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35" yWindow="1035" windowWidth="12120" windowHeight="6990" tabRatio="883" firstSheet="10" activeTab="20"/>
  </bookViews>
  <sheets>
    <sheet name="الخلاصة " sheetId="32" r:id="rId1"/>
    <sheet name="- الخلاصات" sheetId="34" r:id="rId2"/>
    <sheet name="- الاجماليات" sheetId="35" r:id="rId3"/>
    <sheet name="- تدريس الحاسوب" sheetId="36" r:id="rId4"/>
    <sheet name="الجدد -" sheetId="37" r:id="rId5"/>
    <sheet name="الطلبة" sheetId="2" r:id="rId6"/>
    <sheet name="الصفوف1" sheetId="5" r:id="rId7"/>
    <sheet name="الصفوف2" sheetId="12" r:id="rId8"/>
    <sheet name="الشعب" sheetId="9" r:id="rId9"/>
    <sheet name="الراسبين " sheetId="40" r:id="rId10"/>
    <sheet name="- الناجحين" sheetId="42" r:id="rId11"/>
    <sheet name="والتاركين " sheetId="41" r:id="rId12"/>
    <sheet name="ملاك عنوان " sheetId="43" r:id="rId13"/>
    <sheet name="الملاك شهادة " sheetId="17" r:id="rId14"/>
    <sheet name="ملاك تخصص" sheetId="46" r:id="rId15"/>
    <sheet name="ملاك عمر و سنوات الخدمة" sheetId="44" r:id="rId16"/>
    <sheet name="الملاك  قوة العمل " sheetId="20" r:id="rId17"/>
    <sheet name="مهني كافة خلاصة ملاك" sheetId="22" r:id="rId18"/>
    <sheet name="الأبنية" sheetId="10" r:id="rId19"/>
    <sheet name="المسائية" sheetId="11" r:id="rId20"/>
    <sheet name="الصباحية" sheetId="15" r:id="rId21"/>
  </sheets>
  <definedNames>
    <definedName name="_xlnm.Print_Area" localSheetId="2">'- الاجماليات'!$A$1:$DD$25</definedName>
    <definedName name="_xlnm.Print_Area" localSheetId="10">'- الناجحين'!$A$1:$CF$27</definedName>
    <definedName name="_xlnm.Print_Area" localSheetId="3">'- تدريس الحاسوب'!$A$1:$BB$27</definedName>
    <definedName name="_xlnm.Print_Area" localSheetId="18">الأبنية!$A$1:$IL$28</definedName>
    <definedName name="_xlnm.Print_Area" localSheetId="4">'الجدد -'!$A$1:$CL$27</definedName>
    <definedName name="_xlnm.Print_Area" localSheetId="0">'الخلاصة '!$A$1:$BH$24</definedName>
    <definedName name="_xlnm.Print_Area" localSheetId="9">'الراسبين '!$A$1:$CF$123</definedName>
    <definedName name="_xlnm.Print_Area" localSheetId="8">الشعب!$A$1:$DD$30</definedName>
    <definedName name="_xlnm.Print_Area" localSheetId="20">الصباحية!$A$1:$ET$29</definedName>
    <definedName name="_xlnm.Print_Area" localSheetId="6">الصفوف1!$A$1:$CT$29</definedName>
    <definedName name="_xlnm.Print_Area" localSheetId="7">الصفوف2!$A$1:$CF$16</definedName>
    <definedName name="_xlnm.Print_Area" localSheetId="5">الطلبة!$A$1:$BL$175</definedName>
    <definedName name="_xlnm.Print_Area" localSheetId="19">المسائية!$A$1:$ET$29</definedName>
    <definedName name="_xlnm.Print_Area" localSheetId="16">'الملاك  قوة العمل '!$A$1:$FX$28</definedName>
    <definedName name="_xlnm.Print_Area" localSheetId="13">'الملاك شهادة '!$A$1:$EH$26</definedName>
    <definedName name="_xlnm.Print_Area" localSheetId="14">'ملاك تخصص'!$A$1:$DV$168</definedName>
    <definedName name="_xlnm.Print_Area" localSheetId="15">'ملاك عمر و سنوات الخدمة'!$A$1:$EZ$28</definedName>
    <definedName name="_xlnm.Print_Area" localSheetId="12">'ملاك عنوان '!$A$1:$DP$26</definedName>
    <definedName name="_xlnm.Print_Area" localSheetId="17">'مهني كافة خلاصة ملاك'!$A$1:$O$28</definedName>
    <definedName name="_xlnm.Print_Area" localSheetId="11">'والتاركين '!$A$1:$CL$27</definedName>
  </definedNames>
  <calcPr calcId="144525"/>
</workbook>
</file>

<file path=xl/calcChain.xml><?xml version="1.0" encoding="utf-8"?>
<calcChain xmlns="http://schemas.openxmlformats.org/spreadsheetml/2006/main">
  <c r="DM32" i="15" l="1"/>
  <c r="DM31" i="15" l="1"/>
  <c r="DJ18" i="17" l="1"/>
  <c r="DJ19" i="17"/>
  <c r="CO8" i="9"/>
  <c r="CP8" i="9"/>
  <c r="CQ8" i="9"/>
  <c r="CO9" i="9"/>
  <c r="CP9" i="9"/>
  <c r="CQ9" i="9"/>
  <c r="CO10" i="9"/>
  <c r="CP10" i="9"/>
  <c r="CQ10" i="9"/>
  <c r="CO11" i="9"/>
  <c r="CP11" i="9"/>
  <c r="CQ11" i="9"/>
  <c r="CO12" i="9"/>
  <c r="CP12" i="9"/>
  <c r="CQ12" i="9"/>
  <c r="CO13" i="9"/>
  <c r="CP13" i="9"/>
  <c r="CQ13" i="9"/>
  <c r="CO14" i="9"/>
  <c r="CP14" i="9"/>
  <c r="CQ14" i="9"/>
  <c r="CO15" i="9"/>
  <c r="CP15" i="9"/>
  <c r="CQ15" i="9"/>
  <c r="CO16" i="9"/>
  <c r="CP16" i="9"/>
  <c r="CQ16" i="9"/>
  <c r="CO17" i="9"/>
  <c r="CP17" i="9"/>
  <c r="CQ17" i="9"/>
  <c r="CO18" i="9"/>
  <c r="CP18" i="9"/>
  <c r="CQ18" i="9"/>
  <c r="CO19" i="9"/>
  <c r="CP19" i="9"/>
  <c r="CQ19" i="9"/>
  <c r="CO20" i="9"/>
  <c r="CP20" i="9"/>
  <c r="CQ20" i="9"/>
  <c r="CO21" i="9"/>
  <c r="CP21" i="9"/>
  <c r="CQ21" i="9"/>
  <c r="CO22" i="9"/>
  <c r="CP22" i="9"/>
  <c r="CQ22" i="9"/>
  <c r="CO23" i="9"/>
  <c r="CP23" i="9"/>
  <c r="CQ23" i="9"/>
  <c r="CO24" i="9"/>
  <c r="CP24" i="9"/>
  <c r="CQ24" i="9"/>
  <c r="CO25" i="9"/>
  <c r="CP25" i="9"/>
  <c r="CQ25" i="9"/>
  <c r="CO26" i="9"/>
  <c r="CP26" i="9"/>
  <c r="CQ26" i="9"/>
  <c r="CP7" i="9"/>
  <c r="CQ7" i="9"/>
  <c r="F8" i="37"/>
  <c r="F9" i="37"/>
  <c r="F10" i="37"/>
  <c r="F11" i="37"/>
  <c r="F12" i="37"/>
  <c r="F13" i="37"/>
  <c r="F14" i="37"/>
  <c r="F15" i="37"/>
  <c r="F16" i="37"/>
  <c r="F17" i="37"/>
  <c r="F18" i="37"/>
  <c r="F19" i="37"/>
  <c r="C5" i="32"/>
  <c r="D5" i="32"/>
  <c r="E5" i="32"/>
  <c r="F5" i="32"/>
  <c r="G5" i="32"/>
  <c r="H5" i="32"/>
  <c r="I5" i="32"/>
  <c r="J5" i="32"/>
  <c r="C6" i="32"/>
  <c r="D6" i="32"/>
  <c r="E6" i="32"/>
  <c r="F6" i="32"/>
  <c r="G6" i="32"/>
  <c r="H6" i="32"/>
  <c r="I6" i="32"/>
  <c r="J6" i="32"/>
  <c r="C7" i="32"/>
  <c r="D7" i="32"/>
  <c r="E7" i="32"/>
  <c r="F7" i="32"/>
  <c r="G7" i="32"/>
  <c r="H7" i="32"/>
  <c r="I7" i="32"/>
  <c r="J7" i="32"/>
  <c r="C8" i="32"/>
  <c r="D8" i="32"/>
  <c r="E8" i="32"/>
  <c r="F8" i="32"/>
  <c r="G8" i="32"/>
  <c r="H8" i="32"/>
  <c r="I8" i="32"/>
  <c r="J8" i="32"/>
  <c r="C9" i="32"/>
  <c r="D9" i="32"/>
  <c r="E9" i="32"/>
  <c r="F9" i="32"/>
  <c r="G9" i="32"/>
  <c r="H9" i="32"/>
  <c r="I9" i="32"/>
  <c r="J9" i="32"/>
  <c r="C10" i="32"/>
  <c r="D10" i="32"/>
  <c r="E10" i="32"/>
  <c r="F10" i="32"/>
  <c r="G10" i="32"/>
  <c r="H10" i="32"/>
  <c r="I10" i="32"/>
  <c r="J10" i="32"/>
  <c r="C11" i="32"/>
  <c r="D11" i="32"/>
  <c r="E11" i="32"/>
  <c r="F11" i="32"/>
  <c r="G11" i="32"/>
  <c r="H11" i="32"/>
  <c r="I11" i="32"/>
  <c r="J11" i="32"/>
  <c r="C12" i="32"/>
  <c r="D12" i="32"/>
  <c r="E12" i="32"/>
  <c r="F12" i="32"/>
  <c r="G12" i="32"/>
  <c r="H12" i="32"/>
  <c r="I12" i="32"/>
  <c r="J12" i="32"/>
  <c r="C13" i="32"/>
  <c r="D13" i="32"/>
  <c r="E13" i="32"/>
  <c r="F13" i="32"/>
  <c r="G13" i="32"/>
  <c r="H13" i="32"/>
  <c r="I13" i="32"/>
  <c r="J13" i="32"/>
  <c r="C14" i="32"/>
  <c r="D14" i="32"/>
  <c r="E14" i="32"/>
  <c r="F14" i="32"/>
  <c r="G14" i="32"/>
  <c r="H14" i="32"/>
  <c r="I14" i="32"/>
  <c r="J14" i="32"/>
  <c r="C15" i="32"/>
  <c r="D15" i="32"/>
  <c r="E15" i="32"/>
  <c r="F15" i="32"/>
  <c r="G15" i="32"/>
  <c r="H15" i="32"/>
  <c r="I15" i="32"/>
  <c r="J15" i="32"/>
  <c r="C16" i="32"/>
  <c r="D16" i="32"/>
  <c r="E16" i="32"/>
  <c r="F16" i="32"/>
  <c r="G16" i="32"/>
  <c r="H16" i="32"/>
  <c r="I16" i="32"/>
  <c r="J16" i="32"/>
  <c r="C17" i="32"/>
  <c r="D17" i="32"/>
  <c r="E17" i="32"/>
  <c r="F17" i="32"/>
  <c r="G17" i="32"/>
  <c r="H17" i="32"/>
  <c r="I17" i="32"/>
  <c r="J17" i="32"/>
  <c r="C18" i="32"/>
  <c r="D18" i="32"/>
  <c r="E18" i="32"/>
  <c r="F18" i="32"/>
  <c r="G18" i="32"/>
  <c r="H18" i="32"/>
  <c r="I18" i="32"/>
  <c r="J18" i="32"/>
  <c r="C19" i="32"/>
  <c r="D19" i="32"/>
  <c r="E19" i="32"/>
  <c r="F19" i="32"/>
  <c r="G19" i="32"/>
  <c r="H19" i="32"/>
  <c r="I19" i="32"/>
  <c r="J19" i="32"/>
  <c r="C20" i="32"/>
  <c r="D20" i="32"/>
  <c r="E20" i="32"/>
  <c r="F20" i="32"/>
  <c r="G20" i="32"/>
  <c r="H20" i="32"/>
  <c r="I20" i="32"/>
  <c r="J20" i="32"/>
  <c r="C21" i="32"/>
  <c r="D21" i="32"/>
  <c r="E21" i="32"/>
  <c r="F21" i="32"/>
  <c r="G21" i="32"/>
  <c r="H21" i="32"/>
  <c r="I21" i="32"/>
  <c r="J21" i="32"/>
  <c r="C22" i="32"/>
  <c r="D22" i="32"/>
  <c r="E22" i="32"/>
  <c r="F22" i="32"/>
  <c r="G22" i="32"/>
  <c r="H22" i="32"/>
  <c r="I22" i="32"/>
  <c r="J22" i="32"/>
  <c r="C23" i="32"/>
  <c r="D23" i="32"/>
  <c r="E23" i="32"/>
  <c r="F23" i="32"/>
  <c r="G23" i="32"/>
  <c r="H23" i="32"/>
  <c r="I23" i="32"/>
  <c r="J23" i="32"/>
  <c r="D4" i="32"/>
  <c r="E4" i="32"/>
  <c r="F4" i="32"/>
  <c r="G4" i="32"/>
  <c r="H4" i="32"/>
  <c r="I4" i="32"/>
  <c r="J4" i="32"/>
  <c r="C4" i="32"/>
  <c r="S8" i="40" l="1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7" i="40"/>
  <c r="M62" i="40" l="1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GP8" i="10" l="1"/>
  <c r="GP9" i="10"/>
  <c r="GP10" i="10"/>
  <c r="GP11" i="10"/>
  <c r="GP12" i="10"/>
  <c r="GP13" i="10"/>
  <c r="GP14" i="10"/>
  <c r="GP15" i="10"/>
  <c r="GP16" i="10"/>
  <c r="GP17" i="10"/>
  <c r="GP18" i="10"/>
  <c r="GP19" i="10"/>
  <c r="GP20" i="10"/>
  <c r="GP21" i="10"/>
  <c r="GP22" i="10"/>
  <c r="GP23" i="10"/>
  <c r="GP24" i="10"/>
  <c r="GP25" i="10"/>
  <c r="GP26" i="10"/>
  <c r="GP7" i="10"/>
  <c r="GJ8" i="10"/>
  <c r="GJ9" i="10"/>
  <c r="GJ10" i="10"/>
  <c r="GJ11" i="10"/>
  <c r="GJ12" i="10"/>
  <c r="GJ13" i="10"/>
  <c r="GJ14" i="10"/>
  <c r="GJ15" i="10"/>
  <c r="GJ16" i="10"/>
  <c r="GJ17" i="10"/>
  <c r="GJ18" i="10"/>
  <c r="GJ19" i="10"/>
  <c r="GJ20" i="10"/>
  <c r="GJ21" i="10"/>
  <c r="GJ22" i="10"/>
  <c r="GJ23" i="10"/>
  <c r="GJ24" i="10"/>
  <c r="GJ25" i="10"/>
  <c r="GJ26" i="10"/>
  <c r="GJ7" i="10"/>
  <c r="GF8" i="10"/>
  <c r="GF9" i="10"/>
  <c r="GF10" i="10"/>
  <c r="GF11" i="10"/>
  <c r="GF12" i="10"/>
  <c r="GF13" i="10"/>
  <c r="GF14" i="10"/>
  <c r="GF15" i="10"/>
  <c r="GF16" i="10"/>
  <c r="GF17" i="10"/>
  <c r="GF18" i="10"/>
  <c r="GF19" i="10"/>
  <c r="GF20" i="10"/>
  <c r="GF21" i="10"/>
  <c r="GF22" i="10"/>
  <c r="GF23" i="10"/>
  <c r="GF24" i="10"/>
  <c r="GF25" i="10"/>
  <c r="GF26" i="10"/>
  <c r="GF7" i="10"/>
  <c r="FY8" i="10"/>
  <c r="FY9" i="10"/>
  <c r="FY10" i="10"/>
  <c r="FY11" i="10"/>
  <c r="FY12" i="10"/>
  <c r="FY13" i="10"/>
  <c r="FY14" i="10"/>
  <c r="FY15" i="10"/>
  <c r="FY16" i="10"/>
  <c r="FY17" i="10"/>
  <c r="FY18" i="10"/>
  <c r="FY19" i="10"/>
  <c r="FY20" i="10"/>
  <c r="FY21" i="10"/>
  <c r="FY22" i="10"/>
  <c r="FY23" i="10"/>
  <c r="FY24" i="10"/>
  <c r="FY25" i="10"/>
  <c r="FY26" i="10"/>
  <c r="FY7" i="10"/>
  <c r="FV8" i="10"/>
  <c r="FV9" i="10"/>
  <c r="FV10" i="10"/>
  <c r="FV11" i="10"/>
  <c r="FV12" i="10"/>
  <c r="FV13" i="10"/>
  <c r="FV14" i="10"/>
  <c r="FV15" i="10"/>
  <c r="FV16" i="10"/>
  <c r="FV17" i="10"/>
  <c r="FV18" i="10"/>
  <c r="FV19" i="10"/>
  <c r="FV20" i="10"/>
  <c r="FV21" i="10"/>
  <c r="FV22" i="10"/>
  <c r="FV23" i="10"/>
  <c r="FV24" i="10"/>
  <c r="FV25" i="10"/>
  <c r="FV26" i="10"/>
  <c r="FV7" i="10"/>
  <c r="FR8" i="10"/>
  <c r="FR9" i="10"/>
  <c r="FR10" i="10"/>
  <c r="FR11" i="10"/>
  <c r="FR12" i="10"/>
  <c r="FR13" i="10"/>
  <c r="FR14" i="10"/>
  <c r="FR15" i="10"/>
  <c r="FR16" i="10"/>
  <c r="FR17" i="10"/>
  <c r="FR18" i="10"/>
  <c r="FR19" i="10"/>
  <c r="FR20" i="10"/>
  <c r="FR21" i="10"/>
  <c r="FR22" i="10"/>
  <c r="FR23" i="10"/>
  <c r="FR24" i="10"/>
  <c r="FR25" i="10"/>
  <c r="FR26" i="10"/>
  <c r="FR7" i="10"/>
  <c r="FN8" i="10"/>
  <c r="FN9" i="10"/>
  <c r="FN10" i="10"/>
  <c r="FN11" i="10"/>
  <c r="FN12" i="10"/>
  <c r="FN13" i="10"/>
  <c r="FN14" i="10"/>
  <c r="FN15" i="10"/>
  <c r="FN16" i="10"/>
  <c r="FN17" i="10"/>
  <c r="FN18" i="10"/>
  <c r="FN19" i="10"/>
  <c r="FN20" i="10"/>
  <c r="FN21" i="10"/>
  <c r="FN22" i="10"/>
  <c r="FN23" i="10"/>
  <c r="FN24" i="10"/>
  <c r="FN25" i="10"/>
  <c r="FN26" i="10"/>
  <c r="FN7" i="10"/>
  <c r="FA8" i="10"/>
  <c r="FA9" i="10"/>
  <c r="FA10" i="10"/>
  <c r="FA11" i="10"/>
  <c r="FA12" i="10"/>
  <c r="FA13" i="10"/>
  <c r="FA14" i="10"/>
  <c r="FA15" i="10"/>
  <c r="FA16" i="10"/>
  <c r="FA17" i="10"/>
  <c r="FA18" i="10"/>
  <c r="FA19" i="10"/>
  <c r="FA20" i="10"/>
  <c r="FA21" i="10"/>
  <c r="FA22" i="10"/>
  <c r="FA23" i="10"/>
  <c r="FA24" i="10"/>
  <c r="FA25" i="10"/>
  <c r="FA26" i="10"/>
  <c r="FA7" i="10"/>
  <c r="EU8" i="10"/>
  <c r="EU9" i="10"/>
  <c r="EU10" i="10"/>
  <c r="EU11" i="10"/>
  <c r="EU12" i="10"/>
  <c r="EU13" i="10"/>
  <c r="EU14" i="10"/>
  <c r="EU15" i="10"/>
  <c r="EU16" i="10"/>
  <c r="EU17" i="10"/>
  <c r="EU18" i="10"/>
  <c r="EU19" i="10"/>
  <c r="EU20" i="10"/>
  <c r="EU21" i="10"/>
  <c r="EU22" i="10"/>
  <c r="EU23" i="10"/>
  <c r="EU24" i="10"/>
  <c r="EU25" i="10"/>
  <c r="EU26" i="10"/>
  <c r="EU7" i="10"/>
  <c r="EQ8" i="10"/>
  <c r="EQ9" i="10"/>
  <c r="EQ10" i="10"/>
  <c r="EQ11" i="10"/>
  <c r="EQ12" i="10"/>
  <c r="EQ13" i="10"/>
  <c r="EQ14" i="10"/>
  <c r="EQ15" i="10"/>
  <c r="EQ16" i="10"/>
  <c r="EQ17" i="10"/>
  <c r="EQ18" i="10"/>
  <c r="EQ19" i="10"/>
  <c r="EQ20" i="10"/>
  <c r="EQ21" i="10"/>
  <c r="EQ22" i="10"/>
  <c r="EQ23" i="10"/>
  <c r="EQ24" i="10"/>
  <c r="EQ25" i="10"/>
  <c r="EQ26" i="10"/>
  <c r="EQ7" i="10"/>
  <c r="EJ8" i="10"/>
  <c r="EJ9" i="10"/>
  <c r="EJ10" i="10"/>
  <c r="EJ11" i="10"/>
  <c r="EJ12" i="10"/>
  <c r="EJ13" i="10"/>
  <c r="EJ14" i="10"/>
  <c r="EJ15" i="10"/>
  <c r="EJ16" i="10"/>
  <c r="EJ17" i="10"/>
  <c r="EJ18" i="10"/>
  <c r="EJ19" i="10"/>
  <c r="EJ20" i="10"/>
  <c r="EJ21" i="10"/>
  <c r="EJ22" i="10"/>
  <c r="EJ23" i="10"/>
  <c r="EJ24" i="10"/>
  <c r="EJ25" i="10"/>
  <c r="EJ26" i="10"/>
  <c r="EJ7" i="10"/>
  <c r="EG8" i="10"/>
  <c r="EG9" i="10"/>
  <c r="EG10" i="10"/>
  <c r="EG11" i="10"/>
  <c r="EG12" i="10"/>
  <c r="EG13" i="10"/>
  <c r="EG14" i="10"/>
  <c r="EG15" i="10"/>
  <c r="EG16" i="10"/>
  <c r="EG17" i="10"/>
  <c r="EG18" i="10"/>
  <c r="EG19" i="10"/>
  <c r="EG20" i="10"/>
  <c r="EG21" i="10"/>
  <c r="EG22" i="10"/>
  <c r="EG23" i="10"/>
  <c r="EG24" i="10"/>
  <c r="EG25" i="10"/>
  <c r="EG26" i="10"/>
  <c r="EG7" i="10"/>
  <c r="EC8" i="10"/>
  <c r="EC9" i="10"/>
  <c r="EC10" i="10"/>
  <c r="EC11" i="10"/>
  <c r="EC12" i="10"/>
  <c r="EC13" i="10"/>
  <c r="EC14" i="10"/>
  <c r="EC15" i="10"/>
  <c r="EC16" i="10"/>
  <c r="EC17" i="10"/>
  <c r="EC18" i="10"/>
  <c r="EC19" i="10"/>
  <c r="EC20" i="10"/>
  <c r="EC21" i="10"/>
  <c r="EC22" i="10"/>
  <c r="EC23" i="10"/>
  <c r="EC24" i="10"/>
  <c r="EC25" i="10"/>
  <c r="EC26" i="10"/>
  <c r="EC7" i="10"/>
  <c r="DY8" i="10"/>
  <c r="DY9" i="10"/>
  <c r="DY10" i="10"/>
  <c r="DY11" i="10"/>
  <c r="DY12" i="10"/>
  <c r="DY13" i="10"/>
  <c r="DY14" i="10"/>
  <c r="DY15" i="10"/>
  <c r="DY16" i="10"/>
  <c r="DY17" i="10"/>
  <c r="DY18" i="10"/>
  <c r="DY19" i="10"/>
  <c r="DY20" i="10"/>
  <c r="DY21" i="10"/>
  <c r="DY22" i="10"/>
  <c r="DY23" i="10"/>
  <c r="DY24" i="10"/>
  <c r="DY25" i="10"/>
  <c r="DY26" i="10"/>
  <c r="DY7" i="10"/>
  <c r="DL8" i="10"/>
  <c r="DL9" i="10"/>
  <c r="DL10" i="10"/>
  <c r="DL11" i="10"/>
  <c r="DL12" i="10"/>
  <c r="DL13" i="10"/>
  <c r="DL14" i="10"/>
  <c r="DL15" i="10"/>
  <c r="DL16" i="10"/>
  <c r="DL17" i="10"/>
  <c r="DL18" i="10"/>
  <c r="DL19" i="10"/>
  <c r="DL20" i="10"/>
  <c r="DL21" i="10"/>
  <c r="DL22" i="10"/>
  <c r="DL23" i="10"/>
  <c r="DL24" i="10"/>
  <c r="DL25" i="10"/>
  <c r="DL26" i="10"/>
  <c r="DL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7" i="10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U26" i="10"/>
  <c r="CU7" i="10"/>
  <c r="CR8" i="10"/>
  <c r="CR9" i="10"/>
  <c r="CR10" i="10"/>
  <c r="CR11" i="10"/>
  <c r="CR12" i="10"/>
  <c r="CR13" i="10"/>
  <c r="CR14" i="10"/>
  <c r="CR15" i="10"/>
  <c r="CR16" i="10"/>
  <c r="CR17" i="10"/>
  <c r="CR18" i="10"/>
  <c r="CR19" i="10"/>
  <c r="CR20" i="10"/>
  <c r="CR21" i="10"/>
  <c r="CR22" i="10"/>
  <c r="CR23" i="10"/>
  <c r="CR24" i="10"/>
  <c r="CR25" i="10"/>
  <c r="CR26" i="10"/>
  <c r="CR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7" i="10"/>
  <c r="BF8" i="10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7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7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7" i="10"/>
  <c r="FF16" i="20"/>
  <c r="FF17" i="20"/>
  <c r="FF18" i="20"/>
  <c r="FF19" i="20"/>
  <c r="FF20" i="20"/>
  <c r="FF21" i="20"/>
  <c r="FF22" i="20"/>
  <c r="FF23" i="20"/>
  <c r="FF24" i="20"/>
  <c r="FF25" i="20"/>
  <c r="FF26" i="20"/>
  <c r="FF8" i="20"/>
  <c r="FF9" i="20"/>
  <c r="FF10" i="20"/>
  <c r="FF11" i="20"/>
  <c r="FF12" i="20"/>
  <c r="FF13" i="20"/>
  <c r="FF14" i="20"/>
  <c r="FF15" i="20"/>
  <c r="BP44" i="40"/>
  <c r="BQ44" i="40"/>
  <c r="BR44" i="40" s="1"/>
  <c r="BP45" i="40"/>
  <c r="BR45" i="40" s="1"/>
  <c r="BQ45" i="40"/>
  <c r="BP46" i="40"/>
  <c r="BQ46" i="40"/>
  <c r="BR46" i="40" s="1"/>
  <c r="BP47" i="40"/>
  <c r="BR47" i="40" s="1"/>
  <c r="BQ47" i="40"/>
  <c r="BP48" i="40"/>
  <c r="BQ48" i="40"/>
  <c r="BR48" i="40" s="1"/>
  <c r="BP49" i="40"/>
  <c r="BR49" i="40" s="1"/>
  <c r="BQ49" i="40"/>
  <c r="BP50" i="40"/>
  <c r="BQ50" i="40"/>
  <c r="BR50" i="40" s="1"/>
  <c r="BP51" i="40"/>
  <c r="BR51" i="40" s="1"/>
  <c r="BQ51" i="40"/>
  <c r="BP52" i="40"/>
  <c r="BQ52" i="40"/>
  <c r="BR52" i="40" s="1"/>
  <c r="BP53" i="40"/>
  <c r="BR53" i="40" s="1"/>
  <c r="BQ53" i="40"/>
  <c r="BP54" i="40"/>
  <c r="BQ54" i="40"/>
  <c r="BR54" i="40" s="1"/>
  <c r="BP55" i="40"/>
  <c r="BR55" i="40" s="1"/>
  <c r="BQ55" i="40"/>
  <c r="BP56" i="40"/>
  <c r="BQ56" i="40"/>
  <c r="BR56" i="40" s="1"/>
  <c r="BP57" i="40"/>
  <c r="BR57" i="40" s="1"/>
  <c r="BQ57" i="40"/>
  <c r="BP58" i="40"/>
  <c r="BQ58" i="40"/>
  <c r="BR58" i="40" s="1"/>
  <c r="BP59" i="40"/>
  <c r="BR59" i="40" s="1"/>
  <c r="BQ59" i="40"/>
  <c r="BP60" i="40"/>
  <c r="BQ60" i="40"/>
  <c r="BR60" i="40" s="1"/>
  <c r="BP61" i="40"/>
  <c r="BR61" i="40" s="1"/>
  <c r="BQ61" i="40"/>
  <c r="BP62" i="40"/>
  <c r="BQ62" i="40"/>
  <c r="BR62" i="40" s="1"/>
  <c r="BQ43" i="40"/>
  <c r="BR43" i="40" s="1"/>
  <c r="BP43" i="40"/>
  <c r="BO52" i="40"/>
  <c r="BO53" i="40"/>
  <c r="BO54" i="40"/>
  <c r="BO55" i="40"/>
  <c r="BO56" i="40"/>
  <c r="BO57" i="40"/>
  <c r="BO58" i="40"/>
  <c r="BO59" i="40"/>
  <c r="BO60" i="40"/>
  <c r="BO61" i="40"/>
  <c r="BO62" i="40"/>
  <c r="BL45" i="40"/>
  <c r="BL46" i="40"/>
  <c r="BL47" i="40"/>
  <c r="BL48" i="40"/>
  <c r="BL49" i="40"/>
  <c r="BL50" i="40"/>
  <c r="BL51" i="40"/>
  <c r="BL52" i="40"/>
  <c r="BL53" i="40"/>
  <c r="BL54" i="40"/>
  <c r="BL55" i="40"/>
  <c r="BL56" i="40"/>
  <c r="BL57" i="40"/>
  <c r="BL58" i="40"/>
  <c r="BL59" i="40"/>
  <c r="BL60" i="40"/>
  <c r="BL61" i="40"/>
  <c r="BL62" i="40"/>
  <c r="BI57" i="40"/>
  <c r="BI58" i="40"/>
  <c r="BI59" i="40"/>
  <c r="BI60" i="40"/>
  <c r="BI61" i="40"/>
  <c r="BI62" i="40"/>
  <c r="AM58" i="40"/>
  <c r="AM59" i="40"/>
  <c r="AM60" i="40"/>
  <c r="AM61" i="40"/>
  <c r="AM62" i="40"/>
  <c r="AJ58" i="40"/>
  <c r="AJ59" i="40"/>
  <c r="AJ60" i="40"/>
  <c r="AJ61" i="40"/>
  <c r="AJ62" i="40"/>
  <c r="AG60" i="40"/>
  <c r="AG61" i="40"/>
  <c r="AG62" i="40"/>
  <c r="K57" i="40"/>
  <c r="K58" i="40"/>
  <c r="K59" i="40"/>
  <c r="K60" i="40"/>
  <c r="K61" i="40"/>
  <c r="K62" i="40"/>
  <c r="H45" i="40"/>
  <c r="H46" i="40"/>
  <c r="H47" i="40"/>
  <c r="H48" i="40"/>
  <c r="H49" i="40"/>
  <c r="H50" i="40"/>
  <c r="H51" i="40"/>
  <c r="H52" i="40"/>
  <c r="H53" i="40"/>
  <c r="H54" i="40"/>
  <c r="H55" i="40"/>
  <c r="H56" i="40"/>
  <c r="H57" i="40"/>
  <c r="H58" i="40"/>
  <c r="H59" i="40"/>
  <c r="H60" i="40"/>
  <c r="H61" i="40"/>
  <c r="H62" i="40"/>
  <c r="E55" i="40"/>
  <c r="E56" i="40"/>
  <c r="E57" i="40"/>
  <c r="E58" i="40"/>
  <c r="E59" i="40"/>
  <c r="E60" i="40"/>
  <c r="E61" i="40"/>
  <c r="E62" i="40"/>
  <c r="N62" i="40" s="1"/>
  <c r="E7" i="37"/>
  <c r="EF8" i="44"/>
  <c r="EF9" i="44"/>
  <c r="EF10" i="44"/>
  <c r="EF11" i="44"/>
  <c r="EF12" i="44"/>
  <c r="EF13" i="44"/>
  <c r="E82" i="40"/>
  <c r="DU8" i="20" l="1"/>
  <c r="DU9" i="20"/>
  <c r="DU10" i="20"/>
  <c r="DU11" i="20"/>
  <c r="DU12" i="20"/>
  <c r="DU13" i="20"/>
  <c r="DU14" i="20"/>
  <c r="DU15" i="20"/>
  <c r="DU16" i="20"/>
  <c r="DU17" i="20"/>
  <c r="DU18" i="20"/>
  <c r="DU19" i="20"/>
  <c r="DU20" i="20"/>
  <c r="DU21" i="20"/>
  <c r="DU22" i="20"/>
  <c r="DU23" i="20"/>
  <c r="DU24" i="20"/>
  <c r="DU25" i="20"/>
  <c r="DU26" i="20"/>
  <c r="DX8" i="44" l="1"/>
  <c r="DZ8" i="44" s="1"/>
  <c r="DY8" i="44"/>
  <c r="DX9" i="44"/>
  <c r="DY9" i="44"/>
  <c r="DZ9" i="44" s="1"/>
  <c r="DX10" i="44"/>
  <c r="DZ10" i="44" s="1"/>
  <c r="DY10" i="44"/>
  <c r="DX11" i="44"/>
  <c r="DY11" i="44"/>
  <c r="DZ11" i="44" s="1"/>
  <c r="DX12" i="44"/>
  <c r="DZ12" i="44" s="1"/>
  <c r="DY12" i="44"/>
  <c r="DX13" i="44"/>
  <c r="DY13" i="44"/>
  <c r="DX14" i="44"/>
  <c r="DY14" i="44"/>
  <c r="DX15" i="44"/>
  <c r="DY15" i="44"/>
  <c r="DZ15" i="44" s="1"/>
  <c r="DX16" i="44"/>
  <c r="DZ16" i="44" s="1"/>
  <c r="DY16" i="44"/>
  <c r="DX17" i="44"/>
  <c r="DY17" i="44"/>
  <c r="DZ17" i="44" s="1"/>
  <c r="DX18" i="44"/>
  <c r="DZ18" i="44" s="1"/>
  <c r="DY18" i="44"/>
  <c r="DX19" i="44"/>
  <c r="DY19" i="44"/>
  <c r="DZ19" i="44" s="1"/>
  <c r="DX20" i="44"/>
  <c r="DZ20" i="44" s="1"/>
  <c r="DY20" i="44"/>
  <c r="DX21" i="44"/>
  <c r="DY21" i="44"/>
  <c r="DZ21" i="44" s="1"/>
  <c r="DX22" i="44"/>
  <c r="DZ22" i="44" s="1"/>
  <c r="DY22" i="44"/>
  <c r="DX23" i="44"/>
  <c r="DY23" i="44"/>
  <c r="DZ23" i="44" s="1"/>
  <c r="DX24" i="44"/>
  <c r="DZ24" i="44" s="1"/>
  <c r="DY24" i="44"/>
  <c r="DX25" i="44"/>
  <c r="DY25" i="44"/>
  <c r="DZ25" i="44" s="1"/>
  <c r="DX26" i="44"/>
  <c r="DZ26" i="44" s="1"/>
  <c r="DY26" i="44"/>
  <c r="DY7" i="44"/>
  <c r="DZ7" i="44" s="1"/>
  <c r="DX7" i="44"/>
  <c r="DK8" i="44"/>
  <c r="DL8" i="44"/>
  <c r="DM8" i="44" s="1"/>
  <c r="DK9" i="44"/>
  <c r="DM9" i="44" s="1"/>
  <c r="DL9" i="44"/>
  <c r="DK10" i="44"/>
  <c r="DL10" i="44"/>
  <c r="DM10" i="44" s="1"/>
  <c r="DK11" i="44"/>
  <c r="DM11" i="44" s="1"/>
  <c r="DL11" i="44"/>
  <c r="DK12" i="44"/>
  <c r="DL12" i="44"/>
  <c r="DM12" i="44" s="1"/>
  <c r="DK13" i="44"/>
  <c r="DL13" i="44"/>
  <c r="DK14" i="44"/>
  <c r="DM14" i="44" s="1"/>
  <c r="DL14" i="44"/>
  <c r="DK15" i="44"/>
  <c r="DL15" i="44"/>
  <c r="DM15" i="44" s="1"/>
  <c r="DK16" i="44"/>
  <c r="DM16" i="44" s="1"/>
  <c r="DL16" i="44"/>
  <c r="DK17" i="44"/>
  <c r="DL17" i="44"/>
  <c r="DM17" i="44" s="1"/>
  <c r="DK18" i="44"/>
  <c r="DM18" i="44" s="1"/>
  <c r="DL18" i="44"/>
  <c r="DK19" i="44"/>
  <c r="DL19" i="44"/>
  <c r="DM19" i="44" s="1"/>
  <c r="DK20" i="44"/>
  <c r="DM20" i="44" s="1"/>
  <c r="DL20" i="44"/>
  <c r="DK21" i="44"/>
  <c r="DL21" i="44"/>
  <c r="DM21" i="44" s="1"/>
  <c r="DK22" i="44"/>
  <c r="DM22" i="44" s="1"/>
  <c r="DL22" i="44"/>
  <c r="DK23" i="44"/>
  <c r="DL23" i="44"/>
  <c r="DM23" i="44" s="1"/>
  <c r="DK24" i="44"/>
  <c r="DM24" i="44" s="1"/>
  <c r="DL24" i="44"/>
  <c r="DK25" i="44"/>
  <c r="DL25" i="44"/>
  <c r="DM25" i="44" s="1"/>
  <c r="DK26" i="44"/>
  <c r="DM26" i="44" s="1"/>
  <c r="DL26" i="44"/>
  <c r="DL7" i="44"/>
  <c r="DM7" i="44" s="1"/>
  <c r="DK7" i="44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DZ13" i="44" l="1"/>
  <c r="DZ14" i="44"/>
  <c r="DM13" i="44"/>
  <c r="CB27" i="20"/>
  <c r="CC27" i="20"/>
  <c r="G14" i="36" l="1"/>
  <c r="G15" i="36"/>
  <c r="G16" i="36"/>
  <c r="G17" i="36"/>
  <c r="G18" i="36"/>
  <c r="G19" i="36"/>
  <c r="G20" i="36"/>
  <c r="G21" i="36"/>
  <c r="G22" i="36"/>
  <c r="EJ27" i="20" l="1"/>
  <c r="EK27" i="20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7" i="11"/>
  <c r="BK8" i="44"/>
  <c r="AX8" i="44"/>
  <c r="AX9" i="44"/>
  <c r="N7" i="43" l="1"/>
  <c r="BP7" i="34"/>
  <c r="BM7" i="34"/>
  <c r="DS64" i="46" l="1"/>
  <c r="DS65" i="46"/>
  <c r="DS66" i="46"/>
  <c r="DS67" i="46"/>
  <c r="DS68" i="46"/>
  <c r="DS69" i="46"/>
  <c r="CG7" i="43"/>
  <c r="CG8" i="43"/>
  <c r="CG9" i="43"/>
  <c r="CG10" i="43"/>
  <c r="CG11" i="43"/>
  <c r="CG12" i="43"/>
  <c r="CG13" i="43"/>
  <c r="CG14" i="43"/>
  <c r="CJ7" i="43"/>
  <c r="CJ8" i="43"/>
  <c r="CJ9" i="43"/>
  <c r="CJ10" i="43"/>
  <c r="CJ11" i="43"/>
  <c r="CJ12" i="43"/>
  <c r="CJ13" i="43"/>
  <c r="CJ14" i="43"/>
  <c r="CJ15" i="43"/>
  <c r="CJ16" i="43"/>
  <c r="CJ17" i="43"/>
  <c r="CJ18" i="43"/>
  <c r="CJ19" i="43"/>
  <c r="CJ20" i="43"/>
  <c r="CJ21" i="43"/>
  <c r="CJ22" i="43"/>
  <c r="CJ23" i="43"/>
  <c r="CJ24" i="43"/>
  <c r="CJ25" i="43"/>
  <c r="CJ6" i="43"/>
  <c r="Y7" i="43"/>
  <c r="Y8" i="43"/>
  <c r="Y9" i="43"/>
  <c r="Y10" i="43"/>
  <c r="Y11" i="43"/>
  <c r="Y12" i="43"/>
  <c r="V7" i="42"/>
  <c r="DU7" i="20" l="1"/>
  <c r="DI7" i="20"/>
  <c r="DH7" i="20"/>
  <c r="DJ7" i="20" s="1"/>
  <c r="AK8" i="44"/>
  <c r="AL8" i="44"/>
  <c r="AK9" i="44"/>
  <c r="AL9" i="44"/>
  <c r="AK10" i="44"/>
  <c r="AL10" i="44"/>
  <c r="AK11" i="44"/>
  <c r="AL11" i="44"/>
  <c r="AK12" i="44"/>
  <c r="AL12" i="44"/>
  <c r="AK13" i="44"/>
  <c r="AL13" i="44"/>
  <c r="AK14" i="44"/>
  <c r="AL14" i="44"/>
  <c r="AK15" i="44"/>
  <c r="AL15" i="44"/>
  <c r="AK16" i="44"/>
  <c r="AL16" i="44"/>
  <c r="AK17" i="44"/>
  <c r="AL17" i="44"/>
  <c r="AK18" i="44"/>
  <c r="AL18" i="44"/>
  <c r="AK19" i="44"/>
  <c r="AL19" i="44"/>
  <c r="AK20" i="44"/>
  <c r="AL20" i="44"/>
  <c r="AK21" i="44"/>
  <c r="AL21" i="44"/>
  <c r="AK22" i="44"/>
  <c r="AL22" i="44"/>
  <c r="AK23" i="44"/>
  <c r="AL23" i="44"/>
  <c r="AK24" i="44"/>
  <c r="AL24" i="44"/>
  <c r="AK25" i="44"/>
  <c r="AL25" i="44"/>
  <c r="AK26" i="44"/>
  <c r="AL26" i="44"/>
  <c r="AL7" i="44"/>
  <c r="AK7" i="44"/>
  <c r="L7" i="44"/>
  <c r="K7" i="44"/>
  <c r="BM8" i="20" l="1"/>
  <c r="BM9" i="20"/>
  <c r="BM10" i="20"/>
  <c r="BM11" i="20"/>
  <c r="BM12" i="20"/>
  <c r="BM13" i="20"/>
  <c r="BM14" i="20"/>
  <c r="BM15" i="20"/>
  <c r="BM16" i="20"/>
  <c r="BM17" i="20"/>
  <c r="BM18" i="20"/>
  <c r="BM19" i="20"/>
  <c r="BM20" i="20"/>
  <c r="BM21" i="20"/>
  <c r="BM22" i="20"/>
  <c r="BM23" i="20"/>
  <c r="BM24" i="20"/>
  <c r="BM25" i="20"/>
  <c r="BM26" i="20"/>
  <c r="BM7" i="20"/>
  <c r="CK8" i="44"/>
  <c r="CL8" i="44"/>
  <c r="CK9" i="44"/>
  <c r="CM9" i="44" s="1"/>
  <c r="CL9" i="44"/>
  <c r="CK10" i="44"/>
  <c r="CM10" i="44" s="1"/>
  <c r="CL10" i="44"/>
  <c r="CK11" i="44"/>
  <c r="CL11" i="44"/>
  <c r="CK12" i="44"/>
  <c r="CL12" i="44"/>
  <c r="CK13" i="44"/>
  <c r="CL13" i="44"/>
  <c r="CK14" i="44"/>
  <c r="CM14" i="44" s="1"/>
  <c r="CL14" i="44"/>
  <c r="CK15" i="44"/>
  <c r="CM15" i="44" s="1"/>
  <c r="CL15" i="44"/>
  <c r="CK16" i="44"/>
  <c r="CM16" i="44" s="1"/>
  <c r="CL16" i="44"/>
  <c r="CK17" i="44"/>
  <c r="CM17" i="44" s="1"/>
  <c r="CL17" i="44"/>
  <c r="CK18" i="44"/>
  <c r="CM18" i="44" s="1"/>
  <c r="CL18" i="44"/>
  <c r="CK19" i="44"/>
  <c r="CM19" i="44" s="1"/>
  <c r="CL19" i="44"/>
  <c r="CK20" i="44"/>
  <c r="CM20" i="44" s="1"/>
  <c r="CL20" i="44"/>
  <c r="CK21" i="44"/>
  <c r="CM21" i="44" s="1"/>
  <c r="CL21" i="44"/>
  <c r="CK22" i="44"/>
  <c r="CM22" i="44" s="1"/>
  <c r="CL22" i="44"/>
  <c r="CK23" i="44"/>
  <c r="CM23" i="44" s="1"/>
  <c r="CL23" i="44"/>
  <c r="CK24" i="44"/>
  <c r="CM24" i="44" s="1"/>
  <c r="CL24" i="44"/>
  <c r="CK25" i="44"/>
  <c r="CM25" i="44" s="1"/>
  <c r="CL25" i="44"/>
  <c r="CK26" i="44"/>
  <c r="CM26" i="44" s="1"/>
  <c r="CL26" i="44"/>
  <c r="CL7" i="44"/>
  <c r="CK7" i="44"/>
  <c r="CM13" i="44" l="1"/>
  <c r="CM8" i="44"/>
  <c r="CM12" i="44"/>
  <c r="CM7" i="44"/>
  <c r="CM11" i="44"/>
  <c r="AU44" i="40"/>
  <c r="AU45" i="40"/>
  <c r="AU46" i="40"/>
  <c r="AU47" i="40"/>
  <c r="AU48" i="40"/>
  <c r="AU49" i="40"/>
  <c r="AU50" i="40"/>
  <c r="AU51" i="40"/>
  <c r="AU52" i="40"/>
  <c r="AU53" i="40"/>
  <c r="AU54" i="40"/>
  <c r="AU55" i="40"/>
  <c r="AU56" i="40"/>
  <c r="AU57" i="40"/>
  <c r="AU58" i="40"/>
  <c r="AU59" i="40"/>
  <c r="AU60" i="40"/>
  <c r="AU61" i="40"/>
  <c r="AU62" i="40"/>
  <c r="AU43" i="40"/>
  <c r="AR8" i="2"/>
  <c r="AR9" i="2"/>
  <c r="AR10" i="2"/>
  <c r="AR11" i="2"/>
  <c r="AR12" i="2"/>
  <c r="AR13" i="2"/>
  <c r="AR14" i="2"/>
  <c r="AR15" i="2"/>
  <c r="AQ8" i="2"/>
  <c r="AQ9" i="2"/>
  <c r="AQ10" i="2"/>
  <c r="AQ11" i="2"/>
  <c r="AQ12" i="2"/>
  <c r="AQ13" i="2"/>
  <c r="AQ14" i="2"/>
  <c r="AQ15" i="2"/>
  <c r="AU21" i="11" l="1"/>
  <c r="AS20" i="43"/>
  <c r="C102" i="40"/>
  <c r="D102" i="40"/>
  <c r="C103" i="40"/>
  <c r="D103" i="40"/>
  <c r="C104" i="40"/>
  <c r="D104" i="40"/>
  <c r="C105" i="40"/>
  <c r="D105" i="40"/>
  <c r="C106" i="40"/>
  <c r="D106" i="40"/>
  <c r="C107" i="40"/>
  <c r="D107" i="40"/>
  <c r="C108" i="40"/>
  <c r="D108" i="40"/>
  <c r="C109" i="40"/>
  <c r="D109" i="40"/>
  <c r="C110" i="40"/>
  <c r="D110" i="40"/>
  <c r="C111" i="40"/>
  <c r="D111" i="40"/>
  <c r="C112" i="40"/>
  <c r="D112" i="40"/>
  <c r="C113" i="40"/>
  <c r="D113" i="40"/>
  <c r="C114" i="40"/>
  <c r="D114" i="40"/>
  <c r="C115" i="40"/>
  <c r="D115" i="40"/>
  <c r="C116" i="40"/>
  <c r="D116" i="40"/>
  <c r="C117" i="40"/>
  <c r="D117" i="40"/>
  <c r="C118" i="40"/>
  <c r="D118" i="40"/>
  <c r="C119" i="40"/>
  <c r="D119" i="40"/>
  <c r="C120" i="40"/>
  <c r="D120" i="40"/>
  <c r="D101" i="40"/>
  <c r="BP84" i="40"/>
  <c r="BP85" i="40"/>
  <c r="BP86" i="40"/>
  <c r="BP87" i="40"/>
  <c r="BX44" i="40"/>
  <c r="BX45" i="40"/>
  <c r="BX46" i="40"/>
  <c r="BX47" i="40"/>
  <c r="BX48" i="40"/>
  <c r="BX49" i="40"/>
  <c r="BX50" i="40"/>
  <c r="BX51" i="40"/>
  <c r="BX52" i="40"/>
  <c r="BX53" i="40"/>
  <c r="BX54" i="40"/>
  <c r="BX55" i="40"/>
  <c r="BX56" i="40"/>
  <c r="BX57" i="40"/>
  <c r="BX58" i="40"/>
  <c r="BX59" i="40"/>
  <c r="BX60" i="40"/>
  <c r="BX61" i="40"/>
  <c r="BX62" i="40"/>
  <c r="BO21" i="40"/>
  <c r="BL21" i="40"/>
  <c r="BI21" i="40"/>
  <c r="AZ7" i="35" l="1"/>
  <c r="AZ8" i="35"/>
  <c r="AZ9" i="35"/>
  <c r="AZ10" i="35"/>
  <c r="AZ11" i="35"/>
  <c r="AZ12" i="35"/>
  <c r="AZ13" i="35"/>
  <c r="AZ14" i="35"/>
  <c r="AZ15" i="35"/>
  <c r="AZ16" i="35"/>
  <c r="AZ17" i="35"/>
  <c r="AZ18" i="35"/>
  <c r="AZ19" i="35"/>
  <c r="AZ20" i="35"/>
  <c r="AZ21" i="35"/>
  <c r="AZ22" i="35"/>
  <c r="AZ23" i="35"/>
  <c r="AZ24" i="35"/>
  <c r="AZ5" i="35"/>
  <c r="Q6" i="43" l="1"/>
  <c r="AN44" i="40"/>
  <c r="AO44" i="40"/>
  <c r="AN45" i="40"/>
  <c r="AP45" i="40" s="1"/>
  <c r="AO45" i="40"/>
  <c r="AN46" i="40"/>
  <c r="AP46" i="40" s="1"/>
  <c r="AO46" i="40"/>
  <c r="AN47" i="40"/>
  <c r="AO47" i="40"/>
  <c r="AN48" i="40"/>
  <c r="AO48" i="40"/>
  <c r="AN49" i="40"/>
  <c r="AP49" i="40" s="1"/>
  <c r="AO49" i="40"/>
  <c r="AN50" i="40"/>
  <c r="AP50" i="40" s="1"/>
  <c r="AO50" i="40"/>
  <c r="AN51" i="40"/>
  <c r="AP51" i="40" s="1"/>
  <c r="AO51" i="40"/>
  <c r="AN52" i="40"/>
  <c r="AO52" i="40"/>
  <c r="AN53" i="40"/>
  <c r="AP53" i="40" s="1"/>
  <c r="AO53" i="40"/>
  <c r="AN54" i="40"/>
  <c r="AP54" i="40" s="1"/>
  <c r="AO54" i="40"/>
  <c r="AN55" i="40"/>
  <c r="AP55" i="40" s="1"/>
  <c r="AO55" i="40"/>
  <c r="AN56" i="40"/>
  <c r="AP56" i="40" s="1"/>
  <c r="AO56" i="40"/>
  <c r="AN57" i="40"/>
  <c r="AO57" i="40"/>
  <c r="AN58" i="40"/>
  <c r="AP58" i="40" s="1"/>
  <c r="AO58" i="40"/>
  <c r="AN59" i="40"/>
  <c r="AP59" i="40" s="1"/>
  <c r="AO59" i="40"/>
  <c r="AN60" i="40"/>
  <c r="AP60" i="40" s="1"/>
  <c r="AO60" i="40"/>
  <c r="AN61" i="40"/>
  <c r="AP61" i="40" s="1"/>
  <c r="AO61" i="40"/>
  <c r="AN62" i="40"/>
  <c r="AO62" i="40"/>
  <c r="AO43" i="40"/>
  <c r="AN43" i="40"/>
  <c r="AP43" i="40" s="1"/>
  <c r="AM43" i="40"/>
  <c r="AN8" i="40"/>
  <c r="AO8" i="40"/>
  <c r="AN9" i="40"/>
  <c r="AP9" i="40" s="1"/>
  <c r="AO9" i="40"/>
  <c r="AN10" i="40"/>
  <c r="AP10" i="40" s="1"/>
  <c r="AO10" i="40"/>
  <c r="AN11" i="40"/>
  <c r="AO11" i="40"/>
  <c r="AN12" i="40"/>
  <c r="AO12" i="40"/>
  <c r="AN13" i="40"/>
  <c r="AP13" i="40" s="1"/>
  <c r="AO13" i="40"/>
  <c r="AN14" i="40"/>
  <c r="AP14" i="40" s="1"/>
  <c r="AO14" i="40"/>
  <c r="AN15" i="40"/>
  <c r="AP15" i="40" s="1"/>
  <c r="AO15" i="40"/>
  <c r="AN16" i="40"/>
  <c r="AO16" i="40"/>
  <c r="AN17" i="40"/>
  <c r="AP17" i="40" s="1"/>
  <c r="AO17" i="40"/>
  <c r="AN18" i="40"/>
  <c r="AP18" i="40" s="1"/>
  <c r="AO18" i="40"/>
  <c r="AN19" i="40"/>
  <c r="AP19" i="40" s="1"/>
  <c r="AO19" i="40"/>
  <c r="AN20" i="40"/>
  <c r="AP20" i="40" s="1"/>
  <c r="AO20" i="40"/>
  <c r="AN21" i="40"/>
  <c r="AO21" i="40"/>
  <c r="AN22" i="40"/>
  <c r="AP22" i="40" s="1"/>
  <c r="AO22" i="40"/>
  <c r="AN23" i="40"/>
  <c r="AP23" i="40" s="1"/>
  <c r="AO23" i="40"/>
  <c r="AN24" i="40"/>
  <c r="AP24" i="40" s="1"/>
  <c r="AO24" i="40"/>
  <c r="AN25" i="40"/>
  <c r="AP25" i="40" s="1"/>
  <c r="AO25" i="40"/>
  <c r="AN26" i="40"/>
  <c r="AP26" i="40" s="1"/>
  <c r="AO26" i="40"/>
  <c r="AO7" i="40"/>
  <c r="AN7" i="40"/>
  <c r="AP7" i="40" s="1"/>
  <c r="AM8" i="40"/>
  <c r="AM9" i="40"/>
  <c r="AM10" i="40"/>
  <c r="AM11" i="40"/>
  <c r="AM12" i="40"/>
  <c r="AM13" i="40"/>
  <c r="AM14" i="40"/>
  <c r="AM15" i="40"/>
  <c r="AM16" i="40"/>
  <c r="AM17" i="40"/>
  <c r="AM18" i="40"/>
  <c r="AM19" i="40"/>
  <c r="AM20" i="40"/>
  <c r="AM21" i="40"/>
  <c r="AM22" i="40"/>
  <c r="AM23" i="40"/>
  <c r="AM24" i="40"/>
  <c r="AM25" i="40"/>
  <c r="AM26" i="40"/>
  <c r="AM7" i="40"/>
  <c r="L8" i="40"/>
  <c r="M8" i="40"/>
  <c r="L9" i="40"/>
  <c r="M9" i="40"/>
  <c r="L10" i="40"/>
  <c r="M10" i="40"/>
  <c r="L11" i="40"/>
  <c r="M11" i="40"/>
  <c r="L12" i="40"/>
  <c r="M12" i="40"/>
  <c r="L13" i="40"/>
  <c r="M13" i="40"/>
  <c r="L14" i="40"/>
  <c r="M14" i="40"/>
  <c r="L15" i="40"/>
  <c r="M15" i="40"/>
  <c r="L16" i="40"/>
  <c r="M16" i="40"/>
  <c r="L17" i="40"/>
  <c r="M17" i="40"/>
  <c r="L18" i="40"/>
  <c r="M18" i="40"/>
  <c r="L19" i="40"/>
  <c r="M19" i="40"/>
  <c r="L20" i="40"/>
  <c r="M20" i="40"/>
  <c r="L21" i="40"/>
  <c r="M21" i="40"/>
  <c r="L22" i="40"/>
  <c r="M22" i="40"/>
  <c r="L23" i="40"/>
  <c r="M23" i="40"/>
  <c r="L24" i="40"/>
  <c r="M24" i="40"/>
  <c r="L25" i="40"/>
  <c r="M25" i="40"/>
  <c r="L26" i="40"/>
  <c r="M26" i="40"/>
  <c r="M7" i="40"/>
  <c r="L7" i="40"/>
  <c r="CH7" i="9"/>
  <c r="AQ36" i="2"/>
  <c r="BU7" i="37"/>
  <c r="BM6" i="34"/>
  <c r="BD6" i="34"/>
  <c r="AO7" i="34"/>
  <c r="AO8" i="34"/>
  <c r="AO9" i="34"/>
  <c r="AO6" i="34"/>
  <c r="AI7" i="34"/>
  <c r="AI8" i="34"/>
  <c r="AI9" i="34"/>
  <c r="AI10" i="34"/>
  <c r="AI11" i="34"/>
  <c r="AI12" i="34"/>
  <c r="AI13" i="34"/>
  <c r="AI14" i="34"/>
  <c r="AI15" i="34"/>
  <c r="AI16" i="34"/>
  <c r="AI17" i="34"/>
  <c r="AI18" i="34"/>
  <c r="AI19" i="34"/>
  <c r="AI20" i="34"/>
  <c r="AI21" i="34"/>
  <c r="AI22" i="34"/>
  <c r="AI23" i="34"/>
  <c r="AI24" i="34"/>
  <c r="AI25" i="34"/>
  <c r="AI6" i="34"/>
  <c r="Z7" i="34"/>
  <c r="Z8" i="34"/>
  <c r="Z9" i="34"/>
  <c r="Z10" i="34"/>
  <c r="Z11" i="34"/>
  <c r="Z12" i="34"/>
  <c r="Z13" i="34"/>
  <c r="Z14" i="34"/>
  <c r="Z15" i="34"/>
  <c r="Z16" i="34"/>
  <c r="Z17" i="34"/>
  <c r="Z18" i="34"/>
  <c r="Z19" i="34"/>
  <c r="Z20" i="34"/>
  <c r="Z21" i="34"/>
  <c r="Z22" i="34"/>
  <c r="Z23" i="34"/>
  <c r="Z24" i="34"/>
  <c r="Z25" i="34"/>
  <c r="Z6" i="34"/>
  <c r="T7" i="34"/>
  <c r="T8" i="34"/>
  <c r="T9" i="34"/>
  <c r="T10" i="34"/>
  <c r="T11" i="34"/>
  <c r="T12" i="34"/>
  <c r="T13" i="34"/>
  <c r="T14" i="34"/>
  <c r="T15" i="34"/>
  <c r="T16" i="34"/>
  <c r="T17" i="34"/>
  <c r="T18" i="34"/>
  <c r="T19" i="34"/>
  <c r="T20" i="34"/>
  <c r="T21" i="34"/>
  <c r="T22" i="34"/>
  <c r="T23" i="34"/>
  <c r="T24" i="34"/>
  <c r="T25" i="34"/>
  <c r="T6" i="34"/>
  <c r="AP62" i="40" l="1"/>
  <c r="AP44" i="40"/>
  <c r="AP8" i="40"/>
  <c r="AP48" i="40"/>
  <c r="AP12" i="40"/>
  <c r="AP47" i="40"/>
  <c r="AP11" i="40"/>
  <c r="AP57" i="40"/>
  <c r="AP21" i="40"/>
  <c r="M27" i="40"/>
  <c r="L27" i="40"/>
  <c r="AP52" i="40"/>
  <c r="AP16" i="40"/>
  <c r="BF17" i="43"/>
  <c r="BF18" i="43"/>
  <c r="S82" i="40"/>
  <c r="S83" i="40"/>
  <c r="S84" i="40"/>
  <c r="AU17" i="40"/>
  <c r="AU18" i="40"/>
  <c r="AU19" i="40"/>
  <c r="AU20" i="40"/>
  <c r="AW16" i="35"/>
  <c r="AW17" i="35"/>
  <c r="FL8" i="20" l="1"/>
  <c r="FM8" i="20"/>
  <c r="FN8" i="20"/>
  <c r="FO8" i="20"/>
  <c r="FL9" i="20"/>
  <c r="FM9" i="20"/>
  <c r="FN9" i="20"/>
  <c r="FO9" i="20"/>
  <c r="FL10" i="20"/>
  <c r="FM10" i="20"/>
  <c r="FN10" i="20"/>
  <c r="FO10" i="20"/>
  <c r="FL11" i="20"/>
  <c r="FM11" i="20"/>
  <c r="FN11" i="20"/>
  <c r="FO11" i="20"/>
  <c r="FL12" i="20"/>
  <c r="FM12" i="20"/>
  <c r="FN12" i="20"/>
  <c r="FO12" i="20"/>
  <c r="FL13" i="20"/>
  <c r="FM13" i="20"/>
  <c r="FN13" i="20"/>
  <c r="FO13" i="20"/>
  <c r="FL14" i="20"/>
  <c r="FM14" i="20"/>
  <c r="FN14" i="20"/>
  <c r="FO14" i="20"/>
  <c r="FL15" i="20"/>
  <c r="FM15" i="20"/>
  <c r="FN15" i="20"/>
  <c r="FO15" i="20"/>
  <c r="FL16" i="20"/>
  <c r="FM16" i="20"/>
  <c r="FN16" i="20"/>
  <c r="FO16" i="20"/>
  <c r="FL17" i="20"/>
  <c r="FM17" i="20"/>
  <c r="FN17" i="20"/>
  <c r="FO17" i="20"/>
  <c r="FL18" i="20"/>
  <c r="FM18" i="20"/>
  <c r="FN18" i="20"/>
  <c r="FO18" i="20"/>
  <c r="FL19" i="20"/>
  <c r="FM19" i="20"/>
  <c r="FN19" i="20"/>
  <c r="FO19" i="20"/>
  <c r="FL20" i="20"/>
  <c r="FM20" i="20"/>
  <c r="FN20" i="20"/>
  <c r="FO20" i="20"/>
  <c r="FL21" i="20"/>
  <c r="FM21" i="20"/>
  <c r="FN21" i="20"/>
  <c r="FO21" i="20"/>
  <c r="FL22" i="20"/>
  <c r="FM22" i="20"/>
  <c r="FN22" i="20"/>
  <c r="FO22" i="20"/>
  <c r="FL23" i="20"/>
  <c r="FM23" i="20"/>
  <c r="FN23" i="20"/>
  <c r="FO23" i="20"/>
  <c r="FL24" i="20"/>
  <c r="FM24" i="20"/>
  <c r="FN24" i="20"/>
  <c r="FO24" i="20"/>
  <c r="FL25" i="20"/>
  <c r="FM25" i="20"/>
  <c r="FN25" i="20"/>
  <c r="FO25" i="20"/>
  <c r="FL26" i="20"/>
  <c r="FM26" i="20"/>
  <c r="FN26" i="20"/>
  <c r="FO26" i="20"/>
  <c r="FN27" i="20"/>
  <c r="FO27" i="20"/>
  <c r="FM7" i="20"/>
  <c r="FN7" i="20"/>
  <c r="FO7" i="20"/>
  <c r="BE16" i="43"/>
  <c r="BG16" i="43"/>
  <c r="BF16" i="43"/>
  <c r="BH16" i="43" s="1"/>
  <c r="BB16" i="43"/>
  <c r="AY16" i="43"/>
  <c r="AV16" i="43"/>
  <c r="AS16" i="43"/>
  <c r="AK16" i="43"/>
  <c r="AM16" i="43"/>
  <c r="AN16" i="43" s="1"/>
  <c r="AL16" i="43"/>
  <c r="AH16" i="43"/>
  <c r="AE16" i="43"/>
  <c r="AB16" i="43"/>
  <c r="Y16" i="43"/>
  <c r="Q16" i="43"/>
  <c r="S16" i="43"/>
  <c r="R16" i="43"/>
  <c r="N16" i="43"/>
  <c r="K16" i="43"/>
  <c r="H16" i="43"/>
  <c r="E16" i="43"/>
  <c r="AO16" i="41"/>
  <c r="AO17" i="41"/>
  <c r="BL81" i="40"/>
  <c r="BL82" i="40"/>
  <c r="BL83" i="40"/>
  <c r="T16" i="43" l="1"/>
  <c r="K8" i="44"/>
  <c r="L8" i="44"/>
  <c r="K9" i="44"/>
  <c r="M9" i="44" s="1"/>
  <c r="L9" i="44"/>
  <c r="K10" i="44"/>
  <c r="M10" i="44" s="1"/>
  <c r="L10" i="44"/>
  <c r="K11" i="44"/>
  <c r="L11" i="44"/>
  <c r="K12" i="44"/>
  <c r="L12" i="44"/>
  <c r="K13" i="44"/>
  <c r="L13" i="44"/>
  <c r="K14" i="44"/>
  <c r="M14" i="44" s="1"/>
  <c r="L14" i="44"/>
  <c r="K15" i="44"/>
  <c r="M15" i="44" s="1"/>
  <c r="L15" i="44"/>
  <c r="K16" i="44"/>
  <c r="M16" i="44" s="1"/>
  <c r="L16" i="44"/>
  <c r="K17" i="44"/>
  <c r="L17" i="44"/>
  <c r="K18" i="44"/>
  <c r="M18" i="44" s="1"/>
  <c r="L18" i="44"/>
  <c r="K19" i="44"/>
  <c r="L19" i="44"/>
  <c r="K20" i="44"/>
  <c r="M20" i="44" s="1"/>
  <c r="L20" i="44"/>
  <c r="K21" i="44"/>
  <c r="L21" i="44"/>
  <c r="K22" i="44"/>
  <c r="M22" i="44" s="1"/>
  <c r="L22" i="44"/>
  <c r="K23" i="44"/>
  <c r="M23" i="44" s="1"/>
  <c r="L23" i="44"/>
  <c r="K24" i="44"/>
  <c r="M24" i="44" s="1"/>
  <c r="L24" i="44"/>
  <c r="K25" i="44"/>
  <c r="M25" i="44" s="1"/>
  <c r="L25" i="44"/>
  <c r="K26" i="44"/>
  <c r="M26" i="44" s="1"/>
  <c r="L26" i="44"/>
  <c r="BA8" i="42"/>
  <c r="BA9" i="42"/>
  <c r="BA10" i="42"/>
  <c r="BA11" i="42"/>
  <c r="BA12" i="42"/>
  <c r="BA13" i="42"/>
  <c r="M13" i="44" l="1"/>
  <c r="M8" i="44"/>
  <c r="M12" i="44"/>
  <c r="M7" i="44"/>
  <c r="M11" i="44"/>
  <c r="M21" i="44"/>
  <c r="M19" i="44"/>
  <c r="M17" i="44"/>
  <c r="W8" i="20"/>
  <c r="W9" i="20"/>
  <c r="X9" i="20" s="1"/>
  <c r="W10" i="20"/>
  <c r="X10" i="20" s="1"/>
  <c r="W11" i="20"/>
  <c r="X11" i="20" s="1"/>
  <c r="W12" i="20"/>
  <c r="W13" i="20"/>
  <c r="X13" i="20" s="1"/>
  <c r="W14" i="20"/>
  <c r="X14" i="20" s="1"/>
  <c r="W15" i="20"/>
  <c r="X16" i="20"/>
  <c r="W16" i="20"/>
  <c r="X17" i="20"/>
  <c r="W17" i="20"/>
  <c r="X18" i="20"/>
  <c r="W18" i="20"/>
  <c r="X19" i="20"/>
  <c r="W19" i="20"/>
  <c r="W20" i="20"/>
  <c r="X20" i="20" s="1"/>
  <c r="W21" i="20"/>
  <c r="X21" i="20" s="1"/>
  <c r="W22" i="20"/>
  <c r="X22" i="20" s="1"/>
  <c r="W23" i="20"/>
  <c r="X23" i="20" s="1"/>
  <c r="W24" i="20"/>
  <c r="X24" i="20" s="1"/>
  <c r="W25" i="20"/>
  <c r="X25" i="20" s="1"/>
  <c r="W26" i="20"/>
  <c r="X26" i="20" s="1"/>
  <c r="W7" i="20"/>
  <c r="V7" i="20"/>
  <c r="EL8" i="20"/>
  <c r="EM8" i="20"/>
  <c r="EL9" i="20"/>
  <c r="EM9" i="20"/>
  <c r="EL10" i="20"/>
  <c r="EM10" i="20"/>
  <c r="EM11" i="20"/>
  <c r="EL12" i="20"/>
  <c r="EM12" i="20"/>
  <c r="EL13" i="20"/>
  <c r="EM13" i="20"/>
  <c r="EL14" i="20"/>
  <c r="EM14" i="20"/>
  <c r="EL15" i="20"/>
  <c r="EM15" i="20"/>
  <c r="EL16" i="20"/>
  <c r="EM16" i="20"/>
  <c r="EL17" i="20"/>
  <c r="EM17" i="20"/>
  <c r="EL18" i="20"/>
  <c r="EM18" i="20"/>
  <c r="EL19" i="20"/>
  <c r="EM19" i="20"/>
  <c r="EL20" i="20"/>
  <c r="EM20" i="20"/>
  <c r="EL21" i="20"/>
  <c r="EM21" i="20"/>
  <c r="EL22" i="20"/>
  <c r="EM22" i="20"/>
  <c r="EL23" i="20"/>
  <c r="EM23" i="20"/>
  <c r="EL24" i="20"/>
  <c r="EM24" i="20"/>
  <c r="EL25" i="20"/>
  <c r="EM25" i="20"/>
  <c r="EL26" i="20"/>
  <c r="EM26" i="20"/>
  <c r="EM7" i="20"/>
  <c r="EL7" i="20"/>
  <c r="CD8" i="20"/>
  <c r="CE8" i="20"/>
  <c r="CD9" i="20"/>
  <c r="CE9" i="20"/>
  <c r="CD10" i="20"/>
  <c r="CE10" i="20"/>
  <c r="CD11" i="20"/>
  <c r="CE11" i="20"/>
  <c r="CD12" i="20"/>
  <c r="CE12" i="20"/>
  <c r="CD13" i="20"/>
  <c r="CE13" i="20"/>
  <c r="CD14" i="20"/>
  <c r="CE14" i="20"/>
  <c r="CD15" i="20"/>
  <c r="CE15" i="20"/>
  <c r="CD16" i="20"/>
  <c r="CE16" i="20"/>
  <c r="CD17" i="20"/>
  <c r="CE17" i="20"/>
  <c r="CD18" i="20"/>
  <c r="CE18" i="20"/>
  <c r="CD19" i="20"/>
  <c r="CE19" i="20"/>
  <c r="CD20" i="20"/>
  <c r="CE20" i="20"/>
  <c r="CD21" i="20"/>
  <c r="CE21" i="20"/>
  <c r="CD22" i="20"/>
  <c r="CE22" i="20"/>
  <c r="CD23" i="20"/>
  <c r="CE23" i="20"/>
  <c r="CD24" i="20"/>
  <c r="CE24" i="20"/>
  <c r="CD25" i="20"/>
  <c r="CF25" i="20" s="1"/>
  <c r="CE25" i="20"/>
  <c r="CD26" i="20"/>
  <c r="CF26" i="20" s="1"/>
  <c r="CE26" i="20"/>
  <c r="CE7" i="20"/>
  <c r="CD7" i="20"/>
  <c r="CF24" i="20" l="1"/>
  <c r="CF23" i="20"/>
  <c r="CF22" i="20"/>
  <c r="CF20" i="20"/>
  <c r="CF18" i="20"/>
  <c r="EL27" i="20"/>
  <c r="EN9" i="20"/>
  <c r="X7" i="20"/>
  <c r="CF16" i="20"/>
  <c r="CF14" i="20"/>
  <c r="CF15" i="20"/>
  <c r="X15" i="20"/>
  <c r="EN10" i="20"/>
  <c r="EN26" i="20"/>
  <c r="EN25" i="20"/>
  <c r="EN24" i="20"/>
  <c r="EN23" i="20"/>
  <c r="EN22" i="20"/>
  <c r="EN20" i="20"/>
  <c r="EN18" i="20"/>
  <c r="EN15" i="20"/>
  <c r="EN14" i="20"/>
  <c r="EN8" i="20"/>
  <c r="X8" i="20"/>
  <c r="EN12" i="20"/>
  <c r="X12" i="20"/>
  <c r="EN7" i="20"/>
  <c r="EN11" i="20"/>
  <c r="EN21" i="20"/>
  <c r="CF21" i="20"/>
  <c r="EN19" i="20"/>
  <c r="CF19" i="20"/>
  <c r="EN17" i="20"/>
  <c r="CF17" i="20"/>
  <c r="EN13" i="20"/>
  <c r="CF13" i="20"/>
  <c r="CF12" i="20"/>
  <c r="CF11" i="20"/>
  <c r="CF10" i="20"/>
  <c r="CF9" i="20"/>
  <c r="CF8" i="20"/>
  <c r="CF7" i="20"/>
  <c r="EN16" i="20"/>
  <c r="N96" i="2"/>
  <c r="N97" i="2"/>
  <c r="N98" i="2"/>
  <c r="N99" i="2"/>
  <c r="N100" i="2"/>
  <c r="N101" i="2"/>
  <c r="N102" i="2"/>
  <c r="N103" i="2"/>
  <c r="AW12" i="35" l="1"/>
  <c r="AW13" i="35"/>
  <c r="BB24" i="32"/>
  <c r="BC24" i="32"/>
  <c r="BD24" i="32"/>
  <c r="BE24" i="32"/>
  <c r="BF24" i="32"/>
  <c r="BG24" i="32"/>
  <c r="BH24" i="32"/>
  <c r="BA24" i="32"/>
  <c r="AR24" i="32"/>
  <c r="AS24" i="32"/>
  <c r="AT24" i="32"/>
  <c r="AU24" i="32"/>
  <c r="AV24" i="32"/>
  <c r="AW24" i="32"/>
  <c r="AX24" i="32"/>
  <c r="AQ24" i="32"/>
  <c r="AH24" i="32"/>
  <c r="AI24" i="32"/>
  <c r="AJ24" i="32"/>
  <c r="AK24" i="32"/>
  <c r="AL24" i="32"/>
  <c r="AM24" i="32"/>
  <c r="AN24" i="32"/>
  <c r="AG24" i="32"/>
  <c r="X24" i="32"/>
  <c r="Y24" i="32"/>
  <c r="Z24" i="32"/>
  <c r="AA24" i="32"/>
  <c r="AB24" i="32"/>
  <c r="AC24" i="32"/>
  <c r="AD24" i="32"/>
  <c r="W24" i="32"/>
  <c r="BJ9" i="11"/>
  <c r="BJ10" i="11"/>
  <c r="BJ11" i="11"/>
  <c r="BJ14" i="11"/>
  <c r="BJ16" i="11"/>
  <c r="BJ17" i="11"/>
  <c r="BJ18" i="11"/>
  <c r="BJ19" i="11"/>
  <c r="BJ20" i="11"/>
  <c r="BJ22" i="11"/>
  <c r="BJ23" i="11"/>
  <c r="BJ24" i="11"/>
  <c r="BJ25" i="11"/>
  <c r="BJ26" i="11"/>
  <c r="E25" i="20"/>
  <c r="E26" i="20"/>
  <c r="BS23" i="43" l="1"/>
  <c r="BS24" i="43"/>
  <c r="BS25" i="43"/>
  <c r="K19" i="42"/>
  <c r="K20" i="42"/>
  <c r="K21" i="42"/>
  <c r="K22" i="42"/>
  <c r="K23" i="42"/>
  <c r="K24" i="42"/>
  <c r="K25" i="42"/>
  <c r="K26" i="42"/>
  <c r="S115" i="2"/>
  <c r="T115" i="2"/>
  <c r="U115" i="2"/>
  <c r="V115" i="2"/>
  <c r="W115" i="2"/>
  <c r="X115" i="2"/>
  <c r="Y115" i="2"/>
  <c r="Z115" i="2"/>
  <c r="AA115" i="2"/>
  <c r="M113" i="2"/>
  <c r="M114" i="2"/>
  <c r="BE8" i="15" l="1"/>
  <c r="BF8" i="15"/>
  <c r="BE9" i="15"/>
  <c r="BF9" i="15"/>
  <c r="BE10" i="15"/>
  <c r="BF10" i="15"/>
  <c r="BE11" i="15"/>
  <c r="BF11" i="15"/>
  <c r="BE12" i="15"/>
  <c r="BF12" i="15"/>
  <c r="BE13" i="15"/>
  <c r="BF13" i="15"/>
  <c r="BE14" i="15"/>
  <c r="BF14" i="15"/>
  <c r="BE15" i="15"/>
  <c r="BF15" i="15"/>
  <c r="BE16" i="15"/>
  <c r="BF16" i="15"/>
  <c r="BE17" i="15"/>
  <c r="BF17" i="15"/>
  <c r="BE18" i="15"/>
  <c r="BF18" i="15"/>
  <c r="BE19" i="15"/>
  <c r="BF19" i="15"/>
  <c r="BE20" i="15"/>
  <c r="BF20" i="15"/>
  <c r="BE21" i="15"/>
  <c r="BF21" i="15"/>
  <c r="BE22" i="15"/>
  <c r="BF22" i="15"/>
  <c r="BE23" i="15"/>
  <c r="BF23" i="15"/>
  <c r="BE24" i="15"/>
  <c r="BF24" i="15"/>
  <c r="BE25" i="15"/>
  <c r="BF25" i="15"/>
  <c r="BE26" i="15"/>
  <c r="BF26" i="15"/>
  <c r="BF7" i="15"/>
  <c r="BG7" i="15"/>
  <c r="BE7" i="15"/>
  <c r="BA8" i="15"/>
  <c r="BB8" i="15"/>
  <c r="BC8" i="15"/>
  <c r="BA9" i="15"/>
  <c r="BB9" i="15"/>
  <c r="BC9" i="15"/>
  <c r="BA10" i="15"/>
  <c r="BB10" i="15"/>
  <c r="BC10" i="15"/>
  <c r="BA11" i="15"/>
  <c r="BB11" i="15"/>
  <c r="BC11" i="15"/>
  <c r="BA12" i="15"/>
  <c r="BB12" i="15"/>
  <c r="BC12" i="15"/>
  <c r="BA13" i="15"/>
  <c r="BB13" i="15"/>
  <c r="BC13" i="15"/>
  <c r="BA14" i="15"/>
  <c r="BB14" i="15"/>
  <c r="BC14" i="15"/>
  <c r="BA15" i="15"/>
  <c r="BB15" i="15"/>
  <c r="BC15" i="15"/>
  <c r="BA16" i="15"/>
  <c r="BB16" i="15"/>
  <c r="BC16" i="15"/>
  <c r="BA17" i="15"/>
  <c r="BB17" i="15"/>
  <c r="BC17" i="15"/>
  <c r="BA18" i="15"/>
  <c r="BB18" i="15"/>
  <c r="BC18" i="15"/>
  <c r="BA19" i="15"/>
  <c r="BB19" i="15"/>
  <c r="BC19" i="15"/>
  <c r="BA20" i="15"/>
  <c r="BB20" i="15"/>
  <c r="BC20" i="15"/>
  <c r="BA21" i="15"/>
  <c r="BB21" i="15"/>
  <c r="BC21" i="15"/>
  <c r="BA22" i="15"/>
  <c r="BB22" i="15"/>
  <c r="BC22" i="15"/>
  <c r="BA23" i="15"/>
  <c r="BB23" i="15"/>
  <c r="BC23" i="15"/>
  <c r="BA24" i="15"/>
  <c r="BB24" i="15"/>
  <c r="BC24" i="15"/>
  <c r="BA25" i="15"/>
  <c r="BB25" i="15"/>
  <c r="BC25" i="15"/>
  <c r="BA26" i="15"/>
  <c r="BB26" i="15"/>
  <c r="BC26" i="15"/>
  <c r="BB7" i="15"/>
  <c r="BC7" i="15"/>
  <c r="BA7" i="15"/>
  <c r="AU8" i="15"/>
  <c r="AV8" i="15"/>
  <c r="AW8" i="15"/>
  <c r="AU9" i="15"/>
  <c r="AV9" i="15"/>
  <c r="AW9" i="15"/>
  <c r="AU10" i="15"/>
  <c r="AV10" i="15"/>
  <c r="AW10" i="15"/>
  <c r="AU11" i="15"/>
  <c r="AV11" i="15"/>
  <c r="AW11" i="15"/>
  <c r="AU12" i="15"/>
  <c r="AV12" i="15"/>
  <c r="AW12" i="15"/>
  <c r="AU13" i="15"/>
  <c r="AV13" i="15"/>
  <c r="AW13" i="15"/>
  <c r="AU14" i="15"/>
  <c r="AV14" i="15"/>
  <c r="AW14" i="15"/>
  <c r="AU15" i="15"/>
  <c r="AV15" i="15"/>
  <c r="AW15" i="15"/>
  <c r="AU16" i="15"/>
  <c r="AV16" i="15"/>
  <c r="AW16" i="15"/>
  <c r="AU17" i="15"/>
  <c r="AV17" i="15"/>
  <c r="AW17" i="15"/>
  <c r="AU18" i="15"/>
  <c r="AV18" i="15"/>
  <c r="AW18" i="15"/>
  <c r="AU19" i="15"/>
  <c r="AV19" i="15"/>
  <c r="AW19" i="15"/>
  <c r="AU20" i="15"/>
  <c r="AV20" i="15"/>
  <c r="AW20" i="15"/>
  <c r="AU21" i="15"/>
  <c r="AU22" i="15"/>
  <c r="AV22" i="15"/>
  <c r="AW22" i="15"/>
  <c r="AU23" i="15"/>
  <c r="AV23" i="15"/>
  <c r="AW23" i="15"/>
  <c r="AU24" i="15"/>
  <c r="AV24" i="15"/>
  <c r="AW24" i="15"/>
  <c r="AU25" i="15"/>
  <c r="AV25" i="15"/>
  <c r="AW25" i="15"/>
  <c r="AU26" i="15"/>
  <c r="AV26" i="15"/>
  <c r="AW26" i="15"/>
  <c r="AV7" i="15"/>
  <c r="AW7" i="15"/>
  <c r="AF8" i="15"/>
  <c r="AG8" i="15"/>
  <c r="AH8" i="15"/>
  <c r="AF9" i="15"/>
  <c r="AG9" i="15"/>
  <c r="AF10" i="15"/>
  <c r="AG10" i="15"/>
  <c r="AH10" i="15"/>
  <c r="AF11" i="15"/>
  <c r="AG11" i="15"/>
  <c r="AF12" i="15"/>
  <c r="AG12" i="15"/>
  <c r="AF13" i="15"/>
  <c r="AG13" i="15"/>
  <c r="AF14" i="15"/>
  <c r="AG14" i="15"/>
  <c r="AF15" i="15"/>
  <c r="AG15" i="15"/>
  <c r="AH15" i="15"/>
  <c r="AF16" i="15"/>
  <c r="AG16" i="15"/>
  <c r="AF17" i="15"/>
  <c r="AG17" i="15"/>
  <c r="AF18" i="15"/>
  <c r="AG18" i="15"/>
  <c r="AF19" i="15"/>
  <c r="AG19" i="15"/>
  <c r="AF20" i="15"/>
  <c r="AG20" i="15"/>
  <c r="AF21" i="15"/>
  <c r="AG21" i="15"/>
  <c r="AF22" i="15"/>
  <c r="AG22" i="15"/>
  <c r="AF23" i="15"/>
  <c r="AG23" i="15"/>
  <c r="AF24" i="15"/>
  <c r="AG24" i="15"/>
  <c r="AF25" i="15"/>
  <c r="AG25" i="15"/>
  <c r="AF26" i="15"/>
  <c r="AG26" i="15"/>
  <c r="AG7" i="15"/>
  <c r="AH7" i="15"/>
  <c r="AB8" i="15"/>
  <c r="AC8" i="15"/>
  <c r="AD8" i="15"/>
  <c r="AB9" i="15"/>
  <c r="AC9" i="15"/>
  <c r="AD9" i="15"/>
  <c r="AB10" i="15"/>
  <c r="AC10" i="15"/>
  <c r="AD10" i="15"/>
  <c r="AB11" i="15"/>
  <c r="AC11" i="15"/>
  <c r="AD11" i="15"/>
  <c r="AB12" i="15"/>
  <c r="AC12" i="15"/>
  <c r="AD12" i="15"/>
  <c r="AB13" i="15"/>
  <c r="AC13" i="15"/>
  <c r="AD13" i="15"/>
  <c r="AB14" i="15"/>
  <c r="AC14" i="15"/>
  <c r="AD14" i="15"/>
  <c r="AB15" i="15"/>
  <c r="AC15" i="15"/>
  <c r="AD15" i="15"/>
  <c r="AB16" i="15"/>
  <c r="AC16" i="15"/>
  <c r="AD16" i="15"/>
  <c r="AB17" i="15"/>
  <c r="AC17" i="15"/>
  <c r="AD17" i="15"/>
  <c r="AB18" i="15"/>
  <c r="AC18" i="15"/>
  <c r="AD18" i="15"/>
  <c r="AB19" i="15"/>
  <c r="AC19" i="15"/>
  <c r="AD19" i="15"/>
  <c r="AB20" i="15"/>
  <c r="AC20" i="15"/>
  <c r="AD20" i="15"/>
  <c r="AB21" i="15"/>
  <c r="AC21" i="15"/>
  <c r="AD21" i="15"/>
  <c r="AB22" i="15"/>
  <c r="AC22" i="15"/>
  <c r="AD22" i="15"/>
  <c r="AB23" i="15"/>
  <c r="AC23" i="15"/>
  <c r="AD23" i="15"/>
  <c r="AB24" i="15"/>
  <c r="AC24" i="15"/>
  <c r="AD24" i="15"/>
  <c r="AB25" i="15"/>
  <c r="AC25" i="15"/>
  <c r="AD25" i="15"/>
  <c r="AB26" i="15"/>
  <c r="AC26" i="15"/>
  <c r="AD26" i="15"/>
  <c r="AC7" i="15"/>
  <c r="AD7" i="15"/>
  <c r="G8" i="15"/>
  <c r="H8" i="15"/>
  <c r="G9" i="15"/>
  <c r="H9" i="15"/>
  <c r="G10" i="15"/>
  <c r="H10" i="15"/>
  <c r="G11" i="15"/>
  <c r="H11" i="15"/>
  <c r="G12" i="15"/>
  <c r="H12" i="15"/>
  <c r="G13" i="15"/>
  <c r="H13" i="15"/>
  <c r="G14" i="15"/>
  <c r="H14" i="15"/>
  <c r="I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I21" i="15"/>
  <c r="G22" i="15"/>
  <c r="H22" i="15"/>
  <c r="I22" i="15"/>
  <c r="G23" i="15"/>
  <c r="H23" i="15"/>
  <c r="G24" i="15"/>
  <c r="H24" i="15"/>
  <c r="I24" i="15"/>
  <c r="G25" i="15"/>
  <c r="H25" i="15"/>
  <c r="G26" i="15"/>
  <c r="H26" i="15"/>
  <c r="H7" i="15"/>
  <c r="I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D7" i="15"/>
  <c r="E7" i="15"/>
  <c r="G7" i="15"/>
  <c r="C7" i="15"/>
  <c r="O8" i="11"/>
  <c r="O9" i="11"/>
  <c r="O10" i="11"/>
  <c r="O11" i="11"/>
  <c r="O12" i="11"/>
  <c r="O14" i="11"/>
  <c r="O16" i="11"/>
  <c r="O17" i="11"/>
  <c r="O18" i="11"/>
  <c r="O19" i="11"/>
  <c r="O20" i="11"/>
  <c r="AH15" i="43" l="1"/>
  <c r="AQ128" i="2"/>
  <c r="AQ129" i="2"/>
  <c r="AQ130" i="2"/>
  <c r="AQ131" i="2"/>
  <c r="AQ132" i="2"/>
  <c r="AQ133" i="2"/>
  <c r="HX10" i="10" l="1"/>
  <c r="C22" i="35"/>
  <c r="FW25" i="20"/>
  <c r="IJ24" i="10"/>
  <c r="IL14" i="10"/>
  <c r="D23" i="36"/>
  <c r="D21" i="36"/>
  <c r="D22" i="36"/>
  <c r="D24" i="36"/>
  <c r="DH9" i="11" l="1"/>
  <c r="DH10" i="11"/>
  <c r="DH11" i="11"/>
  <c r="DH14" i="11"/>
  <c r="BL8" i="44"/>
  <c r="BK9" i="44"/>
  <c r="BM9" i="44" s="1"/>
  <c r="BL9" i="44"/>
  <c r="BK10" i="44"/>
  <c r="BM10" i="44" s="1"/>
  <c r="BL10" i="44"/>
  <c r="BK11" i="44"/>
  <c r="BL11" i="44"/>
  <c r="BK12" i="44"/>
  <c r="BL12" i="44"/>
  <c r="BK13" i="44"/>
  <c r="BL13" i="44"/>
  <c r="BK14" i="44"/>
  <c r="BM14" i="44" s="1"/>
  <c r="BL14" i="44"/>
  <c r="BK15" i="44"/>
  <c r="BL15" i="44"/>
  <c r="BK16" i="44"/>
  <c r="BL16" i="44"/>
  <c r="BK17" i="44"/>
  <c r="BL17" i="44"/>
  <c r="BK18" i="44"/>
  <c r="BM18" i="44" s="1"/>
  <c r="BL18" i="44"/>
  <c r="BK19" i="44"/>
  <c r="BL19" i="44"/>
  <c r="BK20" i="44"/>
  <c r="BM20" i="44" s="1"/>
  <c r="BL20" i="44"/>
  <c r="BK21" i="44"/>
  <c r="BL21" i="44"/>
  <c r="BK22" i="44"/>
  <c r="BM22" i="44" s="1"/>
  <c r="BL22" i="44"/>
  <c r="BK23" i="44"/>
  <c r="BM23" i="44" s="1"/>
  <c r="BL23" i="44"/>
  <c r="BK24" i="44"/>
  <c r="BM24" i="44" s="1"/>
  <c r="BL24" i="44"/>
  <c r="BK25" i="44"/>
  <c r="BM25" i="44" s="1"/>
  <c r="BL25" i="44"/>
  <c r="BK26" i="44"/>
  <c r="BL26" i="44"/>
  <c r="BL7" i="44"/>
  <c r="BK7" i="44"/>
  <c r="BM8" i="44" l="1"/>
  <c r="BM12" i="44"/>
  <c r="BM7" i="44"/>
  <c r="BM11" i="44"/>
  <c r="BM21" i="44"/>
  <c r="BM19" i="44"/>
  <c r="BM17" i="44"/>
  <c r="BM13" i="44"/>
  <c r="BM15" i="44"/>
  <c r="BM26" i="44"/>
  <c r="BM16" i="44"/>
  <c r="BO7" i="17"/>
  <c r="BO8" i="17"/>
  <c r="BO9" i="17"/>
  <c r="BO10" i="17"/>
  <c r="BO11" i="17"/>
  <c r="BO12" i="17"/>
  <c r="BO13" i="17"/>
  <c r="BO14" i="17"/>
  <c r="BO15" i="17"/>
  <c r="BO16" i="17"/>
  <c r="BO17" i="17"/>
  <c r="BO18" i="17"/>
  <c r="BO19" i="17"/>
  <c r="BO20" i="17"/>
  <c r="BO21" i="17"/>
  <c r="BO22" i="17"/>
  <c r="BO23" i="17"/>
  <c r="BO24" i="17"/>
  <c r="BO25" i="17"/>
  <c r="AT101" i="40"/>
  <c r="AV101" i="40"/>
  <c r="AW101" i="40"/>
  <c r="AY101" i="40"/>
  <c r="AZ101" i="40"/>
  <c r="AT102" i="40"/>
  <c r="AV102" i="40"/>
  <c r="AW102" i="40"/>
  <c r="AY102" i="40"/>
  <c r="AZ102" i="40"/>
  <c r="AT103" i="40"/>
  <c r="AV103" i="40"/>
  <c r="AW103" i="40"/>
  <c r="AY103" i="40"/>
  <c r="AZ103" i="40"/>
  <c r="AT104" i="40"/>
  <c r="AV104" i="40"/>
  <c r="AW104" i="40"/>
  <c r="AY104" i="40"/>
  <c r="AZ104" i="40"/>
  <c r="AT105" i="40"/>
  <c r="AV105" i="40"/>
  <c r="AW105" i="40"/>
  <c r="AY105" i="40"/>
  <c r="AZ105" i="40"/>
  <c r="AT106" i="40"/>
  <c r="AV106" i="40"/>
  <c r="AW106" i="40"/>
  <c r="AY106" i="40"/>
  <c r="AZ106" i="40"/>
  <c r="AT107" i="40"/>
  <c r="AV107" i="40"/>
  <c r="AW107" i="40"/>
  <c r="AY107" i="40"/>
  <c r="AZ107" i="40"/>
  <c r="AT108" i="40"/>
  <c r="AV108" i="40"/>
  <c r="AW108" i="40"/>
  <c r="AY108" i="40"/>
  <c r="AZ108" i="40"/>
  <c r="AT109" i="40"/>
  <c r="AV109" i="40"/>
  <c r="AW109" i="40"/>
  <c r="AY109" i="40"/>
  <c r="AZ109" i="40"/>
  <c r="AT110" i="40"/>
  <c r="AV110" i="40"/>
  <c r="AW110" i="40"/>
  <c r="AY110" i="40"/>
  <c r="AZ110" i="40"/>
  <c r="AT111" i="40"/>
  <c r="AV111" i="40"/>
  <c r="AW111" i="40"/>
  <c r="AY111" i="40"/>
  <c r="AZ111" i="40"/>
  <c r="AT112" i="40"/>
  <c r="AV112" i="40"/>
  <c r="AW112" i="40"/>
  <c r="AY112" i="40"/>
  <c r="AZ112" i="40"/>
  <c r="AT113" i="40"/>
  <c r="AV113" i="40"/>
  <c r="AW113" i="40"/>
  <c r="AY113" i="40"/>
  <c r="AZ113" i="40"/>
  <c r="AT114" i="40"/>
  <c r="AV114" i="40"/>
  <c r="AW114" i="40"/>
  <c r="AY114" i="40"/>
  <c r="AZ114" i="40"/>
  <c r="AT115" i="40"/>
  <c r="AV115" i="40"/>
  <c r="AW115" i="40"/>
  <c r="AY115" i="40"/>
  <c r="AZ115" i="40"/>
  <c r="AT116" i="40"/>
  <c r="AV116" i="40"/>
  <c r="AW116" i="40"/>
  <c r="AY116" i="40"/>
  <c r="AZ116" i="40"/>
  <c r="AT117" i="40"/>
  <c r="AV117" i="40"/>
  <c r="AW117" i="40"/>
  <c r="AY117" i="40"/>
  <c r="AZ117" i="40"/>
  <c r="AT118" i="40"/>
  <c r="AV118" i="40"/>
  <c r="AW118" i="40"/>
  <c r="AY118" i="40"/>
  <c r="AZ118" i="40"/>
  <c r="AT119" i="40"/>
  <c r="AV119" i="40"/>
  <c r="AW119" i="40"/>
  <c r="AY119" i="40"/>
  <c r="AZ119" i="40"/>
  <c r="AT120" i="40"/>
  <c r="AV120" i="40"/>
  <c r="AW120" i="40"/>
  <c r="AY120" i="40"/>
  <c r="AZ120" i="40"/>
  <c r="AS102" i="40"/>
  <c r="AS103" i="40"/>
  <c r="AS104" i="40"/>
  <c r="AS105" i="40"/>
  <c r="AS106" i="40"/>
  <c r="AS107" i="40"/>
  <c r="AS108" i="40"/>
  <c r="AS109" i="40"/>
  <c r="AS110" i="40"/>
  <c r="AS111" i="40"/>
  <c r="AS112" i="40"/>
  <c r="AS113" i="40"/>
  <c r="AS114" i="40"/>
  <c r="AS115" i="40"/>
  <c r="AS116" i="40"/>
  <c r="AS117" i="40"/>
  <c r="AS118" i="40"/>
  <c r="AS119" i="40"/>
  <c r="AS120" i="40"/>
  <c r="P6" i="35"/>
  <c r="Q6" i="35"/>
  <c r="P7" i="35"/>
  <c r="R7" i="35" s="1"/>
  <c r="Q7" i="35"/>
  <c r="P8" i="35"/>
  <c r="R8" i="35" s="1"/>
  <c r="Q8" i="35"/>
  <c r="P9" i="35"/>
  <c r="Q9" i="35"/>
  <c r="P10" i="35"/>
  <c r="Q10" i="35"/>
  <c r="P11" i="35"/>
  <c r="Q11" i="35"/>
  <c r="P12" i="35"/>
  <c r="R12" i="35" s="1"/>
  <c r="Q12" i="35"/>
  <c r="P13" i="35"/>
  <c r="Q13" i="35"/>
  <c r="P14" i="35"/>
  <c r="Q14" i="35"/>
  <c r="P15" i="35"/>
  <c r="Q15" i="35"/>
  <c r="P16" i="35"/>
  <c r="R16" i="35" s="1"/>
  <c r="Q16" i="35"/>
  <c r="P17" i="35"/>
  <c r="Q17" i="35"/>
  <c r="P18" i="35"/>
  <c r="R18" i="35" s="1"/>
  <c r="Q18" i="35"/>
  <c r="P19" i="35"/>
  <c r="Q19" i="35"/>
  <c r="P20" i="35"/>
  <c r="R20" i="35" s="1"/>
  <c r="Q20" i="35"/>
  <c r="P21" i="35"/>
  <c r="R21" i="35" s="1"/>
  <c r="Q21" i="35"/>
  <c r="P22" i="35"/>
  <c r="R22" i="35" s="1"/>
  <c r="Q22" i="35"/>
  <c r="P23" i="35"/>
  <c r="R23" i="35" s="1"/>
  <c r="Q23" i="35"/>
  <c r="P24" i="35"/>
  <c r="Q24" i="35"/>
  <c r="Q5" i="35"/>
  <c r="P5" i="35"/>
  <c r="R6" i="35" l="1"/>
  <c r="R10" i="35"/>
  <c r="R9" i="35"/>
  <c r="R19" i="35"/>
  <c r="R5" i="35"/>
  <c r="R17" i="35"/>
  <c r="R15" i="35"/>
  <c r="R11" i="35"/>
  <c r="R13" i="35"/>
  <c r="R24" i="35"/>
  <c r="R14" i="35"/>
  <c r="BU8" i="37"/>
  <c r="BU9" i="37"/>
  <c r="BU10" i="37"/>
  <c r="BU11" i="37"/>
  <c r="BU12" i="37"/>
  <c r="BU13" i="37"/>
  <c r="BU14" i="37"/>
  <c r="BU15" i="37"/>
  <c r="BU16" i="37"/>
  <c r="BU17" i="37"/>
  <c r="BU18" i="37"/>
  <c r="BU19" i="37"/>
  <c r="BU20" i="37"/>
  <c r="BU21" i="37"/>
  <c r="BU22" i="37"/>
  <c r="BU23" i="37"/>
  <c r="BU24" i="37"/>
  <c r="BU25" i="37"/>
  <c r="BU26" i="37"/>
  <c r="AX7" i="34" l="1"/>
  <c r="AX8" i="34"/>
  <c r="AX9" i="34"/>
  <c r="AX10" i="34"/>
  <c r="AX11" i="34"/>
  <c r="AX12" i="34"/>
  <c r="AX13" i="34"/>
  <c r="AX14" i="34"/>
  <c r="AX15" i="34"/>
  <c r="AX16" i="34"/>
  <c r="AX17" i="34"/>
  <c r="AX18" i="34"/>
  <c r="AX19" i="34"/>
  <c r="AX20" i="34"/>
  <c r="AX21" i="34"/>
  <c r="AX22" i="34"/>
  <c r="AX23" i="34"/>
  <c r="AX24" i="34"/>
  <c r="AX25" i="34"/>
  <c r="AX6" i="34"/>
  <c r="BP16" i="43" l="1"/>
  <c r="BP17" i="43"/>
  <c r="BB13" i="43"/>
  <c r="BB14" i="43"/>
  <c r="BB15" i="43"/>
  <c r="CH7" i="35" l="1"/>
  <c r="CH8" i="35"/>
  <c r="CH9" i="35"/>
  <c r="CH10" i="35"/>
  <c r="CH11" i="35"/>
  <c r="CH12" i="35"/>
  <c r="CH13" i="35"/>
  <c r="CH14" i="35"/>
  <c r="CH15" i="35"/>
  <c r="CH16" i="35"/>
  <c r="CH17" i="35"/>
  <c r="CH18" i="35"/>
  <c r="CH19" i="35"/>
  <c r="CH20" i="35"/>
  <c r="CH21" i="35"/>
  <c r="CH22" i="35"/>
  <c r="CH23" i="35"/>
  <c r="CH24" i="35"/>
  <c r="CH5" i="35"/>
  <c r="CE7" i="35"/>
  <c r="CE8" i="35"/>
  <c r="CE9" i="35"/>
  <c r="CE10" i="35"/>
  <c r="CE11" i="35"/>
  <c r="CE12" i="35"/>
  <c r="CE13" i="35"/>
  <c r="CE14" i="35"/>
  <c r="CE15" i="35"/>
  <c r="CE16" i="35"/>
  <c r="CE17" i="35"/>
  <c r="CE18" i="35"/>
  <c r="CE19" i="35"/>
  <c r="CE20" i="35"/>
  <c r="CE21" i="35"/>
  <c r="CE22" i="35"/>
  <c r="CE23" i="35"/>
  <c r="CE24" i="35"/>
  <c r="CE5" i="35"/>
  <c r="AS20" i="34"/>
  <c r="AS21" i="34"/>
  <c r="AS22" i="34"/>
  <c r="AS23" i="34"/>
  <c r="AX24" i="15" s="1"/>
  <c r="AS24" i="34"/>
  <c r="DH24" i="20" l="1"/>
  <c r="CX21" i="44"/>
  <c r="CX22" i="44"/>
  <c r="CX23" i="44"/>
  <c r="CX24" i="44"/>
  <c r="DS93" i="46"/>
  <c r="DT93" i="46"/>
  <c r="DS94" i="46"/>
  <c r="DT94" i="46"/>
  <c r="DS95" i="46"/>
  <c r="DT95" i="46"/>
  <c r="DS96" i="46"/>
  <c r="DT96" i="46"/>
  <c r="DS97" i="46"/>
  <c r="DT97" i="46"/>
  <c r="DS98" i="46"/>
  <c r="DT98" i="46"/>
  <c r="DS99" i="46"/>
  <c r="DT99" i="46"/>
  <c r="DS100" i="46"/>
  <c r="DT100" i="46"/>
  <c r="DS101" i="46"/>
  <c r="DT101" i="46"/>
  <c r="DS102" i="46"/>
  <c r="DT102" i="46"/>
  <c r="DS103" i="46"/>
  <c r="DT103" i="46"/>
  <c r="DS104" i="46"/>
  <c r="DT104" i="46"/>
  <c r="DS105" i="46"/>
  <c r="DT105" i="46"/>
  <c r="DS106" i="46"/>
  <c r="DT106" i="46"/>
  <c r="DS107" i="46"/>
  <c r="DT107" i="46"/>
  <c r="DS108" i="46"/>
  <c r="DT108" i="46"/>
  <c r="DS109" i="46"/>
  <c r="DT109" i="46"/>
  <c r="DS110" i="46"/>
  <c r="DT110" i="46"/>
  <c r="DS111" i="46"/>
  <c r="DT111" i="46"/>
  <c r="DT92" i="46"/>
  <c r="DS92" i="46"/>
  <c r="AE23" i="43"/>
  <c r="EX9" i="20" l="1"/>
  <c r="DP8" i="20"/>
  <c r="DP9" i="20"/>
  <c r="DP10" i="20"/>
  <c r="DP11" i="20"/>
  <c r="DP12" i="20"/>
  <c r="DP13" i="20"/>
  <c r="DP14" i="20"/>
  <c r="DP15" i="20"/>
  <c r="DP16" i="20"/>
  <c r="DP17" i="20"/>
  <c r="DP18" i="20"/>
  <c r="DP19" i="20"/>
  <c r="DP20" i="20"/>
  <c r="DP21" i="20"/>
  <c r="DP22" i="20"/>
  <c r="DP23" i="20"/>
  <c r="DP24" i="20"/>
  <c r="DP25" i="20"/>
  <c r="DP26" i="20"/>
  <c r="BH8" i="20"/>
  <c r="BH9" i="20"/>
  <c r="BH10" i="20"/>
  <c r="BH11" i="20"/>
  <c r="BH12" i="20"/>
  <c r="BH13" i="20"/>
  <c r="BH14" i="20"/>
  <c r="BH16" i="20"/>
  <c r="BH17" i="20"/>
  <c r="BH18" i="20"/>
  <c r="BH19" i="20"/>
  <c r="BH20" i="20"/>
  <c r="BH21" i="20"/>
  <c r="BH22" i="20"/>
  <c r="BH23" i="20"/>
  <c r="BH24" i="20"/>
  <c r="BH25" i="20"/>
  <c r="BH26" i="20"/>
  <c r="BH7" i="20"/>
  <c r="AZ8" i="20"/>
  <c r="BA8" i="20"/>
  <c r="AZ9" i="20"/>
  <c r="BA9" i="20"/>
  <c r="BB9" i="20" s="1"/>
  <c r="AZ10" i="20"/>
  <c r="BA10" i="20"/>
  <c r="AZ11" i="20"/>
  <c r="BA11" i="20"/>
  <c r="AZ12" i="20"/>
  <c r="BA12" i="20"/>
  <c r="AZ13" i="20"/>
  <c r="BA13" i="20"/>
  <c r="AZ14" i="20"/>
  <c r="BA14" i="20"/>
  <c r="AZ16" i="20"/>
  <c r="BA16" i="20"/>
  <c r="AZ17" i="20"/>
  <c r="BA17" i="20"/>
  <c r="AZ18" i="20"/>
  <c r="BA18" i="20"/>
  <c r="AZ19" i="20"/>
  <c r="BA19" i="20"/>
  <c r="AZ20" i="20"/>
  <c r="FP20" i="20" s="1"/>
  <c r="BA20" i="20"/>
  <c r="AZ21" i="20"/>
  <c r="BA21" i="20"/>
  <c r="AZ22" i="20"/>
  <c r="BA22" i="20"/>
  <c r="AZ23" i="20"/>
  <c r="BA23" i="20"/>
  <c r="AZ24" i="20"/>
  <c r="FP24" i="20" s="1"/>
  <c r="BA24" i="20"/>
  <c r="AZ25" i="20"/>
  <c r="BA25" i="20"/>
  <c r="AZ26" i="20"/>
  <c r="BA26" i="20"/>
  <c r="BA7" i="20"/>
  <c r="AZ7" i="20"/>
  <c r="FP7" i="20" s="1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7" i="20"/>
  <c r="BB22" i="20" l="1"/>
  <c r="BB20" i="20"/>
  <c r="FQ20" i="20"/>
  <c r="FR20" i="20" s="1"/>
  <c r="BB11" i="20"/>
  <c r="BB17" i="20"/>
  <c r="BB13" i="20"/>
  <c r="BB7" i="20"/>
  <c r="BB23" i="20"/>
  <c r="BB21" i="20"/>
  <c r="BB19" i="20"/>
  <c r="BB12" i="20"/>
  <c r="BB10" i="20"/>
  <c r="BB8" i="20"/>
  <c r="BB26" i="20"/>
  <c r="BB25" i="20"/>
  <c r="BB16" i="20"/>
  <c r="BB14" i="20"/>
  <c r="BB18" i="20"/>
  <c r="BB24" i="20"/>
  <c r="DI7" i="17"/>
  <c r="DI8" i="17"/>
  <c r="AS7" i="43"/>
  <c r="AS8" i="43"/>
  <c r="S8" i="41"/>
  <c r="S9" i="41"/>
  <c r="S10" i="41"/>
  <c r="S11" i="41"/>
  <c r="S12" i="41"/>
  <c r="S13" i="41"/>
  <c r="S14" i="41"/>
  <c r="S15" i="41"/>
  <c r="S16" i="41"/>
  <c r="S17" i="41"/>
  <c r="AU8" i="42"/>
  <c r="AU9" i="42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7" i="40"/>
  <c r="BB27" i="20" l="1"/>
  <c r="AW7" i="35"/>
  <c r="AW8" i="35"/>
  <c r="AW9" i="35"/>
  <c r="AW10" i="35"/>
  <c r="AW11" i="35"/>
  <c r="AW14" i="35"/>
  <c r="AW15" i="35"/>
  <c r="AW18" i="35"/>
  <c r="AW19" i="35"/>
  <c r="AW20" i="35"/>
  <c r="AW21" i="35"/>
  <c r="AW22" i="35"/>
  <c r="AW23" i="35"/>
  <c r="AW24" i="35"/>
  <c r="AW5" i="35"/>
  <c r="ET8" i="20" l="1"/>
  <c r="ET9" i="20"/>
  <c r="ET10" i="20"/>
  <c r="ET11" i="20"/>
  <c r="ET12" i="20"/>
  <c r="ET13" i="20"/>
  <c r="ET14" i="20"/>
  <c r="ET15" i="20"/>
  <c r="ET16" i="20"/>
  <c r="ET17" i="20"/>
  <c r="ET18" i="20"/>
  <c r="ET19" i="20"/>
  <c r="ET20" i="20"/>
  <c r="ET21" i="20"/>
  <c r="ET22" i="20"/>
  <c r="ET23" i="20"/>
  <c r="ET24" i="20"/>
  <c r="ET25" i="20"/>
  <c r="ET26" i="20"/>
  <c r="ET7" i="20"/>
  <c r="DP7" i="20"/>
  <c r="DH8" i="20"/>
  <c r="DI8" i="20"/>
  <c r="FQ8" i="20" s="1"/>
  <c r="DH9" i="20"/>
  <c r="FP9" i="20" s="1"/>
  <c r="FR9" i="20" s="1"/>
  <c r="DI9" i="20"/>
  <c r="FQ9" i="20" s="1"/>
  <c r="DH10" i="20"/>
  <c r="DI10" i="20"/>
  <c r="FQ10" i="20" s="1"/>
  <c r="DH11" i="20"/>
  <c r="DI11" i="20"/>
  <c r="FQ11" i="20" s="1"/>
  <c r="DH12" i="20"/>
  <c r="DI12" i="20"/>
  <c r="FQ12" i="20" s="1"/>
  <c r="DH13" i="20"/>
  <c r="DI13" i="20"/>
  <c r="FQ13" i="20" s="1"/>
  <c r="DH14" i="20"/>
  <c r="FP14" i="20" s="1"/>
  <c r="DI14" i="20"/>
  <c r="FQ14" i="20" s="1"/>
  <c r="DH15" i="20"/>
  <c r="DI15" i="20"/>
  <c r="FQ15" i="20" s="1"/>
  <c r="DH16" i="20"/>
  <c r="FP16" i="20" s="1"/>
  <c r="DI16" i="20"/>
  <c r="FQ16" i="20" s="1"/>
  <c r="DH17" i="20"/>
  <c r="DI17" i="20"/>
  <c r="FQ17" i="20" s="1"/>
  <c r="DH18" i="20"/>
  <c r="FP18" i="20" s="1"/>
  <c r="DI18" i="20"/>
  <c r="FQ18" i="20" s="1"/>
  <c r="DH19" i="20"/>
  <c r="DI19" i="20"/>
  <c r="FQ19" i="20" s="1"/>
  <c r="DH21" i="20"/>
  <c r="DI21" i="20"/>
  <c r="FQ21" i="20" s="1"/>
  <c r="DH22" i="20"/>
  <c r="DI22" i="20"/>
  <c r="FQ22" i="20" s="1"/>
  <c r="DH23" i="20"/>
  <c r="DI23" i="20"/>
  <c r="FQ23" i="20" s="1"/>
  <c r="DI24" i="20"/>
  <c r="FQ24" i="20" s="1"/>
  <c r="FR24" i="20" s="1"/>
  <c r="DH25" i="20"/>
  <c r="FP25" i="20" s="1"/>
  <c r="FR25" i="20" s="1"/>
  <c r="DI25" i="20"/>
  <c r="FQ25" i="20" s="1"/>
  <c r="DH26" i="20"/>
  <c r="FP26" i="20" s="1"/>
  <c r="FR26" i="20" s="1"/>
  <c r="DI26" i="20"/>
  <c r="FQ26" i="20" s="1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7" i="20"/>
  <c r="DJ23" i="20" l="1"/>
  <c r="FP23" i="20"/>
  <c r="FR23" i="20" s="1"/>
  <c r="DJ22" i="20"/>
  <c r="FP22" i="20"/>
  <c r="FR22" i="20" s="1"/>
  <c r="FR18" i="20"/>
  <c r="FR16" i="20"/>
  <c r="FR14" i="20"/>
  <c r="DJ10" i="20"/>
  <c r="FP10" i="20"/>
  <c r="FR10" i="20" s="1"/>
  <c r="DJ15" i="20"/>
  <c r="FP15" i="20"/>
  <c r="FR15" i="20" s="1"/>
  <c r="DJ8" i="20"/>
  <c r="FP8" i="20"/>
  <c r="FR8" i="20" s="1"/>
  <c r="DJ12" i="20"/>
  <c r="FP12" i="20"/>
  <c r="FR12" i="20" s="1"/>
  <c r="FQ7" i="20"/>
  <c r="FR7" i="20" s="1"/>
  <c r="DJ11" i="20"/>
  <c r="FP11" i="20"/>
  <c r="FR11" i="20" s="1"/>
  <c r="DJ21" i="20"/>
  <c r="FP21" i="20"/>
  <c r="FR21" i="20" s="1"/>
  <c r="DJ19" i="20"/>
  <c r="FP19" i="20"/>
  <c r="FR19" i="20" s="1"/>
  <c r="DJ17" i="20"/>
  <c r="FP17" i="20"/>
  <c r="FR17" i="20" s="1"/>
  <c r="DJ13" i="20"/>
  <c r="FP13" i="20"/>
  <c r="FR13" i="20" s="1"/>
  <c r="DJ26" i="20"/>
  <c r="DJ16" i="20"/>
  <c r="DJ14" i="20"/>
  <c r="DJ25" i="20"/>
  <c r="DJ18" i="20"/>
  <c r="DJ24" i="20"/>
  <c r="DJ9" i="20"/>
  <c r="AE21" i="43" l="1"/>
  <c r="AE22" i="43"/>
  <c r="CH21" i="9" l="1"/>
  <c r="CH22" i="9"/>
  <c r="CH23" i="9"/>
  <c r="AB21" i="9"/>
  <c r="AB22" i="9"/>
  <c r="AB23" i="9"/>
  <c r="X21" i="9"/>
  <c r="X22" i="9"/>
  <c r="X23" i="9"/>
  <c r="J21" i="9"/>
  <c r="J22" i="9"/>
  <c r="J23" i="9"/>
  <c r="F21" i="9"/>
  <c r="F22" i="9"/>
  <c r="F23" i="9"/>
  <c r="R169" i="2"/>
  <c r="S169" i="2"/>
  <c r="T169" i="2"/>
  <c r="U169" i="2"/>
  <c r="V169" i="2"/>
  <c r="W169" i="2"/>
  <c r="X169" i="2"/>
  <c r="Y169" i="2"/>
  <c r="Z169" i="2"/>
  <c r="AA169" i="2"/>
  <c r="CE149" i="46" l="1"/>
  <c r="CF149" i="46"/>
  <c r="CG149" i="46"/>
  <c r="CH149" i="46"/>
  <c r="CI149" i="46"/>
  <c r="CJ149" i="46"/>
  <c r="CK149" i="46"/>
  <c r="CL149" i="46"/>
  <c r="CM149" i="46"/>
  <c r="CN149" i="46"/>
  <c r="CO149" i="46"/>
  <c r="CP149" i="46"/>
  <c r="CQ149" i="46"/>
  <c r="CR149" i="46"/>
  <c r="CS149" i="46"/>
  <c r="CT149" i="46"/>
  <c r="CU149" i="46"/>
  <c r="CV149" i="46"/>
  <c r="CW149" i="46"/>
  <c r="CX149" i="46"/>
  <c r="CY149" i="46"/>
  <c r="CZ149" i="46"/>
  <c r="DA149" i="46"/>
  <c r="DB149" i="46"/>
  <c r="DC149" i="46"/>
  <c r="DD149" i="46"/>
  <c r="DE149" i="46"/>
  <c r="DF149" i="46"/>
  <c r="DG149" i="46"/>
  <c r="DH149" i="46"/>
  <c r="DI149" i="46"/>
  <c r="DJ149" i="46"/>
  <c r="DK149" i="46"/>
  <c r="DL149" i="46"/>
  <c r="DM149" i="46"/>
  <c r="DN149" i="46"/>
  <c r="DO149" i="46"/>
  <c r="DP149" i="46"/>
  <c r="DQ149" i="46"/>
  <c r="DR149" i="46"/>
  <c r="CE150" i="46"/>
  <c r="CF150" i="46"/>
  <c r="CG150" i="46"/>
  <c r="CH150" i="46"/>
  <c r="CI150" i="46"/>
  <c r="CJ150" i="46"/>
  <c r="CK150" i="46"/>
  <c r="CL150" i="46"/>
  <c r="CM150" i="46"/>
  <c r="CN150" i="46"/>
  <c r="CO150" i="46"/>
  <c r="CP150" i="46"/>
  <c r="CQ150" i="46"/>
  <c r="CR150" i="46"/>
  <c r="CS150" i="46"/>
  <c r="CT150" i="46"/>
  <c r="CU150" i="46"/>
  <c r="CV150" i="46"/>
  <c r="CW150" i="46"/>
  <c r="CX150" i="46"/>
  <c r="CY150" i="46"/>
  <c r="CZ150" i="46"/>
  <c r="DA150" i="46"/>
  <c r="DB150" i="46"/>
  <c r="DC150" i="46"/>
  <c r="DD150" i="46"/>
  <c r="DE150" i="46"/>
  <c r="DF150" i="46"/>
  <c r="DG150" i="46"/>
  <c r="DH150" i="46"/>
  <c r="DI150" i="46"/>
  <c r="DJ150" i="46"/>
  <c r="DK150" i="46"/>
  <c r="DL150" i="46"/>
  <c r="DM150" i="46"/>
  <c r="DN150" i="46"/>
  <c r="DO150" i="46"/>
  <c r="DP150" i="46"/>
  <c r="DQ150" i="46"/>
  <c r="DR150" i="46"/>
  <c r="CE151" i="46"/>
  <c r="CF151" i="46"/>
  <c r="CG151" i="46"/>
  <c r="CH151" i="46"/>
  <c r="CI151" i="46"/>
  <c r="CJ151" i="46"/>
  <c r="CK151" i="46"/>
  <c r="CL151" i="46"/>
  <c r="CM151" i="46"/>
  <c r="CN151" i="46"/>
  <c r="CO151" i="46"/>
  <c r="CP151" i="46"/>
  <c r="CQ151" i="46"/>
  <c r="CR151" i="46"/>
  <c r="CS151" i="46"/>
  <c r="CT151" i="46"/>
  <c r="CU151" i="46"/>
  <c r="CV151" i="46"/>
  <c r="CW151" i="46"/>
  <c r="CX151" i="46"/>
  <c r="CY151" i="46"/>
  <c r="CZ151" i="46"/>
  <c r="DA151" i="46"/>
  <c r="DB151" i="46"/>
  <c r="DC151" i="46"/>
  <c r="DD151" i="46"/>
  <c r="DE151" i="46"/>
  <c r="DF151" i="46"/>
  <c r="DG151" i="46"/>
  <c r="DH151" i="46"/>
  <c r="DI151" i="46"/>
  <c r="DJ151" i="46"/>
  <c r="DK151" i="46"/>
  <c r="DL151" i="46"/>
  <c r="DM151" i="46"/>
  <c r="DN151" i="46"/>
  <c r="DO151" i="46"/>
  <c r="DP151" i="46"/>
  <c r="DQ151" i="46"/>
  <c r="DR151" i="46"/>
  <c r="CE152" i="46"/>
  <c r="CF152" i="46"/>
  <c r="CG152" i="46"/>
  <c r="CH152" i="46"/>
  <c r="CI152" i="46"/>
  <c r="CJ152" i="46"/>
  <c r="CK152" i="46"/>
  <c r="CL152" i="46"/>
  <c r="CM152" i="46"/>
  <c r="CN152" i="46"/>
  <c r="CO152" i="46"/>
  <c r="CP152" i="46"/>
  <c r="CQ152" i="46"/>
  <c r="CR152" i="46"/>
  <c r="CS152" i="46"/>
  <c r="CT152" i="46"/>
  <c r="CU152" i="46"/>
  <c r="CV152" i="46"/>
  <c r="CW152" i="46"/>
  <c r="CX152" i="46"/>
  <c r="CY152" i="46"/>
  <c r="CZ152" i="46"/>
  <c r="DA152" i="46"/>
  <c r="DB152" i="46"/>
  <c r="DC152" i="46"/>
  <c r="DD152" i="46"/>
  <c r="DE152" i="46"/>
  <c r="DF152" i="46"/>
  <c r="DG152" i="46"/>
  <c r="DH152" i="46"/>
  <c r="DI152" i="46"/>
  <c r="DJ152" i="46"/>
  <c r="DK152" i="46"/>
  <c r="DL152" i="46"/>
  <c r="DM152" i="46"/>
  <c r="DN152" i="46"/>
  <c r="DO152" i="46"/>
  <c r="DP152" i="46"/>
  <c r="DQ152" i="46"/>
  <c r="DR152" i="46"/>
  <c r="CE153" i="46"/>
  <c r="CF153" i="46"/>
  <c r="CG153" i="46"/>
  <c r="CH153" i="46"/>
  <c r="CI153" i="46"/>
  <c r="CJ153" i="46"/>
  <c r="CK153" i="46"/>
  <c r="CL153" i="46"/>
  <c r="CM153" i="46"/>
  <c r="CN153" i="46"/>
  <c r="CO153" i="46"/>
  <c r="CP153" i="46"/>
  <c r="CQ153" i="46"/>
  <c r="CR153" i="46"/>
  <c r="CS153" i="46"/>
  <c r="CT153" i="46"/>
  <c r="CU153" i="46"/>
  <c r="CV153" i="46"/>
  <c r="CW153" i="46"/>
  <c r="CX153" i="46"/>
  <c r="CY153" i="46"/>
  <c r="CZ153" i="46"/>
  <c r="DA153" i="46"/>
  <c r="DB153" i="46"/>
  <c r="DC153" i="46"/>
  <c r="DD153" i="46"/>
  <c r="DE153" i="46"/>
  <c r="DF153" i="46"/>
  <c r="DG153" i="46"/>
  <c r="DH153" i="46"/>
  <c r="DI153" i="46"/>
  <c r="DJ153" i="46"/>
  <c r="DK153" i="46"/>
  <c r="DL153" i="46"/>
  <c r="DM153" i="46"/>
  <c r="DN153" i="46"/>
  <c r="DO153" i="46"/>
  <c r="DP153" i="46"/>
  <c r="DQ153" i="46"/>
  <c r="DR153" i="46"/>
  <c r="CE154" i="46"/>
  <c r="CF154" i="46"/>
  <c r="CG154" i="46"/>
  <c r="CH154" i="46"/>
  <c r="CI154" i="46"/>
  <c r="CJ154" i="46"/>
  <c r="CK154" i="46"/>
  <c r="CL154" i="46"/>
  <c r="CM154" i="46"/>
  <c r="CN154" i="46"/>
  <c r="CO154" i="46"/>
  <c r="CP154" i="46"/>
  <c r="CQ154" i="46"/>
  <c r="CR154" i="46"/>
  <c r="CS154" i="46"/>
  <c r="CT154" i="46"/>
  <c r="CU154" i="46"/>
  <c r="CV154" i="46"/>
  <c r="CW154" i="46"/>
  <c r="CX154" i="46"/>
  <c r="CY154" i="46"/>
  <c r="CZ154" i="46"/>
  <c r="DA154" i="46"/>
  <c r="DB154" i="46"/>
  <c r="DC154" i="46"/>
  <c r="DD154" i="46"/>
  <c r="DE154" i="46"/>
  <c r="DF154" i="46"/>
  <c r="DG154" i="46"/>
  <c r="DH154" i="46"/>
  <c r="DI154" i="46"/>
  <c r="DJ154" i="46"/>
  <c r="DK154" i="46"/>
  <c r="DL154" i="46"/>
  <c r="DM154" i="46"/>
  <c r="DN154" i="46"/>
  <c r="DO154" i="46"/>
  <c r="DP154" i="46"/>
  <c r="DQ154" i="46"/>
  <c r="DR154" i="46"/>
  <c r="CE155" i="46"/>
  <c r="CF155" i="46"/>
  <c r="CG155" i="46"/>
  <c r="CH155" i="46"/>
  <c r="CI155" i="46"/>
  <c r="CJ155" i="46"/>
  <c r="CK155" i="46"/>
  <c r="CL155" i="46"/>
  <c r="CM155" i="46"/>
  <c r="CN155" i="46"/>
  <c r="CO155" i="46"/>
  <c r="CP155" i="46"/>
  <c r="CQ155" i="46"/>
  <c r="CR155" i="46"/>
  <c r="CS155" i="46"/>
  <c r="CT155" i="46"/>
  <c r="CU155" i="46"/>
  <c r="CV155" i="46"/>
  <c r="CW155" i="46"/>
  <c r="CX155" i="46"/>
  <c r="CY155" i="46"/>
  <c r="CZ155" i="46"/>
  <c r="DA155" i="46"/>
  <c r="DB155" i="46"/>
  <c r="DC155" i="46"/>
  <c r="DD155" i="46"/>
  <c r="DE155" i="46"/>
  <c r="DF155" i="46"/>
  <c r="DG155" i="46"/>
  <c r="DH155" i="46"/>
  <c r="DI155" i="46"/>
  <c r="DJ155" i="46"/>
  <c r="DK155" i="46"/>
  <c r="DL155" i="46"/>
  <c r="DM155" i="46"/>
  <c r="DN155" i="46"/>
  <c r="DO155" i="46"/>
  <c r="DP155" i="46"/>
  <c r="DQ155" i="46"/>
  <c r="DR155" i="46"/>
  <c r="CE156" i="46"/>
  <c r="CF156" i="46"/>
  <c r="CG156" i="46"/>
  <c r="CH156" i="46"/>
  <c r="CI156" i="46"/>
  <c r="CJ156" i="46"/>
  <c r="CK156" i="46"/>
  <c r="CL156" i="46"/>
  <c r="CM156" i="46"/>
  <c r="CN156" i="46"/>
  <c r="CO156" i="46"/>
  <c r="CP156" i="46"/>
  <c r="CQ156" i="46"/>
  <c r="CR156" i="46"/>
  <c r="CS156" i="46"/>
  <c r="CT156" i="46"/>
  <c r="CU156" i="46"/>
  <c r="CV156" i="46"/>
  <c r="CW156" i="46"/>
  <c r="CX156" i="46"/>
  <c r="CY156" i="46"/>
  <c r="CZ156" i="46"/>
  <c r="DA156" i="46"/>
  <c r="DB156" i="46"/>
  <c r="DC156" i="46"/>
  <c r="DD156" i="46"/>
  <c r="DE156" i="46"/>
  <c r="DF156" i="46"/>
  <c r="DG156" i="46"/>
  <c r="DH156" i="46"/>
  <c r="DI156" i="46"/>
  <c r="DJ156" i="46"/>
  <c r="DK156" i="46"/>
  <c r="DL156" i="46"/>
  <c r="DM156" i="46"/>
  <c r="DN156" i="46"/>
  <c r="DO156" i="46"/>
  <c r="DP156" i="46"/>
  <c r="DQ156" i="46"/>
  <c r="DR156" i="46"/>
  <c r="CE157" i="46"/>
  <c r="CF157" i="46"/>
  <c r="CG157" i="46"/>
  <c r="CH157" i="46"/>
  <c r="CI157" i="46"/>
  <c r="CJ157" i="46"/>
  <c r="CK157" i="46"/>
  <c r="CL157" i="46"/>
  <c r="CM157" i="46"/>
  <c r="CN157" i="46"/>
  <c r="CO157" i="46"/>
  <c r="CP157" i="46"/>
  <c r="CQ157" i="46"/>
  <c r="CR157" i="46"/>
  <c r="CS157" i="46"/>
  <c r="CT157" i="46"/>
  <c r="CU157" i="46"/>
  <c r="CV157" i="46"/>
  <c r="CW157" i="46"/>
  <c r="CX157" i="46"/>
  <c r="CY157" i="46"/>
  <c r="CZ157" i="46"/>
  <c r="DA157" i="46"/>
  <c r="DB157" i="46"/>
  <c r="DC157" i="46"/>
  <c r="DD157" i="46"/>
  <c r="DE157" i="46"/>
  <c r="DF157" i="46"/>
  <c r="DG157" i="46"/>
  <c r="DH157" i="46"/>
  <c r="DI157" i="46"/>
  <c r="DJ157" i="46"/>
  <c r="DK157" i="46"/>
  <c r="DL157" i="46"/>
  <c r="DM157" i="46"/>
  <c r="DN157" i="46"/>
  <c r="DO157" i="46"/>
  <c r="DP157" i="46"/>
  <c r="DQ157" i="46"/>
  <c r="DR157" i="46"/>
  <c r="CE158" i="46"/>
  <c r="CF158" i="46"/>
  <c r="CG158" i="46"/>
  <c r="CH158" i="46"/>
  <c r="CI158" i="46"/>
  <c r="CJ158" i="46"/>
  <c r="CK158" i="46"/>
  <c r="CL158" i="46"/>
  <c r="CM158" i="46"/>
  <c r="CN158" i="46"/>
  <c r="CO158" i="46"/>
  <c r="CP158" i="46"/>
  <c r="CQ158" i="46"/>
  <c r="CR158" i="46"/>
  <c r="CS158" i="46"/>
  <c r="CT158" i="46"/>
  <c r="CU158" i="46"/>
  <c r="CV158" i="46"/>
  <c r="CW158" i="46"/>
  <c r="CX158" i="46"/>
  <c r="CY158" i="46"/>
  <c r="CZ158" i="46"/>
  <c r="DA158" i="46"/>
  <c r="DB158" i="46"/>
  <c r="DC158" i="46"/>
  <c r="DD158" i="46"/>
  <c r="DE158" i="46"/>
  <c r="DF158" i="46"/>
  <c r="DG158" i="46"/>
  <c r="DH158" i="46"/>
  <c r="DI158" i="46"/>
  <c r="DJ158" i="46"/>
  <c r="DK158" i="46"/>
  <c r="DL158" i="46"/>
  <c r="DM158" i="46"/>
  <c r="DN158" i="46"/>
  <c r="DO158" i="46"/>
  <c r="DP158" i="46"/>
  <c r="DQ158" i="46"/>
  <c r="DR158" i="46"/>
  <c r="CE159" i="46"/>
  <c r="CF159" i="46"/>
  <c r="CG159" i="46"/>
  <c r="CH159" i="46"/>
  <c r="CI159" i="46"/>
  <c r="CJ159" i="46"/>
  <c r="CK159" i="46"/>
  <c r="CL159" i="46"/>
  <c r="CM159" i="46"/>
  <c r="CN159" i="46"/>
  <c r="CO159" i="46"/>
  <c r="CP159" i="46"/>
  <c r="CQ159" i="46"/>
  <c r="CR159" i="46"/>
  <c r="CS159" i="46"/>
  <c r="CT159" i="46"/>
  <c r="CU159" i="46"/>
  <c r="CV159" i="46"/>
  <c r="CW159" i="46"/>
  <c r="CX159" i="46"/>
  <c r="CY159" i="46"/>
  <c r="CZ159" i="46"/>
  <c r="DA159" i="46"/>
  <c r="DB159" i="46"/>
  <c r="DC159" i="46"/>
  <c r="DD159" i="46"/>
  <c r="DE159" i="46"/>
  <c r="DF159" i="46"/>
  <c r="DG159" i="46"/>
  <c r="DH159" i="46"/>
  <c r="DI159" i="46"/>
  <c r="DJ159" i="46"/>
  <c r="DK159" i="46"/>
  <c r="DL159" i="46"/>
  <c r="DM159" i="46"/>
  <c r="DN159" i="46"/>
  <c r="DO159" i="46"/>
  <c r="DP159" i="46"/>
  <c r="DQ159" i="46"/>
  <c r="DR159" i="46"/>
  <c r="CE160" i="46"/>
  <c r="CF160" i="46"/>
  <c r="CG160" i="46"/>
  <c r="CH160" i="46"/>
  <c r="CI160" i="46"/>
  <c r="CJ160" i="46"/>
  <c r="CK160" i="46"/>
  <c r="CL160" i="46"/>
  <c r="CM160" i="46"/>
  <c r="CN160" i="46"/>
  <c r="CO160" i="46"/>
  <c r="CP160" i="46"/>
  <c r="CQ160" i="46"/>
  <c r="CR160" i="46"/>
  <c r="CS160" i="46"/>
  <c r="CT160" i="46"/>
  <c r="CU160" i="46"/>
  <c r="CV160" i="46"/>
  <c r="CW160" i="46"/>
  <c r="CX160" i="46"/>
  <c r="CY160" i="46"/>
  <c r="CZ160" i="46"/>
  <c r="DA160" i="46"/>
  <c r="DB160" i="46"/>
  <c r="DC160" i="46"/>
  <c r="DD160" i="46"/>
  <c r="DE160" i="46"/>
  <c r="DF160" i="46"/>
  <c r="DG160" i="46"/>
  <c r="DH160" i="46"/>
  <c r="DI160" i="46"/>
  <c r="DJ160" i="46"/>
  <c r="DK160" i="46"/>
  <c r="DL160" i="46"/>
  <c r="DM160" i="46"/>
  <c r="DN160" i="46"/>
  <c r="DO160" i="46"/>
  <c r="DP160" i="46"/>
  <c r="DQ160" i="46"/>
  <c r="DR160" i="46"/>
  <c r="CE161" i="46"/>
  <c r="CF161" i="46"/>
  <c r="CG161" i="46"/>
  <c r="CH161" i="46"/>
  <c r="CI161" i="46"/>
  <c r="CJ161" i="46"/>
  <c r="CK161" i="46"/>
  <c r="CL161" i="46"/>
  <c r="CM161" i="46"/>
  <c r="CN161" i="46"/>
  <c r="CO161" i="46"/>
  <c r="CP161" i="46"/>
  <c r="CQ161" i="46"/>
  <c r="CR161" i="46"/>
  <c r="CS161" i="46"/>
  <c r="CT161" i="46"/>
  <c r="CU161" i="46"/>
  <c r="CV161" i="46"/>
  <c r="CW161" i="46"/>
  <c r="CX161" i="46"/>
  <c r="CY161" i="46"/>
  <c r="CZ161" i="46"/>
  <c r="DA161" i="46"/>
  <c r="DB161" i="46"/>
  <c r="DC161" i="46"/>
  <c r="DD161" i="46"/>
  <c r="DE161" i="46"/>
  <c r="DF161" i="46"/>
  <c r="DG161" i="46"/>
  <c r="DH161" i="46"/>
  <c r="DI161" i="46"/>
  <c r="DJ161" i="46"/>
  <c r="DK161" i="46"/>
  <c r="DL161" i="46"/>
  <c r="DM161" i="46"/>
  <c r="DN161" i="46"/>
  <c r="DO161" i="46"/>
  <c r="DP161" i="46"/>
  <c r="DQ161" i="46"/>
  <c r="DR161" i="46"/>
  <c r="CE162" i="46"/>
  <c r="CF162" i="46"/>
  <c r="CG162" i="46"/>
  <c r="CH162" i="46"/>
  <c r="CI162" i="46"/>
  <c r="CJ162" i="46"/>
  <c r="CK162" i="46"/>
  <c r="CL162" i="46"/>
  <c r="CM162" i="46"/>
  <c r="CN162" i="46"/>
  <c r="CO162" i="46"/>
  <c r="CP162" i="46"/>
  <c r="CQ162" i="46"/>
  <c r="CR162" i="46"/>
  <c r="CS162" i="46"/>
  <c r="CT162" i="46"/>
  <c r="CU162" i="46"/>
  <c r="CV162" i="46"/>
  <c r="CW162" i="46"/>
  <c r="CX162" i="46"/>
  <c r="CY162" i="46"/>
  <c r="CZ162" i="46"/>
  <c r="DA162" i="46"/>
  <c r="DB162" i="46"/>
  <c r="DC162" i="46"/>
  <c r="DD162" i="46"/>
  <c r="DE162" i="46"/>
  <c r="DF162" i="46"/>
  <c r="DG162" i="46"/>
  <c r="DH162" i="46"/>
  <c r="DI162" i="46"/>
  <c r="DJ162" i="46"/>
  <c r="DK162" i="46"/>
  <c r="DL162" i="46"/>
  <c r="DM162" i="46"/>
  <c r="DN162" i="46"/>
  <c r="DO162" i="46"/>
  <c r="DP162" i="46"/>
  <c r="DQ162" i="46"/>
  <c r="DR162" i="46"/>
  <c r="CE163" i="46"/>
  <c r="CF163" i="46"/>
  <c r="CG163" i="46"/>
  <c r="CH163" i="46"/>
  <c r="CI163" i="46"/>
  <c r="CJ163" i="46"/>
  <c r="CK163" i="46"/>
  <c r="CL163" i="46"/>
  <c r="CM163" i="46"/>
  <c r="CN163" i="46"/>
  <c r="CO163" i="46"/>
  <c r="CP163" i="46"/>
  <c r="CQ163" i="46"/>
  <c r="CR163" i="46"/>
  <c r="CS163" i="46"/>
  <c r="CT163" i="46"/>
  <c r="CU163" i="46"/>
  <c r="CV163" i="46"/>
  <c r="CW163" i="46"/>
  <c r="CX163" i="46"/>
  <c r="CY163" i="46"/>
  <c r="CZ163" i="46"/>
  <c r="DA163" i="46"/>
  <c r="DB163" i="46"/>
  <c r="DC163" i="46"/>
  <c r="DD163" i="46"/>
  <c r="DE163" i="46"/>
  <c r="DF163" i="46"/>
  <c r="DG163" i="46"/>
  <c r="DH163" i="46"/>
  <c r="DI163" i="46"/>
  <c r="DJ163" i="46"/>
  <c r="DK163" i="46"/>
  <c r="DL163" i="46"/>
  <c r="DM163" i="46"/>
  <c r="DN163" i="46"/>
  <c r="DO163" i="46"/>
  <c r="DP163" i="46"/>
  <c r="DQ163" i="46"/>
  <c r="DR163" i="46"/>
  <c r="CE164" i="46"/>
  <c r="CF164" i="46"/>
  <c r="CG164" i="46"/>
  <c r="CH164" i="46"/>
  <c r="CI164" i="46"/>
  <c r="CJ164" i="46"/>
  <c r="CK164" i="46"/>
  <c r="CL164" i="46"/>
  <c r="CM164" i="46"/>
  <c r="CN164" i="46"/>
  <c r="CO164" i="46"/>
  <c r="CP164" i="46"/>
  <c r="CQ164" i="46"/>
  <c r="CR164" i="46"/>
  <c r="CS164" i="46"/>
  <c r="CT164" i="46"/>
  <c r="CU164" i="46"/>
  <c r="CV164" i="46"/>
  <c r="CW164" i="46"/>
  <c r="CX164" i="46"/>
  <c r="CY164" i="46"/>
  <c r="CZ164" i="46"/>
  <c r="DA164" i="46"/>
  <c r="DB164" i="46"/>
  <c r="DC164" i="46"/>
  <c r="DD164" i="46"/>
  <c r="DE164" i="46"/>
  <c r="DF164" i="46"/>
  <c r="DG164" i="46"/>
  <c r="DH164" i="46"/>
  <c r="DI164" i="46"/>
  <c r="DJ164" i="46"/>
  <c r="DK164" i="46"/>
  <c r="DL164" i="46"/>
  <c r="DM164" i="46"/>
  <c r="DN164" i="46"/>
  <c r="DO164" i="46"/>
  <c r="DP164" i="46"/>
  <c r="DQ164" i="46"/>
  <c r="DR164" i="46"/>
  <c r="CE165" i="46"/>
  <c r="CF165" i="46"/>
  <c r="CG165" i="46"/>
  <c r="CH165" i="46"/>
  <c r="CI165" i="46"/>
  <c r="CJ165" i="46"/>
  <c r="CK165" i="46"/>
  <c r="CL165" i="46"/>
  <c r="CM165" i="46"/>
  <c r="CN165" i="46"/>
  <c r="CO165" i="46"/>
  <c r="CP165" i="46"/>
  <c r="CQ165" i="46"/>
  <c r="CR165" i="46"/>
  <c r="CS165" i="46"/>
  <c r="CT165" i="46"/>
  <c r="CU165" i="46"/>
  <c r="CV165" i="46"/>
  <c r="CW165" i="46"/>
  <c r="CX165" i="46"/>
  <c r="CY165" i="46"/>
  <c r="CZ165" i="46"/>
  <c r="DA165" i="46"/>
  <c r="DB165" i="46"/>
  <c r="DC165" i="46"/>
  <c r="DD165" i="46"/>
  <c r="DE165" i="46"/>
  <c r="DF165" i="46"/>
  <c r="DG165" i="46"/>
  <c r="DH165" i="46"/>
  <c r="DI165" i="46"/>
  <c r="DJ165" i="46"/>
  <c r="DK165" i="46"/>
  <c r="DL165" i="46"/>
  <c r="DM165" i="46"/>
  <c r="DN165" i="46"/>
  <c r="DO165" i="46"/>
  <c r="DP165" i="46"/>
  <c r="DQ165" i="46"/>
  <c r="DR165" i="46"/>
  <c r="CE166" i="46"/>
  <c r="CF166" i="46"/>
  <c r="CG166" i="46"/>
  <c r="CH166" i="46"/>
  <c r="CI166" i="46"/>
  <c r="CJ166" i="46"/>
  <c r="CK166" i="46"/>
  <c r="CL166" i="46"/>
  <c r="CM166" i="46"/>
  <c r="CN166" i="46"/>
  <c r="CO166" i="46"/>
  <c r="CP166" i="46"/>
  <c r="CQ166" i="46"/>
  <c r="CR166" i="46"/>
  <c r="CS166" i="46"/>
  <c r="CT166" i="46"/>
  <c r="CU166" i="46"/>
  <c r="CV166" i="46"/>
  <c r="CW166" i="46"/>
  <c r="CX166" i="46"/>
  <c r="CY166" i="46"/>
  <c r="CZ166" i="46"/>
  <c r="DA166" i="46"/>
  <c r="DB166" i="46"/>
  <c r="DC166" i="46"/>
  <c r="DD166" i="46"/>
  <c r="DE166" i="46"/>
  <c r="DF166" i="46"/>
  <c r="DG166" i="46"/>
  <c r="DH166" i="46"/>
  <c r="DI166" i="46"/>
  <c r="DJ166" i="46"/>
  <c r="DK166" i="46"/>
  <c r="DL166" i="46"/>
  <c r="DM166" i="46"/>
  <c r="DN166" i="46"/>
  <c r="DO166" i="46"/>
  <c r="DP166" i="46"/>
  <c r="DQ166" i="46"/>
  <c r="DR166" i="46"/>
  <c r="CE167" i="46"/>
  <c r="CF167" i="46"/>
  <c r="CG167" i="46"/>
  <c r="CH167" i="46"/>
  <c r="CI167" i="46"/>
  <c r="CJ167" i="46"/>
  <c r="CK167" i="46"/>
  <c r="CL167" i="46"/>
  <c r="CM167" i="46"/>
  <c r="CN167" i="46"/>
  <c r="CO167" i="46"/>
  <c r="CP167" i="46"/>
  <c r="CQ167" i="46"/>
  <c r="CR167" i="46"/>
  <c r="CS167" i="46"/>
  <c r="CT167" i="46"/>
  <c r="CU167" i="46"/>
  <c r="CV167" i="46"/>
  <c r="CW167" i="46"/>
  <c r="CX167" i="46"/>
  <c r="CY167" i="46"/>
  <c r="CZ167" i="46"/>
  <c r="DA167" i="46"/>
  <c r="DB167" i="46"/>
  <c r="DC167" i="46"/>
  <c r="DD167" i="46"/>
  <c r="DE167" i="46"/>
  <c r="DF167" i="46"/>
  <c r="DG167" i="46"/>
  <c r="DH167" i="46"/>
  <c r="DI167" i="46"/>
  <c r="DJ167" i="46"/>
  <c r="DK167" i="46"/>
  <c r="DL167" i="46"/>
  <c r="DM167" i="46"/>
  <c r="DN167" i="46"/>
  <c r="DO167" i="46"/>
  <c r="DP167" i="46"/>
  <c r="DQ167" i="46"/>
  <c r="DR167" i="46"/>
  <c r="CF148" i="46"/>
  <c r="CG148" i="46"/>
  <c r="CH148" i="46"/>
  <c r="CI148" i="46"/>
  <c r="CJ148" i="46"/>
  <c r="CK148" i="46"/>
  <c r="CL148" i="46"/>
  <c r="CM148" i="46"/>
  <c r="CN148" i="46"/>
  <c r="CO148" i="46"/>
  <c r="CP148" i="46"/>
  <c r="CQ148" i="46"/>
  <c r="CR148" i="46"/>
  <c r="CS148" i="46"/>
  <c r="CT148" i="46"/>
  <c r="CU148" i="46"/>
  <c r="CV148" i="46"/>
  <c r="CW148" i="46"/>
  <c r="CX148" i="46"/>
  <c r="CY148" i="46"/>
  <c r="CZ148" i="46"/>
  <c r="DA148" i="46"/>
  <c r="DB148" i="46"/>
  <c r="DC148" i="46"/>
  <c r="DD148" i="46"/>
  <c r="DE148" i="46"/>
  <c r="DF148" i="46"/>
  <c r="DG148" i="46"/>
  <c r="DH148" i="46"/>
  <c r="DI148" i="46"/>
  <c r="DJ148" i="46"/>
  <c r="DK148" i="46"/>
  <c r="DL148" i="46"/>
  <c r="DM148" i="46"/>
  <c r="DN148" i="46"/>
  <c r="DO148" i="46"/>
  <c r="DP148" i="46"/>
  <c r="DQ148" i="46"/>
  <c r="DR148" i="46"/>
  <c r="AQ149" i="46"/>
  <c r="AR149" i="46"/>
  <c r="AS149" i="46"/>
  <c r="AT149" i="46"/>
  <c r="AU149" i="46"/>
  <c r="AV149" i="46"/>
  <c r="AW149" i="46"/>
  <c r="AX149" i="46"/>
  <c r="AY149" i="46"/>
  <c r="AZ149" i="46"/>
  <c r="BA149" i="46"/>
  <c r="BB149" i="46"/>
  <c r="BC149" i="46"/>
  <c r="BD149" i="46"/>
  <c r="BE149" i="46"/>
  <c r="BF149" i="46"/>
  <c r="BG149" i="46"/>
  <c r="BH149" i="46"/>
  <c r="BI149" i="46"/>
  <c r="BJ149" i="46"/>
  <c r="BK149" i="46"/>
  <c r="BL149" i="46"/>
  <c r="BM149" i="46"/>
  <c r="BN149" i="46"/>
  <c r="BO149" i="46"/>
  <c r="BP149" i="46"/>
  <c r="BQ149" i="46"/>
  <c r="BR149" i="46"/>
  <c r="BS149" i="46"/>
  <c r="BT149" i="46"/>
  <c r="BU149" i="46"/>
  <c r="BV149" i="46"/>
  <c r="BW149" i="46"/>
  <c r="BX149" i="46"/>
  <c r="BY149" i="46"/>
  <c r="BZ149" i="46"/>
  <c r="CA149" i="46"/>
  <c r="CB149" i="46"/>
  <c r="AQ150" i="46"/>
  <c r="AR150" i="46"/>
  <c r="AS150" i="46"/>
  <c r="AT150" i="46"/>
  <c r="AU150" i="46"/>
  <c r="AV150" i="46"/>
  <c r="AW150" i="46"/>
  <c r="AX150" i="46"/>
  <c r="AY150" i="46"/>
  <c r="AZ150" i="46"/>
  <c r="BA150" i="46"/>
  <c r="BB150" i="46"/>
  <c r="BC150" i="46"/>
  <c r="BD150" i="46"/>
  <c r="BE150" i="46"/>
  <c r="BF150" i="46"/>
  <c r="BG150" i="46"/>
  <c r="BH150" i="46"/>
  <c r="BI150" i="46"/>
  <c r="BJ150" i="46"/>
  <c r="BK150" i="46"/>
  <c r="BL150" i="46"/>
  <c r="BM150" i="46"/>
  <c r="BN150" i="46"/>
  <c r="BO150" i="46"/>
  <c r="BP150" i="46"/>
  <c r="BQ150" i="46"/>
  <c r="BR150" i="46"/>
  <c r="BS150" i="46"/>
  <c r="BT150" i="46"/>
  <c r="BU150" i="46"/>
  <c r="BV150" i="46"/>
  <c r="BW150" i="46"/>
  <c r="BX150" i="46"/>
  <c r="BY150" i="46"/>
  <c r="BZ150" i="46"/>
  <c r="CA150" i="46"/>
  <c r="CB150" i="46"/>
  <c r="AQ151" i="46"/>
  <c r="AR151" i="46"/>
  <c r="AS151" i="46"/>
  <c r="AT151" i="46"/>
  <c r="AU151" i="46"/>
  <c r="AV151" i="46"/>
  <c r="AW151" i="46"/>
  <c r="AX151" i="46"/>
  <c r="AY151" i="46"/>
  <c r="AZ151" i="46"/>
  <c r="BA151" i="46"/>
  <c r="BB151" i="46"/>
  <c r="BC151" i="46"/>
  <c r="BD151" i="46"/>
  <c r="BE151" i="46"/>
  <c r="BF151" i="46"/>
  <c r="BG151" i="46"/>
  <c r="BH151" i="46"/>
  <c r="BI151" i="46"/>
  <c r="BJ151" i="46"/>
  <c r="BK151" i="46"/>
  <c r="BL151" i="46"/>
  <c r="BM151" i="46"/>
  <c r="BN151" i="46"/>
  <c r="BO151" i="46"/>
  <c r="BP151" i="46"/>
  <c r="BQ151" i="46"/>
  <c r="BR151" i="46"/>
  <c r="BS151" i="46"/>
  <c r="BT151" i="46"/>
  <c r="BU151" i="46"/>
  <c r="BV151" i="46"/>
  <c r="BW151" i="46"/>
  <c r="BX151" i="46"/>
  <c r="BY151" i="46"/>
  <c r="BZ151" i="46"/>
  <c r="CA151" i="46"/>
  <c r="CB151" i="46"/>
  <c r="AQ152" i="46"/>
  <c r="AR152" i="46"/>
  <c r="AS152" i="46"/>
  <c r="AT152" i="46"/>
  <c r="AU152" i="46"/>
  <c r="AV152" i="46"/>
  <c r="AW152" i="46"/>
  <c r="AX152" i="46"/>
  <c r="AY152" i="46"/>
  <c r="AZ152" i="46"/>
  <c r="BA152" i="46"/>
  <c r="BB152" i="46"/>
  <c r="BC152" i="46"/>
  <c r="BD152" i="46"/>
  <c r="BE152" i="46"/>
  <c r="BF152" i="46"/>
  <c r="BG152" i="46"/>
  <c r="BH152" i="46"/>
  <c r="BI152" i="46"/>
  <c r="BJ152" i="46"/>
  <c r="BK152" i="46"/>
  <c r="BL152" i="46"/>
  <c r="BM152" i="46"/>
  <c r="BN152" i="46"/>
  <c r="BO152" i="46"/>
  <c r="BP152" i="46"/>
  <c r="BQ152" i="46"/>
  <c r="BR152" i="46"/>
  <c r="BS152" i="46"/>
  <c r="BT152" i="46"/>
  <c r="BU152" i="46"/>
  <c r="BV152" i="46"/>
  <c r="BW152" i="46"/>
  <c r="BX152" i="46"/>
  <c r="BY152" i="46"/>
  <c r="BZ152" i="46"/>
  <c r="CA152" i="46"/>
  <c r="CB152" i="46"/>
  <c r="AQ153" i="46"/>
  <c r="AR153" i="46"/>
  <c r="AS153" i="46"/>
  <c r="AT153" i="46"/>
  <c r="AU153" i="46"/>
  <c r="AV153" i="46"/>
  <c r="AW153" i="46"/>
  <c r="AX153" i="46"/>
  <c r="AY153" i="46"/>
  <c r="AZ153" i="46"/>
  <c r="BA153" i="46"/>
  <c r="BB153" i="46"/>
  <c r="BC153" i="46"/>
  <c r="BD153" i="46"/>
  <c r="BE153" i="46"/>
  <c r="BF153" i="46"/>
  <c r="BG153" i="46"/>
  <c r="BH153" i="46"/>
  <c r="BI153" i="46"/>
  <c r="BJ153" i="46"/>
  <c r="BK153" i="46"/>
  <c r="BL153" i="46"/>
  <c r="BM153" i="46"/>
  <c r="BN153" i="46"/>
  <c r="BO153" i="46"/>
  <c r="BP153" i="46"/>
  <c r="BQ153" i="46"/>
  <c r="BR153" i="46"/>
  <c r="BS153" i="46"/>
  <c r="BT153" i="46"/>
  <c r="BU153" i="46"/>
  <c r="BV153" i="46"/>
  <c r="BW153" i="46"/>
  <c r="BX153" i="46"/>
  <c r="BY153" i="46"/>
  <c r="BZ153" i="46"/>
  <c r="CA153" i="46"/>
  <c r="CB153" i="46"/>
  <c r="AQ154" i="46"/>
  <c r="AR154" i="46"/>
  <c r="AS154" i="46"/>
  <c r="AT154" i="46"/>
  <c r="AU154" i="46"/>
  <c r="AV154" i="46"/>
  <c r="AW154" i="46"/>
  <c r="AX154" i="46"/>
  <c r="AY154" i="46"/>
  <c r="AZ154" i="46"/>
  <c r="BA154" i="46"/>
  <c r="BB154" i="46"/>
  <c r="BC154" i="46"/>
  <c r="BD154" i="46"/>
  <c r="BE154" i="46"/>
  <c r="BF154" i="46"/>
  <c r="BG154" i="46"/>
  <c r="BH154" i="46"/>
  <c r="BI154" i="46"/>
  <c r="BJ154" i="46"/>
  <c r="BK154" i="46"/>
  <c r="BL154" i="46"/>
  <c r="BM154" i="46"/>
  <c r="BN154" i="46"/>
  <c r="BO154" i="46"/>
  <c r="BP154" i="46"/>
  <c r="BQ154" i="46"/>
  <c r="BR154" i="46"/>
  <c r="BS154" i="46"/>
  <c r="BT154" i="46"/>
  <c r="BU154" i="46"/>
  <c r="BV154" i="46"/>
  <c r="BW154" i="46"/>
  <c r="BX154" i="46"/>
  <c r="BY154" i="46"/>
  <c r="BZ154" i="46"/>
  <c r="CA154" i="46"/>
  <c r="CB154" i="46"/>
  <c r="AQ155" i="46"/>
  <c r="AR155" i="46"/>
  <c r="AS155" i="46"/>
  <c r="AT155" i="46"/>
  <c r="AU155" i="46"/>
  <c r="AV155" i="46"/>
  <c r="AW155" i="46"/>
  <c r="AX155" i="46"/>
  <c r="AY155" i="46"/>
  <c r="AZ155" i="46"/>
  <c r="BA155" i="46"/>
  <c r="BB155" i="46"/>
  <c r="BC155" i="46"/>
  <c r="BD155" i="46"/>
  <c r="BE155" i="46"/>
  <c r="BF155" i="46"/>
  <c r="BG155" i="46"/>
  <c r="BH155" i="46"/>
  <c r="BI155" i="46"/>
  <c r="BJ155" i="46"/>
  <c r="BK155" i="46"/>
  <c r="BL155" i="46"/>
  <c r="BM155" i="46"/>
  <c r="BN155" i="46"/>
  <c r="BO155" i="46"/>
  <c r="BP155" i="46"/>
  <c r="BQ155" i="46"/>
  <c r="BR155" i="46"/>
  <c r="BS155" i="46"/>
  <c r="BT155" i="46"/>
  <c r="BU155" i="46"/>
  <c r="BV155" i="46"/>
  <c r="BW155" i="46"/>
  <c r="BX155" i="46"/>
  <c r="BY155" i="46"/>
  <c r="BZ155" i="46"/>
  <c r="CA155" i="46"/>
  <c r="CB155" i="46"/>
  <c r="AQ156" i="46"/>
  <c r="AR156" i="46"/>
  <c r="AS156" i="46"/>
  <c r="AT156" i="46"/>
  <c r="AU156" i="46"/>
  <c r="AV156" i="46"/>
  <c r="AW156" i="46"/>
  <c r="AX156" i="46"/>
  <c r="AY156" i="46"/>
  <c r="AZ156" i="46"/>
  <c r="BA156" i="46"/>
  <c r="BB156" i="46"/>
  <c r="BC156" i="46"/>
  <c r="BD156" i="46"/>
  <c r="BE156" i="46"/>
  <c r="BF156" i="46"/>
  <c r="BG156" i="46"/>
  <c r="BH156" i="46"/>
  <c r="BI156" i="46"/>
  <c r="BJ156" i="46"/>
  <c r="BK156" i="46"/>
  <c r="BL156" i="46"/>
  <c r="BM156" i="46"/>
  <c r="BN156" i="46"/>
  <c r="BO156" i="46"/>
  <c r="BP156" i="46"/>
  <c r="BQ156" i="46"/>
  <c r="BR156" i="46"/>
  <c r="BS156" i="46"/>
  <c r="BT156" i="46"/>
  <c r="BU156" i="46"/>
  <c r="BV156" i="46"/>
  <c r="BW156" i="46"/>
  <c r="BX156" i="46"/>
  <c r="BY156" i="46"/>
  <c r="BZ156" i="46"/>
  <c r="CA156" i="46"/>
  <c r="CB156" i="46"/>
  <c r="AQ157" i="46"/>
  <c r="AR157" i="46"/>
  <c r="AS157" i="46"/>
  <c r="AT157" i="46"/>
  <c r="AU157" i="46"/>
  <c r="AV157" i="46"/>
  <c r="AW157" i="46"/>
  <c r="AX157" i="46"/>
  <c r="AY157" i="46"/>
  <c r="AZ157" i="46"/>
  <c r="BA157" i="46"/>
  <c r="BB157" i="46"/>
  <c r="BC157" i="46"/>
  <c r="BD157" i="46"/>
  <c r="BE157" i="46"/>
  <c r="BF157" i="46"/>
  <c r="BG157" i="46"/>
  <c r="BH157" i="46"/>
  <c r="BI157" i="46"/>
  <c r="BJ157" i="46"/>
  <c r="BK157" i="46"/>
  <c r="BL157" i="46"/>
  <c r="BM157" i="46"/>
  <c r="BN157" i="46"/>
  <c r="BO157" i="46"/>
  <c r="BP157" i="46"/>
  <c r="BQ157" i="46"/>
  <c r="BR157" i="46"/>
  <c r="BS157" i="46"/>
  <c r="BT157" i="46"/>
  <c r="BU157" i="46"/>
  <c r="BV157" i="46"/>
  <c r="BW157" i="46"/>
  <c r="BX157" i="46"/>
  <c r="BY157" i="46"/>
  <c r="BZ157" i="46"/>
  <c r="CA157" i="46"/>
  <c r="CB157" i="46"/>
  <c r="AQ158" i="46"/>
  <c r="AR158" i="46"/>
  <c r="AS158" i="46"/>
  <c r="AT158" i="46"/>
  <c r="AU158" i="46"/>
  <c r="AV158" i="46"/>
  <c r="AW158" i="46"/>
  <c r="AX158" i="46"/>
  <c r="AY158" i="46"/>
  <c r="AZ158" i="46"/>
  <c r="BA158" i="46"/>
  <c r="BB158" i="46"/>
  <c r="BC158" i="46"/>
  <c r="BD158" i="46"/>
  <c r="BE158" i="46"/>
  <c r="BF158" i="46"/>
  <c r="BG158" i="46"/>
  <c r="BH158" i="46"/>
  <c r="BI158" i="46"/>
  <c r="BJ158" i="46"/>
  <c r="BK158" i="46"/>
  <c r="BL158" i="46"/>
  <c r="BM158" i="46"/>
  <c r="BN158" i="46"/>
  <c r="BO158" i="46"/>
  <c r="BP158" i="46"/>
  <c r="BQ158" i="46"/>
  <c r="BR158" i="46"/>
  <c r="BS158" i="46"/>
  <c r="BT158" i="46"/>
  <c r="BU158" i="46"/>
  <c r="BV158" i="46"/>
  <c r="BW158" i="46"/>
  <c r="BX158" i="46"/>
  <c r="BY158" i="46"/>
  <c r="BZ158" i="46"/>
  <c r="CA158" i="46"/>
  <c r="CB158" i="46"/>
  <c r="AQ159" i="46"/>
  <c r="AR159" i="46"/>
  <c r="AS159" i="46"/>
  <c r="AT159" i="46"/>
  <c r="AU159" i="46"/>
  <c r="AV159" i="46"/>
  <c r="AW159" i="46"/>
  <c r="AX159" i="46"/>
  <c r="AY159" i="46"/>
  <c r="AZ159" i="46"/>
  <c r="BA159" i="46"/>
  <c r="BB159" i="46"/>
  <c r="BC159" i="46"/>
  <c r="BD159" i="46"/>
  <c r="BE159" i="46"/>
  <c r="BF159" i="46"/>
  <c r="BG159" i="46"/>
  <c r="BH159" i="46"/>
  <c r="BI159" i="46"/>
  <c r="BJ159" i="46"/>
  <c r="BK159" i="46"/>
  <c r="BL159" i="46"/>
  <c r="BM159" i="46"/>
  <c r="BN159" i="46"/>
  <c r="BO159" i="46"/>
  <c r="BP159" i="46"/>
  <c r="BQ159" i="46"/>
  <c r="BR159" i="46"/>
  <c r="BS159" i="46"/>
  <c r="BT159" i="46"/>
  <c r="BU159" i="46"/>
  <c r="BV159" i="46"/>
  <c r="BW159" i="46"/>
  <c r="BX159" i="46"/>
  <c r="BY159" i="46"/>
  <c r="BZ159" i="46"/>
  <c r="CA159" i="46"/>
  <c r="CB159" i="46"/>
  <c r="AQ160" i="46"/>
  <c r="AR160" i="46"/>
  <c r="AS160" i="46"/>
  <c r="AT160" i="46"/>
  <c r="AU160" i="46"/>
  <c r="AV160" i="46"/>
  <c r="AW160" i="46"/>
  <c r="AX160" i="46"/>
  <c r="AY160" i="46"/>
  <c r="AZ160" i="46"/>
  <c r="BA160" i="46"/>
  <c r="BB160" i="46"/>
  <c r="BC160" i="46"/>
  <c r="BD160" i="46"/>
  <c r="BE160" i="46"/>
  <c r="BF160" i="46"/>
  <c r="BG160" i="46"/>
  <c r="BH160" i="46"/>
  <c r="BI160" i="46"/>
  <c r="BJ160" i="46"/>
  <c r="BK160" i="46"/>
  <c r="BL160" i="46"/>
  <c r="BM160" i="46"/>
  <c r="BN160" i="46"/>
  <c r="BO160" i="46"/>
  <c r="BP160" i="46"/>
  <c r="BQ160" i="46"/>
  <c r="BR160" i="46"/>
  <c r="BS160" i="46"/>
  <c r="BT160" i="46"/>
  <c r="BU160" i="46"/>
  <c r="BV160" i="46"/>
  <c r="BW160" i="46"/>
  <c r="BX160" i="46"/>
  <c r="BY160" i="46"/>
  <c r="BZ160" i="46"/>
  <c r="CA160" i="46"/>
  <c r="CB160" i="46"/>
  <c r="AQ161" i="46"/>
  <c r="AR161" i="46"/>
  <c r="AS161" i="46"/>
  <c r="AT161" i="46"/>
  <c r="AU161" i="46"/>
  <c r="AV161" i="46"/>
  <c r="AW161" i="46"/>
  <c r="AX161" i="46"/>
  <c r="AY161" i="46"/>
  <c r="AZ161" i="46"/>
  <c r="BA161" i="46"/>
  <c r="BB161" i="46"/>
  <c r="BC161" i="46"/>
  <c r="BD161" i="46"/>
  <c r="BE161" i="46"/>
  <c r="BF161" i="46"/>
  <c r="BG161" i="46"/>
  <c r="BH161" i="46"/>
  <c r="BI161" i="46"/>
  <c r="BJ161" i="46"/>
  <c r="BK161" i="46"/>
  <c r="BL161" i="46"/>
  <c r="BM161" i="46"/>
  <c r="BN161" i="46"/>
  <c r="BO161" i="46"/>
  <c r="BP161" i="46"/>
  <c r="BQ161" i="46"/>
  <c r="BR161" i="46"/>
  <c r="BS161" i="46"/>
  <c r="BT161" i="46"/>
  <c r="BU161" i="46"/>
  <c r="BV161" i="46"/>
  <c r="BW161" i="46"/>
  <c r="BX161" i="46"/>
  <c r="BY161" i="46"/>
  <c r="BZ161" i="46"/>
  <c r="CA161" i="46"/>
  <c r="CB161" i="46"/>
  <c r="AQ162" i="46"/>
  <c r="AR162" i="46"/>
  <c r="AS162" i="46"/>
  <c r="AT162" i="46"/>
  <c r="AU162" i="46"/>
  <c r="AV162" i="46"/>
  <c r="AW162" i="46"/>
  <c r="AX162" i="46"/>
  <c r="AY162" i="46"/>
  <c r="AZ162" i="46"/>
  <c r="BA162" i="46"/>
  <c r="BB162" i="46"/>
  <c r="BC162" i="46"/>
  <c r="BD162" i="46"/>
  <c r="BE162" i="46"/>
  <c r="BF162" i="46"/>
  <c r="BG162" i="46"/>
  <c r="BH162" i="46"/>
  <c r="BI162" i="46"/>
  <c r="BJ162" i="46"/>
  <c r="BK162" i="46"/>
  <c r="BL162" i="46"/>
  <c r="BM162" i="46"/>
  <c r="BN162" i="46"/>
  <c r="BO162" i="46"/>
  <c r="BP162" i="46"/>
  <c r="BQ162" i="46"/>
  <c r="BR162" i="46"/>
  <c r="BS162" i="46"/>
  <c r="BT162" i="46"/>
  <c r="BU162" i="46"/>
  <c r="BV162" i="46"/>
  <c r="BW162" i="46"/>
  <c r="BX162" i="46"/>
  <c r="BY162" i="46"/>
  <c r="BZ162" i="46"/>
  <c r="CA162" i="46"/>
  <c r="CB162" i="46"/>
  <c r="AQ163" i="46"/>
  <c r="AR163" i="46"/>
  <c r="AS163" i="46"/>
  <c r="AT163" i="46"/>
  <c r="AU163" i="46"/>
  <c r="AV163" i="46"/>
  <c r="AW163" i="46"/>
  <c r="AX163" i="46"/>
  <c r="AY163" i="46"/>
  <c r="AZ163" i="46"/>
  <c r="BA163" i="46"/>
  <c r="BB163" i="46"/>
  <c r="BC163" i="46"/>
  <c r="BD163" i="46"/>
  <c r="BE163" i="46"/>
  <c r="BF163" i="46"/>
  <c r="BG163" i="46"/>
  <c r="BH163" i="46"/>
  <c r="BI163" i="46"/>
  <c r="BJ163" i="46"/>
  <c r="BK163" i="46"/>
  <c r="BL163" i="46"/>
  <c r="BM163" i="46"/>
  <c r="BN163" i="46"/>
  <c r="BO163" i="46"/>
  <c r="BP163" i="46"/>
  <c r="BQ163" i="46"/>
  <c r="BR163" i="46"/>
  <c r="BS163" i="46"/>
  <c r="BT163" i="46"/>
  <c r="BU163" i="46"/>
  <c r="BV163" i="46"/>
  <c r="BW163" i="46"/>
  <c r="BX163" i="46"/>
  <c r="BY163" i="46"/>
  <c r="BZ163" i="46"/>
  <c r="CA163" i="46"/>
  <c r="CB163" i="46"/>
  <c r="AQ164" i="46"/>
  <c r="AR164" i="46"/>
  <c r="AS164" i="46"/>
  <c r="AT164" i="46"/>
  <c r="AU164" i="46"/>
  <c r="AV164" i="46"/>
  <c r="AW164" i="46"/>
  <c r="AX164" i="46"/>
  <c r="AY164" i="46"/>
  <c r="AZ164" i="46"/>
  <c r="BA164" i="46"/>
  <c r="BB164" i="46"/>
  <c r="BC164" i="46"/>
  <c r="BD164" i="46"/>
  <c r="BE164" i="46"/>
  <c r="BF164" i="46"/>
  <c r="BG164" i="46"/>
  <c r="BH164" i="46"/>
  <c r="BI164" i="46"/>
  <c r="BJ164" i="46"/>
  <c r="BK164" i="46"/>
  <c r="BL164" i="46"/>
  <c r="BM164" i="46"/>
  <c r="BN164" i="46"/>
  <c r="BO164" i="46"/>
  <c r="BP164" i="46"/>
  <c r="BQ164" i="46"/>
  <c r="BR164" i="46"/>
  <c r="BS164" i="46"/>
  <c r="BT164" i="46"/>
  <c r="BU164" i="46"/>
  <c r="BV164" i="46"/>
  <c r="BW164" i="46"/>
  <c r="BX164" i="46"/>
  <c r="BY164" i="46"/>
  <c r="BZ164" i="46"/>
  <c r="CA164" i="46"/>
  <c r="CB164" i="46"/>
  <c r="AQ165" i="46"/>
  <c r="AR165" i="46"/>
  <c r="AS165" i="46"/>
  <c r="AT165" i="46"/>
  <c r="AU165" i="46"/>
  <c r="AV165" i="46"/>
  <c r="AW165" i="46"/>
  <c r="AX165" i="46"/>
  <c r="AY165" i="46"/>
  <c r="AZ165" i="46"/>
  <c r="BA165" i="46"/>
  <c r="BB165" i="46"/>
  <c r="BC165" i="46"/>
  <c r="BD165" i="46"/>
  <c r="BE165" i="46"/>
  <c r="BF165" i="46"/>
  <c r="BG165" i="46"/>
  <c r="BH165" i="46"/>
  <c r="BI165" i="46"/>
  <c r="BJ165" i="46"/>
  <c r="BK165" i="46"/>
  <c r="BL165" i="46"/>
  <c r="BM165" i="46"/>
  <c r="BN165" i="46"/>
  <c r="BO165" i="46"/>
  <c r="BP165" i="46"/>
  <c r="BQ165" i="46"/>
  <c r="BR165" i="46"/>
  <c r="BS165" i="46"/>
  <c r="BT165" i="46"/>
  <c r="BU165" i="46"/>
  <c r="BV165" i="46"/>
  <c r="BW165" i="46"/>
  <c r="BX165" i="46"/>
  <c r="BY165" i="46"/>
  <c r="BZ165" i="46"/>
  <c r="CA165" i="46"/>
  <c r="CB165" i="46"/>
  <c r="AQ166" i="46"/>
  <c r="AR166" i="46"/>
  <c r="AS166" i="46"/>
  <c r="AT166" i="46"/>
  <c r="AU166" i="46"/>
  <c r="AV166" i="46"/>
  <c r="AW166" i="46"/>
  <c r="AX166" i="46"/>
  <c r="AY166" i="46"/>
  <c r="AZ166" i="46"/>
  <c r="BA166" i="46"/>
  <c r="BB166" i="46"/>
  <c r="BC166" i="46"/>
  <c r="BD166" i="46"/>
  <c r="BE166" i="46"/>
  <c r="BF166" i="46"/>
  <c r="BG166" i="46"/>
  <c r="BH166" i="46"/>
  <c r="BI166" i="46"/>
  <c r="BJ166" i="46"/>
  <c r="BK166" i="46"/>
  <c r="BL166" i="46"/>
  <c r="BM166" i="46"/>
  <c r="BN166" i="46"/>
  <c r="BO166" i="46"/>
  <c r="BP166" i="46"/>
  <c r="BQ166" i="46"/>
  <c r="BR166" i="46"/>
  <c r="BS166" i="46"/>
  <c r="BT166" i="46"/>
  <c r="BU166" i="46"/>
  <c r="BV166" i="46"/>
  <c r="BW166" i="46"/>
  <c r="BX166" i="46"/>
  <c r="BY166" i="46"/>
  <c r="BZ166" i="46"/>
  <c r="CA166" i="46"/>
  <c r="CB166" i="46"/>
  <c r="AQ167" i="46"/>
  <c r="AR167" i="46"/>
  <c r="AS167" i="46"/>
  <c r="AT167" i="46"/>
  <c r="AU167" i="46"/>
  <c r="AV167" i="46"/>
  <c r="AW167" i="46"/>
  <c r="AX167" i="46"/>
  <c r="AY167" i="46"/>
  <c r="AZ167" i="46"/>
  <c r="BA167" i="46"/>
  <c r="BB167" i="46"/>
  <c r="BC167" i="46"/>
  <c r="BD167" i="46"/>
  <c r="BE167" i="46"/>
  <c r="BF167" i="46"/>
  <c r="BG167" i="46"/>
  <c r="BH167" i="46"/>
  <c r="BI167" i="46"/>
  <c r="BJ167" i="46"/>
  <c r="BK167" i="46"/>
  <c r="BL167" i="46"/>
  <c r="BM167" i="46"/>
  <c r="BN167" i="46"/>
  <c r="BO167" i="46"/>
  <c r="BP167" i="46"/>
  <c r="BQ167" i="46"/>
  <c r="BR167" i="46"/>
  <c r="BS167" i="46"/>
  <c r="BT167" i="46"/>
  <c r="BU167" i="46"/>
  <c r="BV167" i="46"/>
  <c r="BW167" i="46"/>
  <c r="BX167" i="46"/>
  <c r="BY167" i="46"/>
  <c r="BZ167" i="46"/>
  <c r="CA167" i="46"/>
  <c r="CB167" i="46"/>
  <c r="AR148" i="46"/>
  <c r="AS148" i="46"/>
  <c r="AT148" i="46"/>
  <c r="AU148" i="46"/>
  <c r="AV148" i="46"/>
  <c r="AW148" i="46"/>
  <c r="AX148" i="46"/>
  <c r="AY148" i="46"/>
  <c r="AZ148" i="46"/>
  <c r="BA148" i="46"/>
  <c r="BB148" i="46"/>
  <c r="BC148" i="46"/>
  <c r="BD148" i="46"/>
  <c r="BE148" i="46"/>
  <c r="BF148" i="46"/>
  <c r="BG148" i="46"/>
  <c r="BH148" i="46"/>
  <c r="BI148" i="46"/>
  <c r="BJ148" i="46"/>
  <c r="BK148" i="46"/>
  <c r="BL148" i="46"/>
  <c r="BM148" i="46"/>
  <c r="BN148" i="46"/>
  <c r="BO148" i="46"/>
  <c r="BP148" i="46"/>
  <c r="BQ148" i="46"/>
  <c r="BR148" i="46"/>
  <c r="BS148" i="46"/>
  <c r="BT148" i="46"/>
  <c r="BU148" i="46"/>
  <c r="BV148" i="46"/>
  <c r="BW148" i="46"/>
  <c r="BX148" i="46"/>
  <c r="BY148" i="46"/>
  <c r="BZ148" i="46"/>
  <c r="CA148" i="46"/>
  <c r="CB148" i="46"/>
  <c r="C149" i="46"/>
  <c r="D149" i="46"/>
  <c r="E149" i="46"/>
  <c r="F149" i="46"/>
  <c r="G149" i="46"/>
  <c r="H149" i="46"/>
  <c r="I149" i="46"/>
  <c r="J149" i="46"/>
  <c r="K149" i="46"/>
  <c r="L149" i="46"/>
  <c r="M149" i="46"/>
  <c r="N149" i="46"/>
  <c r="O149" i="46"/>
  <c r="P149" i="46"/>
  <c r="Q149" i="46"/>
  <c r="R149" i="46"/>
  <c r="S149" i="46"/>
  <c r="T149" i="46"/>
  <c r="U149" i="46"/>
  <c r="V149" i="46"/>
  <c r="W149" i="46"/>
  <c r="X149" i="46"/>
  <c r="Y149" i="46"/>
  <c r="Z149" i="46"/>
  <c r="AA149" i="46"/>
  <c r="AB149" i="46"/>
  <c r="AC149" i="46"/>
  <c r="AD149" i="46"/>
  <c r="AE149" i="46"/>
  <c r="AF149" i="46"/>
  <c r="AG149" i="46"/>
  <c r="AH149" i="46"/>
  <c r="AI149" i="46"/>
  <c r="AJ149" i="46"/>
  <c r="AK149" i="46"/>
  <c r="AL149" i="46"/>
  <c r="AM149" i="46"/>
  <c r="AN149" i="46"/>
  <c r="C150" i="46"/>
  <c r="D150" i="46"/>
  <c r="E150" i="46"/>
  <c r="F150" i="46"/>
  <c r="G150" i="46"/>
  <c r="H150" i="46"/>
  <c r="I150" i="46"/>
  <c r="J150" i="46"/>
  <c r="K150" i="46"/>
  <c r="L150" i="46"/>
  <c r="M150" i="46"/>
  <c r="N150" i="46"/>
  <c r="O150" i="46"/>
  <c r="P150" i="46"/>
  <c r="Q150" i="46"/>
  <c r="R150" i="46"/>
  <c r="S150" i="46"/>
  <c r="T150" i="46"/>
  <c r="U150" i="46"/>
  <c r="V150" i="46"/>
  <c r="W150" i="46"/>
  <c r="X150" i="46"/>
  <c r="Y150" i="46"/>
  <c r="Z150" i="46"/>
  <c r="AA150" i="46"/>
  <c r="AB150" i="46"/>
  <c r="AC150" i="46"/>
  <c r="AD150" i="46"/>
  <c r="AE150" i="46"/>
  <c r="AF150" i="46"/>
  <c r="AG150" i="46"/>
  <c r="AH150" i="46"/>
  <c r="AI150" i="46"/>
  <c r="AJ150" i="46"/>
  <c r="AK150" i="46"/>
  <c r="AL150" i="46"/>
  <c r="AM150" i="46"/>
  <c r="AN150" i="46"/>
  <c r="C151" i="46"/>
  <c r="D151" i="46"/>
  <c r="E151" i="46"/>
  <c r="F151" i="46"/>
  <c r="G151" i="46"/>
  <c r="H151" i="46"/>
  <c r="I151" i="46"/>
  <c r="J151" i="46"/>
  <c r="K151" i="46"/>
  <c r="L151" i="46"/>
  <c r="M151" i="46"/>
  <c r="N151" i="46"/>
  <c r="O151" i="46"/>
  <c r="P151" i="46"/>
  <c r="Q151" i="46"/>
  <c r="R151" i="46"/>
  <c r="S151" i="46"/>
  <c r="T151" i="46"/>
  <c r="U151" i="46"/>
  <c r="V151" i="46"/>
  <c r="W151" i="46"/>
  <c r="X151" i="46"/>
  <c r="Y151" i="46"/>
  <c r="Z151" i="46"/>
  <c r="AA151" i="46"/>
  <c r="AB151" i="46"/>
  <c r="AC151" i="46"/>
  <c r="AD151" i="46"/>
  <c r="AE151" i="46"/>
  <c r="AF151" i="46"/>
  <c r="AG151" i="46"/>
  <c r="AH151" i="46"/>
  <c r="AI151" i="46"/>
  <c r="AJ151" i="46"/>
  <c r="AK151" i="46"/>
  <c r="AL151" i="46"/>
  <c r="AM151" i="46"/>
  <c r="AN151" i="46"/>
  <c r="C152" i="46"/>
  <c r="D152" i="46"/>
  <c r="E152" i="46"/>
  <c r="F152" i="46"/>
  <c r="G152" i="46"/>
  <c r="H152" i="46"/>
  <c r="I152" i="46"/>
  <c r="J152" i="46"/>
  <c r="K152" i="46"/>
  <c r="L152" i="46"/>
  <c r="M152" i="46"/>
  <c r="N152" i="46"/>
  <c r="O152" i="46"/>
  <c r="P152" i="46"/>
  <c r="Q152" i="46"/>
  <c r="R152" i="46"/>
  <c r="S152" i="46"/>
  <c r="T152" i="46"/>
  <c r="U152" i="46"/>
  <c r="V152" i="46"/>
  <c r="W152" i="46"/>
  <c r="X152" i="46"/>
  <c r="Y152" i="46"/>
  <c r="Z152" i="46"/>
  <c r="AA152" i="46"/>
  <c r="AB152" i="46"/>
  <c r="AC152" i="46"/>
  <c r="AD152" i="46"/>
  <c r="AE152" i="46"/>
  <c r="AF152" i="46"/>
  <c r="AG152" i="46"/>
  <c r="AH152" i="46"/>
  <c r="AI152" i="46"/>
  <c r="AJ152" i="46"/>
  <c r="AK152" i="46"/>
  <c r="AL152" i="46"/>
  <c r="AM152" i="46"/>
  <c r="AN152" i="46"/>
  <c r="C153" i="46"/>
  <c r="D153" i="46"/>
  <c r="E153" i="46"/>
  <c r="F153" i="46"/>
  <c r="G153" i="46"/>
  <c r="H153" i="46"/>
  <c r="I153" i="46"/>
  <c r="J153" i="46"/>
  <c r="K153" i="46"/>
  <c r="L153" i="46"/>
  <c r="M153" i="46"/>
  <c r="N153" i="46"/>
  <c r="O153" i="46"/>
  <c r="P153" i="46"/>
  <c r="Q153" i="46"/>
  <c r="R153" i="46"/>
  <c r="S153" i="46"/>
  <c r="T153" i="46"/>
  <c r="U153" i="46"/>
  <c r="V153" i="46"/>
  <c r="W153" i="46"/>
  <c r="X153" i="46"/>
  <c r="Y153" i="46"/>
  <c r="Z153" i="46"/>
  <c r="AA153" i="46"/>
  <c r="AB153" i="46"/>
  <c r="AC153" i="46"/>
  <c r="AD153" i="46"/>
  <c r="AE153" i="46"/>
  <c r="AF153" i="46"/>
  <c r="AG153" i="46"/>
  <c r="AH153" i="46"/>
  <c r="AI153" i="46"/>
  <c r="AJ153" i="46"/>
  <c r="AK153" i="46"/>
  <c r="AL153" i="46"/>
  <c r="AM153" i="46"/>
  <c r="AN153" i="46"/>
  <c r="C154" i="46"/>
  <c r="D154" i="46"/>
  <c r="E154" i="46"/>
  <c r="F154" i="46"/>
  <c r="G154" i="46"/>
  <c r="H154" i="46"/>
  <c r="I154" i="46"/>
  <c r="J154" i="46"/>
  <c r="K154" i="46"/>
  <c r="L154" i="46"/>
  <c r="M154" i="46"/>
  <c r="N154" i="46"/>
  <c r="O154" i="46"/>
  <c r="P154" i="46"/>
  <c r="Q154" i="46"/>
  <c r="R154" i="46"/>
  <c r="S154" i="46"/>
  <c r="T154" i="46"/>
  <c r="U154" i="46"/>
  <c r="V154" i="46"/>
  <c r="W154" i="46"/>
  <c r="X154" i="46"/>
  <c r="Y154" i="46"/>
  <c r="Z154" i="46"/>
  <c r="AA154" i="46"/>
  <c r="AB154" i="46"/>
  <c r="AC154" i="46"/>
  <c r="AD154" i="46"/>
  <c r="AE154" i="46"/>
  <c r="AF154" i="46"/>
  <c r="AG154" i="46"/>
  <c r="AH154" i="46"/>
  <c r="AI154" i="46"/>
  <c r="AJ154" i="46"/>
  <c r="AK154" i="46"/>
  <c r="AL154" i="46"/>
  <c r="AM154" i="46"/>
  <c r="AN154" i="46"/>
  <c r="C155" i="46"/>
  <c r="D155" i="46"/>
  <c r="E155" i="46"/>
  <c r="F155" i="46"/>
  <c r="G155" i="46"/>
  <c r="H155" i="46"/>
  <c r="I155" i="46"/>
  <c r="J155" i="46"/>
  <c r="K155" i="46"/>
  <c r="L155" i="46"/>
  <c r="M155" i="46"/>
  <c r="N155" i="46"/>
  <c r="O155" i="46"/>
  <c r="P155" i="46"/>
  <c r="Q155" i="46"/>
  <c r="R155" i="46"/>
  <c r="S155" i="46"/>
  <c r="T155" i="46"/>
  <c r="U155" i="46"/>
  <c r="V155" i="46"/>
  <c r="W155" i="46"/>
  <c r="X155" i="46"/>
  <c r="Y155" i="46"/>
  <c r="Z155" i="46"/>
  <c r="AA155" i="46"/>
  <c r="AB155" i="46"/>
  <c r="AC155" i="46"/>
  <c r="AD155" i="46"/>
  <c r="AE155" i="46"/>
  <c r="AF155" i="46"/>
  <c r="AG155" i="46"/>
  <c r="AH155" i="46"/>
  <c r="AI155" i="46"/>
  <c r="AJ155" i="46"/>
  <c r="AK155" i="46"/>
  <c r="AL155" i="46"/>
  <c r="AM155" i="46"/>
  <c r="AN155" i="46"/>
  <c r="C156" i="46"/>
  <c r="D156" i="46"/>
  <c r="E156" i="46"/>
  <c r="F156" i="46"/>
  <c r="G156" i="46"/>
  <c r="H156" i="46"/>
  <c r="I156" i="46"/>
  <c r="J156" i="46"/>
  <c r="K156" i="46"/>
  <c r="L156" i="46"/>
  <c r="M156" i="46"/>
  <c r="N156" i="46"/>
  <c r="O156" i="46"/>
  <c r="P156" i="46"/>
  <c r="Q156" i="46"/>
  <c r="R156" i="46"/>
  <c r="S156" i="46"/>
  <c r="T156" i="46"/>
  <c r="U156" i="46"/>
  <c r="V156" i="46"/>
  <c r="W156" i="46"/>
  <c r="X156" i="46"/>
  <c r="Y156" i="46"/>
  <c r="Z156" i="46"/>
  <c r="AA156" i="46"/>
  <c r="AB156" i="46"/>
  <c r="AC156" i="46"/>
  <c r="AD156" i="46"/>
  <c r="AE156" i="46"/>
  <c r="AF156" i="46"/>
  <c r="AG156" i="46"/>
  <c r="AH156" i="46"/>
  <c r="AI156" i="46"/>
  <c r="AJ156" i="46"/>
  <c r="AK156" i="46"/>
  <c r="AL156" i="46"/>
  <c r="AM156" i="46"/>
  <c r="AN156" i="46"/>
  <c r="C157" i="46"/>
  <c r="D157" i="46"/>
  <c r="E157" i="46"/>
  <c r="F157" i="46"/>
  <c r="G157" i="46"/>
  <c r="H157" i="46"/>
  <c r="I157" i="46"/>
  <c r="J157" i="46"/>
  <c r="K157" i="46"/>
  <c r="L157" i="46"/>
  <c r="M157" i="46"/>
  <c r="N157" i="46"/>
  <c r="O157" i="46"/>
  <c r="P157" i="46"/>
  <c r="Q157" i="46"/>
  <c r="R157" i="46"/>
  <c r="S157" i="46"/>
  <c r="T157" i="46"/>
  <c r="U157" i="46"/>
  <c r="V157" i="46"/>
  <c r="W157" i="46"/>
  <c r="X157" i="46"/>
  <c r="Y157" i="46"/>
  <c r="Z157" i="46"/>
  <c r="AA157" i="46"/>
  <c r="AB157" i="46"/>
  <c r="AC157" i="46"/>
  <c r="AD157" i="46"/>
  <c r="AE157" i="46"/>
  <c r="AF157" i="46"/>
  <c r="AG157" i="46"/>
  <c r="AH157" i="46"/>
  <c r="AI157" i="46"/>
  <c r="AJ157" i="46"/>
  <c r="AK157" i="46"/>
  <c r="AL157" i="46"/>
  <c r="AM157" i="46"/>
  <c r="AN157" i="46"/>
  <c r="C158" i="46"/>
  <c r="D158" i="46"/>
  <c r="E158" i="46"/>
  <c r="F158" i="46"/>
  <c r="G158" i="46"/>
  <c r="H158" i="46"/>
  <c r="I158" i="46"/>
  <c r="J158" i="46"/>
  <c r="K158" i="46"/>
  <c r="L158" i="46"/>
  <c r="M158" i="46"/>
  <c r="N158" i="46"/>
  <c r="O158" i="46"/>
  <c r="P158" i="46"/>
  <c r="Q158" i="46"/>
  <c r="R158" i="46"/>
  <c r="S158" i="46"/>
  <c r="T158" i="46"/>
  <c r="U158" i="46"/>
  <c r="V158" i="46"/>
  <c r="W158" i="46"/>
  <c r="X158" i="46"/>
  <c r="Y158" i="46"/>
  <c r="Z158" i="46"/>
  <c r="AA158" i="46"/>
  <c r="AB158" i="46"/>
  <c r="AC158" i="46"/>
  <c r="AD158" i="46"/>
  <c r="AE158" i="46"/>
  <c r="AF158" i="46"/>
  <c r="AG158" i="46"/>
  <c r="AH158" i="46"/>
  <c r="AI158" i="46"/>
  <c r="AJ158" i="46"/>
  <c r="AK158" i="46"/>
  <c r="AL158" i="46"/>
  <c r="AM158" i="46"/>
  <c r="AN158" i="46"/>
  <c r="C159" i="46"/>
  <c r="D159" i="46"/>
  <c r="E159" i="46"/>
  <c r="F159" i="46"/>
  <c r="G159" i="46"/>
  <c r="H159" i="46"/>
  <c r="I159" i="46"/>
  <c r="J159" i="46"/>
  <c r="K159" i="46"/>
  <c r="L159" i="46"/>
  <c r="M159" i="46"/>
  <c r="N159" i="46"/>
  <c r="O159" i="46"/>
  <c r="P159" i="46"/>
  <c r="Q159" i="46"/>
  <c r="R159" i="46"/>
  <c r="S159" i="46"/>
  <c r="T159" i="46"/>
  <c r="U159" i="46"/>
  <c r="V159" i="46"/>
  <c r="W159" i="46"/>
  <c r="X159" i="46"/>
  <c r="Y159" i="46"/>
  <c r="Z159" i="46"/>
  <c r="AA159" i="46"/>
  <c r="AB159" i="46"/>
  <c r="AC159" i="46"/>
  <c r="AD159" i="46"/>
  <c r="AE159" i="46"/>
  <c r="AF159" i="46"/>
  <c r="AG159" i="46"/>
  <c r="AH159" i="46"/>
  <c r="AI159" i="46"/>
  <c r="AJ159" i="46"/>
  <c r="AK159" i="46"/>
  <c r="AL159" i="46"/>
  <c r="AM159" i="46"/>
  <c r="AN159" i="46"/>
  <c r="C160" i="46"/>
  <c r="D160" i="46"/>
  <c r="E160" i="46"/>
  <c r="F160" i="46"/>
  <c r="G160" i="46"/>
  <c r="H160" i="46"/>
  <c r="I160" i="46"/>
  <c r="J160" i="46"/>
  <c r="K160" i="46"/>
  <c r="L160" i="46"/>
  <c r="M160" i="46"/>
  <c r="N160" i="46"/>
  <c r="O160" i="46"/>
  <c r="P160" i="46"/>
  <c r="Q160" i="46"/>
  <c r="R160" i="46"/>
  <c r="S160" i="46"/>
  <c r="T160" i="46"/>
  <c r="U160" i="46"/>
  <c r="V160" i="46"/>
  <c r="W160" i="46"/>
  <c r="X160" i="46"/>
  <c r="Y160" i="46"/>
  <c r="Z160" i="46"/>
  <c r="AA160" i="46"/>
  <c r="AB160" i="46"/>
  <c r="AC160" i="46"/>
  <c r="AD160" i="46"/>
  <c r="AE160" i="46"/>
  <c r="AF160" i="46"/>
  <c r="AG160" i="46"/>
  <c r="AH160" i="46"/>
  <c r="AI160" i="46"/>
  <c r="AJ160" i="46"/>
  <c r="AK160" i="46"/>
  <c r="AL160" i="46"/>
  <c r="AM160" i="46"/>
  <c r="AN160" i="46"/>
  <c r="C161" i="46"/>
  <c r="D161" i="46"/>
  <c r="E161" i="46"/>
  <c r="F161" i="46"/>
  <c r="G161" i="46"/>
  <c r="H161" i="46"/>
  <c r="I161" i="46"/>
  <c r="J161" i="46"/>
  <c r="K161" i="46"/>
  <c r="L161" i="46"/>
  <c r="M161" i="46"/>
  <c r="N161" i="46"/>
  <c r="O161" i="46"/>
  <c r="P161" i="46"/>
  <c r="Q161" i="46"/>
  <c r="R161" i="46"/>
  <c r="S161" i="46"/>
  <c r="T161" i="46"/>
  <c r="U161" i="46"/>
  <c r="V161" i="46"/>
  <c r="W161" i="46"/>
  <c r="X161" i="46"/>
  <c r="Y161" i="46"/>
  <c r="Z161" i="46"/>
  <c r="AA161" i="46"/>
  <c r="AB161" i="46"/>
  <c r="AC161" i="46"/>
  <c r="AD161" i="46"/>
  <c r="AE161" i="46"/>
  <c r="AF161" i="46"/>
  <c r="AG161" i="46"/>
  <c r="AH161" i="46"/>
  <c r="AI161" i="46"/>
  <c r="AJ161" i="46"/>
  <c r="AK161" i="46"/>
  <c r="AL161" i="46"/>
  <c r="AM161" i="46"/>
  <c r="AN161" i="46"/>
  <c r="C162" i="46"/>
  <c r="D162" i="46"/>
  <c r="E162" i="46"/>
  <c r="F162" i="46"/>
  <c r="G162" i="46"/>
  <c r="H162" i="46"/>
  <c r="I162" i="46"/>
  <c r="J162" i="46"/>
  <c r="K162" i="46"/>
  <c r="L162" i="46"/>
  <c r="M162" i="46"/>
  <c r="N162" i="46"/>
  <c r="O162" i="46"/>
  <c r="P162" i="46"/>
  <c r="Q162" i="46"/>
  <c r="R162" i="46"/>
  <c r="S162" i="46"/>
  <c r="T162" i="46"/>
  <c r="U162" i="46"/>
  <c r="V162" i="46"/>
  <c r="W162" i="46"/>
  <c r="X162" i="46"/>
  <c r="Y162" i="46"/>
  <c r="Z162" i="46"/>
  <c r="AA162" i="46"/>
  <c r="AB162" i="46"/>
  <c r="AC162" i="46"/>
  <c r="AD162" i="46"/>
  <c r="AE162" i="46"/>
  <c r="AF162" i="46"/>
  <c r="AG162" i="46"/>
  <c r="AH162" i="46"/>
  <c r="AI162" i="46"/>
  <c r="AJ162" i="46"/>
  <c r="AK162" i="46"/>
  <c r="AL162" i="46"/>
  <c r="AM162" i="46"/>
  <c r="AN162" i="46"/>
  <c r="C163" i="46"/>
  <c r="D163" i="46"/>
  <c r="E163" i="46"/>
  <c r="F163" i="46"/>
  <c r="G163" i="46"/>
  <c r="H163" i="46"/>
  <c r="I163" i="46"/>
  <c r="J163" i="46"/>
  <c r="K163" i="46"/>
  <c r="L163" i="46"/>
  <c r="M163" i="46"/>
  <c r="N163" i="46"/>
  <c r="O163" i="46"/>
  <c r="P163" i="46"/>
  <c r="Q163" i="46"/>
  <c r="R163" i="46"/>
  <c r="S163" i="46"/>
  <c r="T163" i="46"/>
  <c r="U163" i="46"/>
  <c r="V163" i="46"/>
  <c r="W163" i="46"/>
  <c r="X163" i="46"/>
  <c r="Y163" i="46"/>
  <c r="Z163" i="46"/>
  <c r="AA163" i="46"/>
  <c r="AB163" i="46"/>
  <c r="AC163" i="46"/>
  <c r="AD163" i="46"/>
  <c r="AE163" i="46"/>
  <c r="AF163" i="46"/>
  <c r="AG163" i="46"/>
  <c r="AH163" i="46"/>
  <c r="AI163" i="46"/>
  <c r="AJ163" i="46"/>
  <c r="AK163" i="46"/>
  <c r="AL163" i="46"/>
  <c r="AM163" i="46"/>
  <c r="AN163" i="46"/>
  <c r="C164" i="46"/>
  <c r="D164" i="46"/>
  <c r="E164" i="46"/>
  <c r="F164" i="46"/>
  <c r="G164" i="46"/>
  <c r="H164" i="46"/>
  <c r="I164" i="46"/>
  <c r="J164" i="46"/>
  <c r="K164" i="46"/>
  <c r="L164" i="46"/>
  <c r="M164" i="46"/>
  <c r="N164" i="46"/>
  <c r="O164" i="46"/>
  <c r="P164" i="46"/>
  <c r="Q164" i="46"/>
  <c r="R164" i="46"/>
  <c r="S164" i="46"/>
  <c r="T164" i="46"/>
  <c r="U164" i="46"/>
  <c r="V164" i="46"/>
  <c r="W164" i="46"/>
  <c r="X164" i="46"/>
  <c r="Y164" i="46"/>
  <c r="Z164" i="46"/>
  <c r="AA164" i="46"/>
  <c r="AB164" i="46"/>
  <c r="AC164" i="46"/>
  <c r="AD164" i="46"/>
  <c r="AE164" i="46"/>
  <c r="AF164" i="46"/>
  <c r="AG164" i="46"/>
  <c r="AH164" i="46"/>
  <c r="AI164" i="46"/>
  <c r="AJ164" i="46"/>
  <c r="AK164" i="46"/>
  <c r="AL164" i="46"/>
  <c r="AM164" i="46"/>
  <c r="AN164" i="46"/>
  <c r="C165" i="46"/>
  <c r="D165" i="46"/>
  <c r="E165" i="46"/>
  <c r="F165" i="46"/>
  <c r="G165" i="46"/>
  <c r="H165" i="46"/>
  <c r="I165" i="46"/>
  <c r="J165" i="46"/>
  <c r="K165" i="46"/>
  <c r="L165" i="46"/>
  <c r="M165" i="46"/>
  <c r="N165" i="46"/>
  <c r="O165" i="46"/>
  <c r="P165" i="46"/>
  <c r="Q165" i="46"/>
  <c r="R165" i="46"/>
  <c r="S165" i="46"/>
  <c r="T165" i="46"/>
  <c r="U165" i="46"/>
  <c r="V165" i="46"/>
  <c r="W165" i="46"/>
  <c r="X165" i="46"/>
  <c r="Y165" i="46"/>
  <c r="Z165" i="46"/>
  <c r="AA165" i="46"/>
  <c r="AB165" i="46"/>
  <c r="AC165" i="46"/>
  <c r="AD165" i="46"/>
  <c r="AE165" i="46"/>
  <c r="AF165" i="46"/>
  <c r="AG165" i="46"/>
  <c r="AH165" i="46"/>
  <c r="AI165" i="46"/>
  <c r="AJ165" i="46"/>
  <c r="AK165" i="46"/>
  <c r="AL165" i="46"/>
  <c r="AM165" i="46"/>
  <c r="AN165" i="46"/>
  <c r="C166" i="46"/>
  <c r="D166" i="46"/>
  <c r="E166" i="46"/>
  <c r="F166" i="46"/>
  <c r="G166" i="46"/>
  <c r="H166" i="46"/>
  <c r="I166" i="46"/>
  <c r="J166" i="46"/>
  <c r="K166" i="46"/>
  <c r="L166" i="46"/>
  <c r="M166" i="46"/>
  <c r="N166" i="46"/>
  <c r="O166" i="46"/>
  <c r="P166" i="46"/>
  <c r="Q166" i="46"/>
  <c r="R166" i="46"/>
  <c r="S166" i="46"/>
  <c r="T166" i="46"/>
  <c r="U166" i="46"/>
  <c r="V166" i="46"/>
  <c r="W166" i="46"/>
  <c r="X166" i="46"/>
  <c r="Y166" i="46"/>
  <c r="Z166" i="46"/>
  <c r="AA166" i="46"/>
  <c r="AB166" i="46"/>
  <c r="AC166" i="46"/>
  <c r="AD166" i="46"/>
  <c r="AE166" i="46"/>
  <c r="AF166" i="46"/>
  <c r="AG166" i="46"/>
  <c r="AH166" i="46"/>
  <c r="AI166" i="46"/>
  <c r="AJ166" i="46"/>
  <c r="AK166" i="46"/>
  <c r="AL166" i="46"/>
  <c r="AM166" i="46"/>
  <c r="AN166" i="46"/>
  <c r="C167" i="46"/>
  <c r="D167" i="46"/>
  <c r="E167" i="46"/>
  <c r="F167" i="46"/>
  <c r="G167" i="46"/>
  <c r="H167" i="46"/>
  <c r="I167" i="46"/>
  <c r="J167" i="46"/>
  <c r="K167" i="46"/>
  <c r="L167" i="46"/>
  <c r="M167" i="46"/>
  <c r="N167" i="46"/>
  <c r="O167" i="46"/>
  <c r="P167" i="46"/>
  <c r="Q167" i="46"/>
  <c r="R167" i="46"/>
  <c r="S167" i="46"/>
  <c r="T167" i="46"/>
  <c r="U167" i="46"/>
  <c r="V167" i="46"/>
  <c r="W167" i="46"/>
  <c r="X167" i="46"/>
  <c r="Y167" i="46"/>
  <c r="Z167" i="46"/>
  <c r="AA167" i="46"/>
  <c r="AB167" i="46"/>
  <c r="AC167" i="46"/>
  <c r="AD167" i="46"/>
  <c r="AE167" i="46"/>
  <c r="AF167" i="46"/>
  <c r="AG167" i="46"/>
  <c r="AH167" i="46"/>
  <c r="AI167" i="46"/>
  <c r="AJ167" i="46"/>
  <c r="AK167" i="46"/>
  <c r="AL167" i="46"/>
  <c r="AM167" i="46"/>
  <c r="AN167" i="46"/>
  <c r="D148" i="46"/>
  <c r="E148" i="46"/>
  <c r="F148" i="46"/>
  <c r="G148" i="46"/>
  <c r="H148" i="46"/>
  <c r="I148" i="46"/>
  <c r="J148" i="46"/>
  <c r="K148" i="46"/>
  <c r="L148" i="46"/>
  <c r="M148" i="46"/>
  <c r="N148" i="46"/>
  <c r="O148" i="46"/>
  <c r="P148" i="46"/>
  <c r="Q148" i="46"/>
  <c r="R148" i="46"/>
  <c r="S148" i="46"/>
  <c r="T148" i="46"/>
  <c r="U148" i="46"/>
  <c r="V148" i="46"/>
  <c r="W148" i="46"/>
  <c r="X148" i="46"/>
  <c r="Y148" i="46"/>
  <c r="Z148" i="46"/>
  <c r="AA148" i="46"/>
  <c r="AB148" i="46"/>
  <c r="AC148" i="46"/>
  <c r="AD148" i="46"/>
  <c r="AE148" i="46"/>
  <c r="AF148" i="46"/>
  <c r="AG148" i="46"/>
  <c r="AH148" i="46"/>
  <c r="AI148" i="46"/>
  <c r="AJ148" i="46"/>
  <c r="AK148" i="46"/>
  <c r="AL148" i="46"/>
  <c r="AM148" i="46"/>
  <c r="AN148" i="46"/>
  <c r="DS169" i="46"/>
  <c r="DT169" i="46"/>
  <c r="DU169" i="46"/>
  <c r="DI21" i="17"/>
  <c r="E22" i="41"/>
  <c r="E22" i="40"/>
  <c r="AF7" i="15" l="1"/>
  <c r="AB7" i="15"/>
  <c r="DL10" i="20"/>
  <c r="DK10" i="20"/>
  <c r="CQ8" i="20"/>
  <c r="CQ9" i="20"/>
  <c r="CQ10" i="20"/>
  <c r="DM10" i="20" s="1"/>
  <c r="CQ11" i="20"/>
  <c r="CL8" i="20"/>
  <c r="CL9" i="20"/>
  <c r="CL10" i="20"/>
  <c r="CL11" i="20"/>
  <c r="CL12" i="20"/>
  <c r="CL13" i="20"/>
  <c r="CL14" i="20"/>
  <c r="CL15" i="20"/>
  <c r="CL16" i="20"/>
  <c r="CL17" i="20"/>
  <c r="CL18" i="20"/>
  <c r="CL19" i="20"/>
  <c r="CL20" i="20"/>
  <c r="CL21" i="20"/>
  <c r="CL22" i="20"/>
  <c r="CL23" i="20"/>
  <c r="CL24" i="20"/>
  <c r="CL25" i="20"/>
  <c r="CL26" i="20"/>
  <c r="CL7" i="20"/>
  <c r="BI8" i="42"/>
  <c r="BI9" i="42"/>
  <c r="BI10" i="42"/>
  <c r="BI11" i="42"/>
  <c r="BI12" i="42"/>
  <c r="BI13" i="42"/>
  <c r="BI14" i="42"/>
  <c r="BI15" i="42"/>
  <c r="BI16" i="42"/>
  <c r="BI17" i="42"/>
  <c r="BI18" i="42"/>
  <c r="BI19" i="42"/>
  <c r="BI20" i="42"/>
  <c r="BI21" i="42"/>
  <c r="BI22" i="42"/>
  <c r="BI23" i="42"/>
  <c r="BI24" i="42"/>
  <c r="BI25" i="42"/>
  <c r="BI26" i="42"/>
  <c r="AX8" i="40" l="1"/>
  <c r="AX9" i="40"/>
  <c r="AX10" i="40"/>
  <c r="AX11" i="40"/>
  <c r="AX12" i="40"/>
  <c r="AX13" i="40"/>
  <c r="AX14" i="40"/>
  <c r="AX15" i="40"/>
  <c r="AX16" i="40"/>
  <c r="AX17" i="40"/>
  <c r="AX18" i="40"/>
  <c r="AX19" i="40"/>
  <c r="AX20" i="40"/>
  <c r="AX21" i="40"/>
  <c r="AX22" i="40"/>
  <c r="AX23" i="40"/>
  <c r="AX24" i="40"/>
  <c r="AX25" i="40"/>
  <c r="AX26" i="40"/>
  <c r="AU8" i="40"/>
  <c r="AU9" i="40"/>
  <c r="AU10" i="40"/>
  <c r="AU11" i="40"/>
  <c r="AU12" i="40"/>
  <c r="AU13" i="40"/>
  <c r="AU14" i="40"/>
  <c r="AU15" i="40"/>
  <c r="AU16" i="40"/>
  <c r="AU21" i="40"/>
  <c r="AU22" i="40"/>
  <c r="AU23" i="40"/>
  <c r="AU24" i="40"/>
  <c r="AU25" i="40"/>
  <c r="AU26" i="40"/>
  <c r="K8" i="40"/>
  <c r="K9" i="40"/>
  <c r="K10" i="40"/>
  <c r="K11" i="40"/>
  <c r="K12" i="40"/>
  <c r="K13" i="40"/>
  <c r="K14" i="40"/>
  <c r="K15" i="40"/>
  <c r="K16" i="40"/>
  <c r="K17" i="40"/>
  <c r="K18" i="40"/>
  <c r="K19" i="40"/>
  <c r="K20" i="40"/>
  <c r="K21" i="40"/>
  <c r="K22" i="40"/>
  <c r="N22" i="40" s="1"/>
  <c r="K23" i="40"/>
  <c r="K24" i="40"/>
  <c r="K25" i="40"/>
  <c r="K26" i="40"/>
  <c r="K7" i="40"/>
  <c r="E8" i="40"/>
  <c r="N8" i="40" s="1"/>
  <c r="E9" i="40"/>
  <c r="E10" i="40"/>
  <c r="E11" i="40"/>
  <c r="N11" i="40" s="1"/>
  <c r="E12" i="40"/>
  <c r="N12" i="40" s="1"/>
  <c r="E13" i="40"/>
  <c r="E14" i="40"/>
  <c r="E15" i="40"/>
  <c r="E16" i="40"/>
  <c r="N16" i="40" s="1"/>
  <c r="E17" i="40"/>
  <c r="E18" i="40"/>
  <c r="E19" i="40"/>
  <c r="E20" i="40"/>
  <c r="E21" i="40"/>
  <c r="N21" i="40" s="1"/>
  <c r="E23" i="40"/>
  <c r="E24" i="40"/>
  <c r="E25" i="40"/>
  <c r="E26" i="40"/>
  <c r="E7" i="40"/>
  <c r="CY7" i="35"/>
  <c r="CY8" i="35"/>
  <c r="CY9" i="35"/>
  <c r="CY10" i="35"/>
  <c r="CY11" i="35"/>
  <c r="CY12" i="35"/>
  <c r="CY13" i="35"/>
  <c r="CY14" i="35"/>
  <c r="CY15" i="35"/>
  <c r="CY16" i="35"/>
  <c r="CY17" i="35"/>
  <c r="CY19" i="35"/>
  <c r="CY22" i="35"/>
  <c r="CY24" i="35"/>
  <c r="CY5" i="35"/>
  <c r="CV7" i="35"/>
  <c r="CV8" i="35"/>
  <c r="CV9" i="35"/>
  <c r="CV10" i="35"/>
  <c r="CV11" i="35"/>
  <c r="CV12" i="35"/>
  <c r="CV13" i="35"/>
  <c r="CV14" i="35"/>
  <c r="CV15" i="35"/>
  <c r="CV16" i="35"/>
  <c r="CV17" i="35"/>
  <c r="CV19" i="35"/>
  <c r="CV21" i="35"/>
  <c r="CV22" i="35"/>
  <c r="CV24" i="35"/>
  <c r="CV5" i="35"/>
  <c r="BQ6" i="35"/>
  <c r="BQ7" i="35"/>
  <c r="BQ8" i="35"/>
  <c r="BQ9" i="35"/>
  <c r="BQ10" i="35"/>
  <c r="BQ11" i="35"/>
  <c r="BQ12" i="35"/>
  <c r="BQ13" i="35"/>
  <c r="BQ14" i="35"/>
  <c r="BQ15" i="35"/>
  <c r="BQ16" i="35"/>
  <c r="BQ17" i="35"/>
  <c r="BQ18" i="35"/>
  <c r="BQ19" i="35"/>
  <c r="BQ20" i="35"/>
  <c r="BQ21" i="35"/>
  <c r="BQ22" i="35"/>
  <c r="BQ23" i="35"/>
  <c r="BQ24" i="35"/>
  <c r="BQ5" i="35"/>
  <c r="BN6" i="35"/>
  <c r="BN7" i="35"/>
  <c r="BN8" i="35"/>
  <c r="BN9" i="35"/>
  <c r="BN10" i="35"/>
  <c r="BN11" i="35"/>
  <c r="BN12" i="35"/>
  <c r="BN13" i="35"/>
  <c r="BN14" i="35"/>
  <c r="BN15" i="35"/>
  <c r="BN16" i="35"/>
  <c r="BN17" i="35"/>
  <c r="BN18" i="35"/>
  <c r="BN19" i="35"/>
  <c r="BN20" i="35"/>
  <c r="BN21" i="35"/>
  <c r="BN22" i="35"/>
  <c r="BN23" i="35"/>
  <c r="BN24" i="35"/>
  <c r="BN5" i="35"/>
  <c r="N7" i="40" l="1"/>
  <c r="N25" i="40"/>
  <c r="N23" i="40"/>
  <c r="N19" i="40"/>
  <c r="N17" i="40"/>
  <c r="N15" i="40"/>
  <c r="N13" i="40"/>
  <c r="N9" i="40"/>
  <c r="N26" i="40"/>
  <c r="N24" i="40"/>
  <c r="N20" i="40"/>
  <c r="N18" i="40"/>
  <c r="N14" i="40"/>
  <c r="N10" i="40"/>
  <c r="N27" i="40"/>
  <c r="BP8" i="34"/>
  <c r="BP9" i="34"/>
  <c r="BP10" i="34"/>
  <c r="BP11" i="34"/>
  <c r="BP12" i="34"/>
  <c r="BP13" i="34"/>
  <c r="BP14" i="34"/>
  <c r="BP15" i="34"/>
  <c r="BP16" i="34"/>
  <c r="BP17" i="34"/>
  <c r="BP18" i="34"/>
  <c r="BP19" i="34"/>
  <c r="BP20" i="34"/>
  <c r="BP21" i="34"/>
  <c r="BP22" i="34"/>
  <c r="BP23" i="34"/>
  <c r="BP24" i="34"/>
  <c r="BP25" i="34"/>
  <c r="BP6" i="34"/>
  <c r="BA7" i="34"/>
  <c r="BA8" i="34"/>
  <c r="BA9" i="34"/>
  <c r="BA10" i="34"/>
  <c r="BA11" i="34"/>
  <c r="BA12" i="34"/>
  <c r="BA13" i="34"/>
  <c r="BA14" i="34"/>
  <c r="BA15" i="34"/>
  <c r="BA16" i="34"/>
  <c r="BA17" i="34"/>
  <c r="BA18" i="34"/>
  <c r="BA19" i="34"/>
  <c r="BA20" i="34"/>
  <c r="BA21" i="34"/>
  <c r="BA22" i="34"/>
  <c r="BA23" i="34"/>
  <c r="BA24" i="34"/>
  <c r="BA25" i="34"/>
  <c r="AL7" i="34"/>
  <c r="AL8" i="34"/>
  <c r="AL9" i="34"/>
  <c r="AL10" i="34"/>
  <c r="AL11" i="34"/>
  <c r="AL12" i="34"/>
  <c r="AL13" i="34"/>
  <c r="AL15" i="34"/>
  <c r="AL16" i="34"/>
  <c r="AL17" i="34"/>
  <c r="AL18" i="34"/>
  <c r="AL19" i="34"/>
  <c r="AL20" i="34"/>
  <c r="AL21" i="34"/>
  <c r="AL22" i="34"/>
  <c r="AL23" i="34"/>
  <c r="AL24" i="34"/>
  <c r="AL25" i="34"/>
  <c r="AL6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6" i="34"/>
  <c r="CE7" i="34"/>
  <c r="CE8" i="34"/>
  <c r="CE9" i="34"/>
  <c r="CE10" i="34"/>
  <c r="CE11" i="34"/>
  <c r="CE12" i="34"/>
  <c r="CE13" i="34"/>
  <c r="CE14" i="34"/>
  <c r="CE15" i="34"/>
  <c r="CE16" i="34"/>
  <c r="CE17" i="34"/>
  <c r="CE18" i="34"/>
  <c r="CE19" i="34"/>
  <c r="CE20" i="34"/>
  <c r="CE21" i="34"/>
  <c r="CE22" i="34"/>
  <c r="CE23" i="34"/>
  <c r="CE25" i="34"/>
  <c r="CE6" i="34"/>
  <c r="CL7" i="34"/>
  <c r="CL8" i="34"/>
  <c r="CL9" i="34"/>
  <c r="CL10" i="34"/>
  <c r="CL11" i="34"/>
  <c r="CL12" i="34"/>
  <c r="CL13" i="34"/>
  <c r="CL14" i="34"/>
  <c r="CL15" i="34"/>
  <c r="CL16" i="34"/>
  <c r="CL17" i="34"/>
  <c r="CL18" i="34"/>
  <c r="CL19" i="34"/>
  <c r="CL20" i="34"/>
  <c r="CL21" i="34"/>
  <c r="CL22" i="34"/>
  <c r="CL23" i="34"/>
  <c r="CL24" i="34"/>
  <c r="CL25" i="34"/>
  <c r="CL6" i="34"/>
  <c r="BW7" i="34"/>
  <c r="BW8" i="34"/>
  <c r="BW9" i="34"/>
  <c r="BW10" i="34"/>
  <c r="BW11" i="34"/>
  <c r="BW12" i="34"/>
  <c r="BW13" i="34"/>
  <c r="BW14" i="34"/>
  <c r="BW15" i="34"/>
  <c r="BW16" i="34"/>
  <c r="BW17" i="34"/>
  <c r="BW18" i="34"/>
  <c r="BW19" i="34"/>
  <c r="BW20" i="34"/>
  <c r="BW21" i="34"/>
  <c r="BW22" i="34"/>
  <c r="BW23" i="34"/>
  <c r="BW24" i="34"/>
  <c r="BW25" i="34"/>
  <c r="BW6" i="34"/>
  <c r="BH7" i="34"/>
  <c r="BH8" i="34"/>
  <c r="BH9" i="34"/>
  <c r="BH10" i="34"/>
  <c r="BH11" i="34"/>
  <c r="BH12" i="34"/>
  <c r="BH13" i="34"/>
  <c r="BH14" i="34"/>
  <c r="BH15" i="34"/>
  <c r="BH16" i="34"/>
  <c r="BH17" i="34"/>
  <c r="BH18" i="34"/>
  <c r="BH19" i="34"/>
  <c r="BH20" i="34"/>
  <c r="BH21" i="34"/>
  <c r="BH22" i="34"/>
  <c r="BH23" i="34"/>
  <c r="BH24" i="34"/>
  <c r="BH25" i="34"/>
  <c r="BH6" i="34"/>
  <c r="AS7" i="34"/>
  <c r="AS8" i="34"/>
  <c r="AS9" i="34"/>
  <c r="AS10" i="34"/>
  <c r="AS11" i="34"/>
  <c r="AS12" i="34"/>
  <c r="AS13" i="34"/>
  <c r="AS15" i="34"/>
  <c r="AS16" i="34"/>
  <c r="AS17" i="34"/>
  <c r="AS18" i="34"/>
  <c r="AS19" i="34"/>
  <c r="AS25" i="34"/>
  <c r="AS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6" i="34"/>
  <c r="AI6" i="35"/>
  <c r="AI7" i="35"/>
  <c r="AI8" i="35"/>
  <c r="AI9" i="35"/>
  <c r="AI10" i="35"/>
  <c r="AI11" i="35"/>
  <c r="AI12" i="35"/>
  <c r="AI13" i="35"/>
  <c r="AI14" i="35"/>
  <c r="AI15" i="35"/>
  <c r="AI16" i="35"/>
  <c r="AI17" i="35"/>
  <c r="AI18" i="35"/>
  <c r="AI19" i="35"/>
  <c r="AI20" i="35"/>
  <c r="AI21" i="35"/>
  <c r="AI22" i="35"/>
  <c r="AI23" i="35"/>
  <c r="AI24" i="35"/>
  <c r="AI5" i="35"/>
  <c r="AF6" i="35"/>
  <c r="AF7" i="35"/>
  <c r="AF8" i="35"/>
  <c r="AF9" i="35"/>
  <c r="AF10" i="35"/>
  <c r="AF11" i="35"/>
  <c r="AF12" i="35"/>
  <c r="AF13" i="35"/>
  <c r="AF14" i="35"/>
  <c r="AF15" i="35"/>
  <c r="AF16" i="35"/>
  <c r="AF17" i="35"/>
  <c r="AF18" i="35"/>
  <c r="AF19" i="35"/>
  <c r="AF20" i="35"/>
  <c r="AF21" i="35"/>
  <c r="AF22" i="35"/>
  <c r="AF23" i="35"/>
  <c r="AF24" i="35"/>
  <c r="AF5" i="35"/>
  <c r="BP18" i="17" l="1"/>
  <c r="BQ18" i="17" s="1"/>
  <c r="BP19" i="17"/>
  <c r="BQ19" i="17" s="1"/>
  <c r="N19" i="43" l="1"/>
  <c r="S20" i="42" l="1"/>
  <c r="E85" i="40"/>
  <c r="BV20" i="40"/>
  <c r="BX20" i="40"/>
  <c r="BY20" i="40"/>
  <c r="CA20" i="40"/>
  <c r="CB20" i="40"/>
  <c r="BU8" i="40"/>
  <c r="BU9" i="40"/>
  <c r="BU10" i="40"/>
  <c r="BU11" i="40"/>
  <c r="BU12" i="40"/>
  <c r="BU13" i="40"/>
  <c r="BU14" i="40"/>
  <c r="BU15" i="40"/>
  <c r="BU16" i="40"/>
  <c r="BU17" i="40"/>
  <c r="BU18" i="40"/>
  <c r="BU19" i="40"/>
  <c r="BU20" i="40"/>
  <c r="BU21" i="40"/>
  <c r="BU22" i="40"/>
  <c r="BO20" i="40"/>
  <c r="BL20" i="40"/>
  <c r="BI20" i="40"/>
  <c r="BW20" i="40" s="1"/>
  <c r="BC20" i="40"/>
  <c r="BB20" i="40"/>
  <c r="BD20" i="40" s="1"/>
  <c r="BA20" i="40"/>
  <c r="BV8" i="40"/>
  <c r="BX8" i="40"/>
  <c r="BY8" i="40"/>
  <c r="CA8" i="40"/>
  <c r="CB8" i="40"/>
  <c r="BV9" i="40"/>
  <c r="BX9" i="40"/>
  <c r="BY9" i="40"/>
  <c r="CA9" i="40"/>
  <c r="CB9" i="40"/>
  <c r="BV10" i="40"/>
  <c r="BX10" i="40"/>
  <c r="BY10" i="40"/>
  <c r="CA10" i="40"/>
  <c r="CB10" i="40"/>
  <c r="BV11" i="40"/>
  <c r="BX11" i="40"/>
  <c r="BY11" i="40"/>
  <c r="CA11" i="40"/>
  <c r="CB11" i="40"/>
  <c r="BV12" i="40"/>
  <c r="BX12" i="40"/>
  <c r="BY12" i="40"/>
  <c r="CA12" i="40"/>
  <c r="CB12" i="40"/>
  <c r="BV13" i="40"/>
  <c r="BX13" i="40"/>
  <c r="BY13" i="40"/>
  <c r="CA13" i="40"/>
  <c r="CB13" i="40"/>
  <c r="BV14" i="40"/>
  <c r="BX14" i="40"/>
  <c r="BY14" i="40"/>
  <c r="CA14" i="40"/>
  <c r="CB14" i="40"/>
  <c r="BV15" i="40"/>
  <c r="BX15" i="40"/>
  <c r="BY15" i="40"/>
  <c r="CA15" i="40"/>
  <c r="CB15" i="40"/>
  <c r="BV16" i="40"/>
  <c r="BX16" i="40"/>
  <c r="BY16" i="40"/>
  <c r="CA16" i="40"/>
  <c r="CB16" i="40"/>
  <c r="BV17" i="40"/>
  <c r="BX17" i="40"/>
  <c r="BY17" i="40"/>
  <c r="CA17" i="40"/>
  <c r="CB17" i="40"/>
  <c r="BV18" i="40"/>
  <c r="BX18" i="40"/>
  <c r="BY18" i="40"/>
  <c r="CA18" i="40"/>
  <c r="CB18" i="40"/>
  <c r="BV19" i="40"/>
  <c r="BX19" i="40"/>
  <c r="BY19" i="40"/>
  <c r="CA19" i="40"/>
  <c r="CB19" i="40"/>
  <c r="BV21" i="40"/>
  <c r="BX21" i="40"/>
  <c r="BY21" i="40"/>
  <c r="CA21" i="40"/>
  <c r="CB21" i="40"/>
  <c r="BV22" i="40"/>
  <c r="BX22" i="40"/>
  <c r="BY22" i="40"/>
  <c r="CA22" i="40"/>
  <c r="CB22" i="40"/>
  <c r="BU23" i="40"/>
  <c r="BV23" i="40"/>
  <c r="BX23" i="40"/>
  <c r="BY23" i="40"/>
  <c r="CA23" i="40"/>
  <c r="CB23" i="40"/>
  <c r="BU24" i="40"/>
  <c r="BV24" i="40"/>
  <c r="BX24" i="40"/>
  <c r="BY24" i="40"/>
  <c r="CA24" i="40"/>
  <c r="CB24" i="40"/>
  <c r="BU25" i="40"/>
  <c r="BV25" i="40"/>
  <c r="BX25" i="40"/>
  <c r="BY25" i="40"/>
  <c r="CA25" i="40"/>
  <c r="CB25" i="40"/>
  <c r="BU26" i="40"/>
  <c r="BV26" i="40"/>
  <c r="BX26" i="40"/>
  <c r="BY26" i="40"/>
  <c r="CA26" i="40"/>
  <c r="CB26" i="40"/>
  <c r="BV7" i="40"/>
  <c r="BW7" i="40"/>
  <c r="BX7" i="40"/>
  <c r="BY7" i="40"/>
  <c r="BZ7" i="40"/>
  <c r="CA7" i="40"/>
  <c r="CB7" i="40"/>
  <c r="CC7" i="40"/>
  <c r="BU7" i="40"/>
  <c r="AG20" i="40"/>
  <c r="AQ48" i="2"/>
  <c r="AQ49" i="2"/>
  <c r="D20" i="36"/>
  <c r="C20" i="36"/>
  <c r="C18" i="35"/>
  <c r="D18" i="35"/>
  <c r="S8" i="11" l="1"/>
  <c r="T8" i="11"/>
  <c r="S9" i="11"/>
  <c r="T9" i="11"/>
  <c r="S10" i="11"/>
  <c r="T10" i="11"/>
  <c r="S11" i="11"/>
  <c r="T11" i="11"/>
  <c r="S12" i="11"/>
  <c r="T12" i="11"/>
  <c r="S16" i="11"/>
  <c r="T16" i="11"/>
  <c r="S17" i="11"/>
  <c r="T17" i="11"/>
  <c r="S18" i="11"/>
  <c r="T18" i="11"/>
  <c r="S19" i="11"/>
  <c r="T19" i="11"/>
  <c r="S20" i="11"/>
  <c r="T20" i="11"/>
  <c r="S23" i="11"/>
  <c r="T23" i="11"/>
  <c r="S25" i="11"/>
  <c r="T25" i="11"/>
  <c r="S26" i="11"/>
  <c r="T26" i="11"/>
  <c r="R8" i="11"/>
  <c r="U8" i="11" s="1"/>
  <c r="R9" i="11"/>
  <c r="R10" i="11"/>
  <c r="R11" i="11"/>
  <c r="U11" i="11" s="1"/>
  <c r="R12" i="11"/>
  <c r="U12" i="11" s="1"/>
  <c r="R16" i="11"/>
  <c r="R17" i="11"/>
  <c r="R18" i="11"/>
  <c r="R19" i="11"/>
  <c r="U19" i="11" s="1"/>
  <c r="R20" i="11"/>
  <c r="R23" i="11"/>
  <c r="R25" i="11"/>
  <c r="R26" i="11"/>
  <c r="O23" i="11"/>
  <c r="O25" i="11"/>
  <c r="O26" i="11"/>
  <c r="I8" i="11"/>
  <c r="I8" i="15" s="1"/>
  <c r="I9" i="11"/>
  <c r="I9" i="15" s="1"/>
  <c r="I10" i="11"/>
  <c r="I10" i="15" s="1"/>
  <c r="I11" i="11"/>
  <c r="I11" i="15" s="1"/>
  <c r="I12" i="11"/>
  <c r="I12" i="15" s="1"/>
  <c r="I16" i="11"/>
  <c r="I16" i="15" s="1"/>
  <c r="I17" i="11"/>
  <c r="I18" i="11"/>
  <c r="I18" i="15" s="1"/>
  <c r="I19" i="11"/>
  <c r="I20" i="11"/>
  <c r="I20" i="15" s="1"/>
  <c r="I23" i="11"/>
  <c r="I23" i="15" s="1"/>
  <c r="I25" i="11"/>
  <c r="I25" i="15" s="1"/>
  <c r="I26" i="11"/>
  <c r="F8" i="11"/>
  <c r="F9" i="11"/>
  <c r="F10" i="11"/>
  <c r="F11" i="11"/>
  <c r="F12" i="11"/>
  <c r="F16" i="11"/>
  <c r="F17" i="11"/>
  <c r="F18" i="11"/>
  <c r="F19" i="11"/>
  <c r="F20" i="11"/>
  <c r="F23" i="11"/>
  <c r="F25" i="11"/>
  <c r="F26" i="11"/>
  <c r="AX8" i="11"/>
  <c r="AX8" i="15" s="1"/>
  <c r="AX9" i="11"/>
  <c r="AX9" i="15" s="1"/>
  <c r="AX10" i="11"/>
  <c r="AX10" i="15" s="1"/>
  <c r="AX11" i="11"/>
  <c r="AX11" i="15" s="1"/>
  <c r="AX12" i="11"/>
  <c r="AX12" i="15" s="1"/>
  <c r="AX13" i="11"/>
  <c r="AX13" i="15" s="1"/>
  <c r="AX14" i="11"/>
  <c r="AX14" i="15" s="1"/>
  <c r="AX15" i="11"/>
  <c r="AX15" i="15" s="1"/>
  <c r="AX16" i="11"/>
  <c r="AX16" i="15" s="1"/>
  <c r="AX17" i="11"/>
  <c r="AX17" i="15" s="1"/>
  <c r="AX18" i="11"/>
  <c r="AX18" i="15" s="1"/>
  <c r="AX19" i="11"/>
  <c r="AX19" i="15" s="1"/>
  <c r="AX20" i="11"/>
  <c r="AX20" i="15" s="1"/>
  <c r="AX22" i="11"/>
  <c r="AX22" i="15" s="1"/>
  <c r="AX23" i="11"/>
  <c r="AX23" i="15" s="1"/>
  <c r="AX25" i="11"/>
  <c r="AX25" i="15" s="1"/>
  <c r="AX26" i="11"/>
  <c r="AX26" i="15" s="1"/>
  <c r="AX7" i="11"/>
  <c r="AX7" i="15" s="1"/>
  <c r="AR9" i="11"/>
  <c r="AS9" i="11"/>
  <c r="AR10" i="11"/>
  <c r="AS10" i="11"/>
  <c r="AR11" i="11"/>
  <c r="AS11" i="11"/>
  <c r="AR16" i="11"/>
  <c r="AS16" i="11"/>
  <c r="AR17" i="11"/>
  <c r="AS17" i="11"/>
  <c r="AR18" i="11"/>
  <c r="AS18" i="11"/>
  <c r="AR19" i="11"/>
  <c r="AS19" i="11"/>
  <c r="AR20" i="11"/>
  <c r="AS20" i="11"/>
  <c r="AS21" i="11"/>
  <c r="AV21" i="11" s="1"/>
  <c r="AV21" i="15" s="1"/>
  <c r="AR25" i="11"/>
  <c r="AS25" i="11"/>
  <c r="AR26" i="11"/>
  <c r="AS26" i="11"/>
  <c r="AQ9" i="11"/>
  <c r="AQ10" i="11"/>
  <c r="AT10" i="11" s="1"/>
  <c r="AQ11" i="11"/>
  <c r="AQ16" i="11"/>
  <c r="AQ17" i="11"/>
  <c r="AQ18" i="11"/>
  <c r="AQ19" i="11"/>
  <c r="AQ20" i="11"/>
  <c r="AQ25" i="11"/>
  <c r="AQ26" i="11"/>
  <c r="AN9" i="11"/>
  <c r="AN11" i="11"/>
  <c r="AN16" i="11"/>
  <c r="AN17" i="11"/>
  <c r="AN18" i="11"/>
  <c r="AN19" i="11"/>
  <c r="AN20" i="11"/>
  <c r="AN25" i="11"/>
  <c r="AN26" i="11"/>
  <c r="AK9" i="11"/>
  <c r="AK11" i="11"/>
  <c r="AK16" i="11"/>
  <c r="AK17" i="11"/>
  <c r="AK18" i="11"/>
  <c r="AK19" i="11"/>
  <c r="AK20" i="11"/>
  <c r="AK25" i="11"/>
  <c r="AK26" i="11"/>
  <c r="AH9" i="11"/>
  <c r="AH9" i="15" s="1"/>
  <c r="AH16" i="11"/>
  <c r="AH17" i="11"/>
  <c r="AH18" i="11"/>
  <c r="AH19" i="11"/>
  <c r="AH20" i="11"/>
  <c r="AH25" i="11"/>
  <c r="AH26" i="11"/>
  <c r="AE9" i="11"/>
  <c r="AE11" i="11"/>
  <c r="AE16" i="11"/>
  <c r="AE17" i="11"/>
  <c r="AE19" i="11"/>
  <c r="AE20" i="11"/>
  <c r="AE25" i="11"/>
  <c r="AE26" i="11"/>
  <c r="BM9" i="11"/>
  <c r="BM11" i="11"/>
  <c r="BM16" i="11"/>
  <c r="BM17" i="11"/>
  <c r="BM18" i="11"/>
  <c r="BM19" i="11"/>
  <c r="BM20" i="11"/>
  <c r="BM25" i="11"/>
  <c r="BM26" i="11"/>
  <c r="BG9" i="11"/>
  <c r="BG11" i="11"/>
  <c r="BG16" i="11"/>
  <c r="BG17" i="11"/>
  <c r="BG18" i="11"/>
  <c r="BG19" i="11"/>
  <c r="BG20" i="11"/>
  <c r="BG25" i="11"/>
  <c r="BG26" i="11"/>
  <c r="BD9" i="11"/>
  <c r="BD11" i="11"/>
  <c r="BD16" i="11"/>
  <c r="BD17" i="11"/>
  <c r="BD19" i="11"/>
  <c r="BD20" i="11"/>
  <c r="BD25" i="11"/>
  <c r="BD26" i="11"/>
  <c r="CV8" i="11"/>
  <c r="CV9" i="11"/>
  <c r="CV11" i="11"/>
  <c r="CV13" i="11"/>
  <c r="CV14" i="11"/>
  <c r="CV15" i="11"/>
  <c r="CV16" i="11"/>
  <c r="CV17" i="11"/>
  <c r="CV18" i="11"/>
  <c r="CV19" i="11"/>
  <c r="CV20" i="11"/>
  <c r="CV22" i="11"/>
  <c r="CV23" i="11"/>
  <c r="CV24" i="11"/>
  <c r="CV25" i="11"/>
  <c r="CV26" i="11"/>
  <c r="CV7" i="11"/>
  <c r="CP9" i="11"/>
  <c r="CQ9" i="11"/>
  <c r="CP11" i="11"/>
  <c r="CQ11" i="11"/>
  <c r="CP16" i="11"/>
  <c r="CQ16" i="11"/>
  <c r="CP17" i="11"/>
  <c r="CQ17" i="11"/>
  <c r="CP18" i="11"/>
  <c r="CQ18" i="11"/>
  <c r="CP19" i="11"/>
  <c r="CQ19" i="11"/>
  <c r="CP25" i="11"/>
  <c r="CQ25" i="11"/>
  <c r="CO9" i="11"/>
  <c r="CO11" i="11"/>
  <c r="CO16" i="11"/>
  <c r="CO17" i="11"/>
  <c r="CO18" i="11"/>
  <c r="CO19" i="11"/>
  <c r="CO25" i="11"/>
  <c r="CL9" i="11"/>
  <c r="CL11" i="11"/>
  <c r="CL16" i="11"/>
  <c r="CL17" i="11"/>
  <c r="CL18" i="11"/>
  <c r="CL19" i="11"/>
  <c r="CL25" i="11"/>
  <c r="CI9" i="11"/>
  <c r="CI11" i="11"/>
  <c r="CI16" i="11"/>
  <c r="CI17" i="11"/>
  <c r="CI18" i="11"/>
  <c r="CI19" i="11"/>
  <c r="CI25" i="11"/>
  <c r="CF9" i="11"/>
  <c r="CF11" i="11"/>
  <c r="CF16" i="11"/>
  <c r="CF17" i="11"/>
  <c r="CF18" i="11"/>
  <c r="CF19" i="11"/>
  <c r="CF25" i="11"/>
  <c r="CC9" i="11"/>
  <c r="CC11" i="11"/>
  <c r="CC16" i="11"/>
  <c r="CC17" i="11"/>
  <c r="CC18" i="11"/>
  <c r="CC19" i="11"/>
  <c r="CC25" i="11"/>
  <c r="CF7" i="15"/>
  <c r="DU8" i="11"/>
  <c r="DU9" i="11"/>
  <c r="DU10" i="11"/>
  <c r="DU11" i="11"/>
  <c r="DU13" i="11"/>
  <c r="DU14" i="11"/>
  <c r="DU15" i="11"/>
  <c r="DU16" i="11"/>
  <c r="DU17" i="11"/>
  <c r="DU18" i="11"/>
  <c r="DU19" i="11"/>
  <c r="DU21" i="11"/>
  <c r="DU22" i="11"/>
  <c r="DU23" i="11"/>
  <c r="DU25" i="11"/>
  <c r="DU26" i="11"/>
  <c r="DU7" i="11"/>
  <c r="DO9" i="11"/>
  <c r="DP9" i="11"/>
  <c r="DO11" i="11"/>
  <c r="DP11" i="11"/>
  <c r="DO14" i="11"/>
  <c r="DP14" i="11"/>
  <c r="DO16" i="11"/>
  <c r="DP16" i="11"/>
  <c r="DO17" i="11"/>
  <c r="DP17" i="11"/>
  <c r="DO18" i="11"/>
  <c r="DP18" i="11"/>
  <c r="DO19" i="11"/>
  <c r="DP19" i="11"/>
  <c r="DO25" i="11"/>
  <c r="DP25" i="11"/>
  <c r="DN9" i="11"/>
  <c r="DN11" i="11"/>
  <c r="DN14" i="11"/>
  <c r="DN16" i="11"/>
  <c r="DN17" i="11"/>
  <c r="DN18" i="11"/>
  <c r="DN19" i="11"/>
  <c r="DN25" i="11"/>
  <c r="DK9" i="11"/>
  <c r="DK11" i="11"/>
  <c r="DK14" i="11"/>
  <c r="DK16" i="11"/>
  <c r="DK17" i="11"/>
  <c r="DK18" i="11"/>
  <c r="DK19" i="11"/>
  <c r="DK25" i="11"/>
  <c r="DH16" i="11"/>
  <c r="DH17" i="11"/>
  <c r="DH18" i="11"/>
  <c r="DH19" i="11"/>
  <c r="DH25" i="11"/>
  <c r="DE9" i="11"/>
  <c r="DE11" i="11"/>
  <c r="DE14" i="11"/>
  <c r="DE16" i="11"/>
  <c r="DE17" i="11"/>
  <c r="DE18" i="11"/>
  <c r="DE19" i="11"/>
  <c r="DE25" i="11"/>
  <c r="DB9" i="11"/>
  <c r="DB11" i="11"/>
  <c r="DB14" i="11"/>
  <c r="DB16" i="11"/>
  <c r="DB17" i="11"/>
  <c r="DB18" i="11"/>
  <c r="DB19" i="11"/>
  <c r="DB25" i="11"/>
  <c r="DR8" i="15"/>
  <c r="DS8" i="15"/>
  <c r="DT8" i="15"/>
  <c r="DR9" i="15"/>
  <c r="DS9" i="15"/>
  <c r="DT9" i="15"/>
  <c r="DR10" i="15"/>
  <c r="DS10" i="15"/>
  <c r="DT10" i="15"/>
  <c r="DR11" i="15"/>
  <c r="DS11" i="15"/>
  <c r="DT11" i="15"/>
  <c r="DR12" i="15"/>
  <c r="DS12" i="15"/>
  <c r="DT12" i="15"/>
  <c r="DR13" i="15"/>
  <c r="DS13" i="15"/>
  <c r="DT13" i="15"/>
  <c r="DR14" i="15"/>
  <c r="DS14" i="15"/>
  <c r="DT14" i="15"/>
  <c r="DR15" i="15"/>
  <c r="DS15" i="15"/>
  <c r="DT15" i="15"/>
  <c r="DR16" i="15"/>
  <c r="DS16" i="15"/>
  <c r="DT16" i="15"/>
  <c r="DR17" i="15"/>
  <c r="DS17" i="15"/>
  <c r="DT17" i="15"/>
  <c r="DR18" i="15"/>
  <c r="DS18" i="15"/>
  <c r="DT18" i="15"/>
  <c r="DR19" i="15"/>
  <c r="DS19" i="15"/>
  <c r="DT19" i="15"/>
  <c r="DR20" i="15"/>
  <c r="DS20" i="15"/>
  <c r="DT20" i="15"/>
  <c r="DR21" i="15"/>
  <c r="DS21" i="15"/>
  <c r="DT21" i="15"/>
  <c r="DR22" i="15"/>
  <c r="DS22" i="15"/>
  <c r="DT22" i="15"/>
  <c r="DR23" i="15"/>
  <c r="DS23" i="15"/>
  <c r="DT23" i="15"/>
  <c r="DR24" i="15"/>
  <c r="DS24" i="15"/>
  <c r="DT24" i="15"/>
  <c r="DR25" i="15"/>
  <c r="DS25" i="15"/>
  <c r="DT25" i="15"/>
  <c r="DR26" i="15"/>
  <c r="DS26" i="15"/>
  <c r="DT26" i="15"/>
  <c r="DS7" i="15"/>
  <c r="DT7" i="15"/>
  <c r="DR7" i="15"/>
  <c r="DC8" i="15"/>
  <c r="DD8" i="15"/>
  <c r="DC9" i="15"/>
  <c r="DD9" i="15"/>
  <c r="DC10" i="15"/>
  <c r="DD10" i="15"/>
  <c r="DC11" i="15"/>
  <c r="DD11" i="15"/>
  <c r="DC12" i="15"/>
  <c r="DD12" i="15"/>
  <c r="DC13" i="15"/>
  <c r="DD13" i="15"/>
  <c r="DC14" i="15"/>
  <c r="DD14" i="15"/>
  <c r="DC15" i="15"/>
  <c r="DD15" i="15"/>
  <c r="DC16" i="15"/>
  <c r="DD16" i="15"/>
  <c r="DC17" i="15"/>
  <c r="DD17" i="15"/>
  <c r="DC18" i="15"/>
  <c r="DD18" i="15"/>
  <c r="DC19" i="15"/>
  <c r="DD19" i="15"/>
  <c r="DC20" i="15"/>
  <c r="DD20" i="15"/>
  <c r="DC21" i="15"/>
  <c r="DD21" i="15"/>
  <c r="DC22" i="15"/>
  <c r="DD22" i="15"/>
  <c r="DC23" i="15"/>
  <c r="DD23" i="15"/>
  <c r="DC24" i="15"/>
  <c r="DD24" i="15"/>
  <c r="DC25" i="15"/>
  <c r="DD25" i="15"/>
  <c r="DC26" i="15"/>
  <c r="DD26" i="15"/>
  <c r="DD7" i="15"/>
  <c r="DE7" i="15"/>
  <c r="DC7" i="15"/>
  <c r="CY8" i="15"/>
  <c r="CZ8" i="15"/>
  <c r="DA8" i="15"/>
  <c r="CY9" i="15"/>
  <c r="CZ9" i="15"/>
  <c r="DA9" i="15"/>
  <c r="CY10" i="15"/>
  <c r="CZ10" i="15"/>
  <c r="DA10" i="15"/>
  <c r="CY11" i="15"/>
  <c r="CZ11" i="15"/>
  <c r="DA11" i="15"/>
  <c r="CY12" i="15"/>
  <c r="CZ12" i="15"/>
  <c r="DA12" i="15"/>
  <c r="CY13" i="15"/>
  <c r="CZ13" i="15"/>
  <c r="DA13" i="15"/>
  <c r="CY14" i="15"/>
  <c r="CZ14" i="15"/>
  <c r="DA14" i="15"/>
  <c r="CY15" i="15"/>
  <c r="CZ15" i="15"/>
  <c r="DA15" i="15"/>
  <c r="CY16" i="15"/>
  <c r="CZ16" i="15"/>
  <c r="DA16" i="15"/>
  <c r="CY17" i="15"/>
  <c r="CZ17" i="15"/>
  <c r="DA17" i="15"/>
  <c r="CY18" i="15"/>
  <c r="CZ18" i="15"/>
  <c r="DA18" i="15"/>
  <c r="CY19" i="15"/>
  <c r="CZ19" i="15"/>
  <c r="DA19" i="15"/>
  <c r="CY20" i="15"/>
  <c r="CZ20" i="15"/>
  <c r="DA20" i="15"/>
  <c r="CY21" i="15"/>
  <c r="CZ21" i="15"/>
  <c r="DA21" i="15"/>
  <c r="CY22" i="15"/>
  <c r="CZ22" i="15"/>
  <c r="DA22" i="15"/>
  <c r="CY23" i="15"/>
  <c r="CZ23" i="15"/>
  <c r="DA23" i="15"/>
  <c r="CY24" i="15"/>
  <c r="CZ24" i="15"/>
  <c r="DA24" i="15"/>
  <c r="CY25" i="15"/>
  <c r="CZ25" i="15"/>
  <c r="DA25" i="15"/>
  <c r="CY26" i="15"/>
  <c r="CZ26" i="15"/>
  <c r="DA26" i="15"/>
  <c r="CZ7" i="15"/>
  <c r="DA7" i="15"/>
  <c r="CY7" i="15"/>
  <c r="CS8" i="15"/>
  <c r="CT8" i="15"/>
  <c r="CU8" i="15"/>
  <c r="CS9" i="15"/>
  <c r="CT9" i="15"/>
  <c r="CU9" i="15"/>
  <c r="CS10" i="15"/>
  <c r="CT10" i="15"/>
  <c r="CU10" i="15"/>
  <c r="CS11" i="15"/>
  <c r="CT11" i="15"/>
  <c r="CU11" i="15"/>
  <c r="CS12" i="15"/>
  <c r="CT12" i="15"/>
  <c r="CU12" i="15"/>
  <c r="CS13" i="15"/>
  <c r="CT13" i="15"/>
  <c r="CU13" i="15"/>
  <c r="CS14" i="15"/>
  <c r="CT14" i="15"/>
  <c r="CU14" i="15"/>
  <c r="CS15" i="15"/>
  <c r="CT15" i="15"/>
  <c r="CU15" i="15"/>
  <c r="CS16" i="15"/>
  <c r="CT16" i="15"/>
  <c r="CU16" i="15"/>
  <c r="CS17" i="15"/>
  <c r="CT17" i="15"/>
  <c r="CU17" i="15"/>
  <c r="CS18" i="15"/>
  <c r="CT18" i="15"/>
  <c r="CU18" i="15"/>
  <c r="CS19" i="15"/>
  <c r="CT19" i="15"/>
  <c r="CU19" i="15"/>
  <c r="CS20" i="15"/>
  <c r="CT20" i="15"/>
  <c r="CU20" i="15"/>
  <c r="CS21" i="15"/>
  <c r="CT21" i="15"/>
  <c r="CU21" i="15"/>
  <c r="CS22" i="15"/>
  <c r="CT22" i="15"/>
  <c r="CU22" i="15"/>
  <c r="CS23" i="15"/>
  <c r="CT23" i="15"/>
  <c r="CU23" i="15"/>
  <c r="CS24" i="15"/>
  <c r="CT24" i="15"/>
  <c r="CU24" i="15"/>
  <c r="CS25" i="15"/>
  <c r="CT25" i="15"/>
  <c r="CU25" i="15"/>
  <c r="CS26" i="15"/>
  <c r="CT26" i="15"/>
  <c r="CU26" i="15"/>
  <c r="CT7" i="15"/>
  <c r="CU7" i="15"/>
  <c r="CS7" i="15"/>
  <c r="CD8" i="15"/>
  <c r="CE8" i="15"/>
  <c r="CD9" i="15"/>
  <c r="CE9" i="15"/>
  <c r="CD10" i="15"/>
  <c r="CE10" i="15"/>
  <c r="CD11" i="15"/>
  <c r="CE11" i="15"/>
  <c r="CD12" i="15"/>
  <c r="CE12" i="15"/>
  <c r="CD13" i="15"/>
  <c r="CE13" i="15"/>
  <c r="CD14" i="15"/>
  <c r="CE14" i="15"/>
  <c r="CD15" i="15"/>
  <c r="CE15" i="15"/>
  <c r="CD16" i="15"/>
  <c r="CE16" i="15"/>
  <c r="CD17" i="15"/>
  <c r="CE17" i="15"/>
  <c r="CD18" i="15"/>
  <c r="CE18" i="15"/>
  <c r="CD19" i="15"/>
  <c r="CE19" i="15"/>
  <c r="CD20" i="15"/>
  <c r="CE20" i="15"/>
  <c r="CD21" i="15"/>
  <c r="CE21" i="15"/>
  <c r="CD22" i="15"/>
  <c r="CE22" i="15"/>
  <c r="CD23" i="15"/>
  <c r="CE23" i="15"/>
  <c r="CD24" i="15"/>
  <c r="CE24" i="15"/>
  <c r="CD25" i="15"/>
  <c r="CE25" i="15"/>
  <c r="CD26" i="15"/>
  <c r="CE26" i="15"/>
  <c r="CE7" i="15"/>
  <c r="CD7" i="15"/>
  <c r="BZ8" i="15"/>
  <c r="CA8" i="15"/>
  <c r="CB8" i="15"/>
  <c r="BZ9" i="15"/>
  <c r="CA9" i="15"/>
  <c r="CB9" i="15"/>
  <c r="BZ10" i="15"/>
  <c r="CA10" i="15"/>
  <c r="CB10" i="15"/>
  <c r="BZ11" i="15"/>
  <c r="CA11" i="15"/>
  <c r="CB11" i="15"/>
  <c r="BZ12" i="15"/>
  <c r="CA12" i="15"/>
  <c r="CB12" i="15"/>
  <c r="BZ13" i="15"/>
  <c r="CA13" i="15"/>
  <c r="CB13" i="15"/>
  <c r="BZ14" i="15"/>
  <c r="CA14" i="15"/>
  <c r="CB14" i="15"/>
  <c r="BZ15" i="15"/>
  <c r="CA15" i="15"/>
  <c r="CB15" i="15"/>
  <c r="BZ16" i="15"/>
  <c r="CA16" i="15"/>
  <c r="CB16" i="15"/>
  <c r="BZ17" i="15"/>
  <c r="CA17" i="15"/>
  <c r="CB17" i="15"/>
  <c r="BZ18" i="15"/>
  <c r="CA18" i="15"/>
  <c r="CB18" i="15"/>
  <c r="BZ19" i="15"/>
  <c r="CA19" i="15"/>
  <c r="CB19" i="15"/>
  <c r="BZ20" i="15"/>
  <c r="CA20" i="15"/>
  <c r="CB20" i="15"/>
  <c r="BZ21" i="15"/>
  <c r="CA21" i="15"/>
  <c r="CB21" i="15"/>
  <c r="BZ22" i="15"/>
  <c r="CA22" i="15"/>
  <c r="CB22" i="15"/>
  <c r="BZ23" i="15"/>
  <c r="CA23" i="15"/>
  <c r="CB23" i="15"/>
  <c r="BZ24" i="15"/>
  <c r="CA24" i="15"/>
  <c r="CB24" i="15"/>
  <c r="BZ25" i="15"/>
  <c r="CA25" i="15"/>
  <c r="CB25" i="15"/>
  <c r="BZ26" i="15"/>
  <c r="CA26" i="15"/>
  <c r="CB26" i="15"/>
  <c r="CA7" i="15"/>
  <c r="CB7" i="15"/>
  <c r="BZ7" i="15"/>
  <c r="AU7" i="15"/>
  <c r="AT11" i="11" l="1"/>
  <c r="AT17" i="11"/>
  <c r="U26" i="11"/>
  <c r="DQ16" i="11"/>
  <c r="CR16" i="11"/>
  <c r="AT16" i="11"/>
  <c r="U16" i="11"/>
  <c r="DQ14" i="11"/>
  <c r="DQ18" i="11"/>
  <c r="CR18" i="11"/>
  <c r="U18" i="11"/>
  <c r="AT9" i="11"/>
  <c r="U10" i="11"/>
  <c r="U20" i="11"/>
  <c r="EC7" i="15"/>
  <c r="EC26" i="15"/>
  <c r="EB26" i="15"/>
  <c r="EC25" i="15"/>
  <c r="EB25" i="15"/>
  <c r="EC24" i="15"/>
  <c r="EB24" i="15"/>
  <c r="EC23" i="15"/>
  <c r="EB23" i="15"/>
  <c r="EC22" i="15"/>
  <c r="EB22" i="15"/>
  <c r="EC21" i="15"/>
  <c r="EB21" i="15"/>
  <c r="EC20" i="15"/>
  <c r="EB20" i="15"/>
  <c r="EC19" i="15"/>
  <c r="EB19" i="15"/>
  <c r="EC18" i="15"/>
  <c r="EB18" i="15"/>
  <c r="EC17" i="15"/>
  <c r="EB17" i="15"/>
  <c r="EC16" i="15"/>
  <c r="EB16" i="15"/>
  <c r="EC15" i="15"/>
  <c r="EB15" i="15"/>
  <c r="EC14" i="15"/>
  <c r="EB14" i="15"/>
  <c r="EC13" i="15"/>
  <c r="EB13" i="15"/>
  <c r="EC12" i="15"/>
  <c r="EB12" i="15"/>
  <c r="EC11" i="15"/>
  <c r="EB11" i="15"/>
  <c r="EC10" i="15"/>
  <c r="EB10" i="15"/>
  <c r="EC9" i="15"/>
  <c r="EB9" i="15"/>
  <c r="EC8" i="15"/>
  <c r="EB8" i="15"/>
  <c r="DQ25" i="11"/>
  <c r="DQ19" i="11"/>
  <c r="DQ17" i="11"/>
  <c r="DQ11" i="11"/>
  <c r="DQ9" i="11"/>
  <c r="CR25" i="11"/>
  <c r="CR19" i="11"/>
  <c r="CR17" i="11"/>
  <c r="CR11" i="11"/>
  <c r="CR9" i="11"/>
  <c r="AT26" i="11"/>
  <c r="AT25" i="11"/>
  <c r="AT20" i="11"/>
  <c r="AT19" i="11"/>
  <c r="AT18" i="11"/>
  <c r="AT21" i="11"/>
  <c r="AW21" i="11" s="1"/>
  <c r="AW21" i="15" s="1"/>
  <c r="U25" i="11"/>
  <c r="U23" i="11"/>
  <c r="U17" i="11"/>
  <c r="U9" i="11"/>
  <c r="ED7" i="15"/>
  <c r="EB7" i="15"/>
  <c r="DX8" i="15"/>
  <c r="DY8" i="15"/>
  <c r="DZ8" i="15"/>
  <c r="DX9" i="15"/>
  <c r="DY9" i="15"/>
  <c r="DZ9" i="15"/>
  <c r="DX10" i="15"/>
  <c r="DY10" i="15"/>
  <c r="DZ10" i="15"/>
  <c r="DX11" i="15"/>
  <c r="DY11" i="15"/>
  <c r="DZ11" i="15"/>
  <c r="DX12" i="15"/>
  <c r="DY12" i="15"/>
  <c r="DZ12" i="15"/>
  <c r="DX13" i="15"/>
  <c r="DY13" i="15"/>
  <c r="DZ13" i="15"/>
  <c r="DX14" i="15"/>
  <c r="DY14" i="15"/>
  <c r="DZ14" i="15"/>
  <c r="DX15" i="15"/>
  <c r="DY15" i="15"/>
  <c r="DZ15" i="15"/>
  <c r="DX16" i="15"/>
  <c r="DY16" i="15"/>
  <c r="DZ16" i="15"/>
  <c r="DX17" i="15"/>
  <c r="DY17" i="15"/>
  <c r="DZ17" i="15"/>
  <c r="DX18" i="15"/>
  <c r="DY18" i="15"/>
  <c r="DZ18" i="15"/>
  <c r="DX19" i="15"/>
  <c r="DY19" i="15"/>
  <c r="DZ19" i="15"/>
  <c r="DX20" i="15"/>
  <c r="DY20" i="15"/>
  <c r="DZ20" i="15"/>
  <c r="DX21" i="15"/>
  <c r="DY21" i="15"/>
  <c r="DZ21" i="15"/>
  <c r="DX22" i="15"/>
  <c r="DY22" i="15"/>
  <c r="DZ22" i="15"/>
  <c r="DX23" i="15"/>
  <c r="DY23" i="15"/>
  <c r="DZ23" i="15"/>
  <c r="DX24" i="15"/>
  <c r="DY24" i="15"/>
  <c r="DZ24" i="15"/>
  <c r="DX25" i="15"/>
  <c r="DY25" i="15"/>
  <c r="DZ25" i="15"/>
  <c r="DX26" i="15"/>
  <c r="DY26" i="15"/>
  <c r="DZ26" i="15"/>
  <c r="DY7" i="15"/>
  <c r="DZ7" i="15"/>
  <c r="DX7" i="15"/>
  <c r="AX21" i="11" l="1"/>
  <c r="AX21" i="15" s="1"/>
  <c r="GZ8" i="10"/>
  <c r="HA8" i="10"/>
  <c r="HB8" i="10"/>
  <c r="HD8" i="10"/>
  <c r="HE8" i="10"/>
  <c r="HF8" i="10"/>
  <c r="HH8" i="10"/>
  <c r="HI8" i="10"/>
  <c r="HJ8" i="10"/>
  <c r="HL8" i="10"/>
  <c r="HM8" i="10"/>
  <c r="HO8" i="10"/>
  <c r="HP8" i="10"/>
  <c r="HQ8" i="10"/>
  <c r="HR8" i="10"/>
  <c r="HS8" i="10"/>
  <c r="HT8" i="10"/>
  <c r="HV8" i="10"/>
  <c r="HW8" i="10"/>
  <c r="HX8" i="10"/>
  <c r="HZ8" i="10"/>
  <c r="IA8" i="10"/>
  <c r="IB8" i="10"/>
  <c r="IC8" i="10"/>
  <c r="ID8" i="10"/>
  <c r="IG8" i="10"/>
  <c r="IH8" i="10"/>
  <c r="II8" i="10"/>
  <c r="IJ8" i="10"/>
  <c r="IK8" i="10"/>
  <c r="IL8" i="10"/>
  <c r="GZ9" i="10"/>
  <c r="HA9" i="10"/>
  <c r="HB9" i="10"/>
  <c r="HD9" i="10"/>
  <c r="HE9" i="10"/>
  <c r="HF9" i="10"/>
  <c r="HH9" i="10"/>
  <c r="HI9" i="10"/>
  <c r="HJ9" i="10"/>
  <c r="HL9" i="10"/>
  <c r="HM9" i="10"/>
  <c r="HO9" i="10"/>
  <c r="HP9" i="10"/>
  <c r="HQ9" i="10"/>
  <c r="HR9" i="10"/>
  <c r="HS9" i="10"/>
  <c r="HT9" i="10"/>
  <c r="HV9" i="10"/>
  <c r="HW9" i="10"/>
  <c r="HX9" i="10"/>
  <c r="HZ9" i="10"/>
  <c r="IA9" i="10"/>
  <c r="IB9" i="10"/>
  <c r="IC9" i="10"/>
  <c r="ID9" i="10"/>
  <c r="IG9" i="10"/>
  <c r="IH9" i="10"/>
  <c r="II9" i="10"/>
  <c r="IJ9" i="10"/>
  <c r="IK9" i="10"/>
  <c r="IL9" i="10"/>
  <c r="GZ10" i="10"/>
  <c r="HA10" i="10"/>
  <c r="HB10" i="10"/>
  <c r="HD10" i="10"/>
  <c r="HE10" i="10"/>
  <c r="HF10" i="10"/>
  <c r="HH10" i="10"/>
  <c r="HI10" i="10"/>
  <c r="HJ10" i="10"/>
  <c r="HL10" i="10"/>
  <c r="HM10" i="10"/>
  <c r="HO10" i="10"/>
  <c r="HP10" i="10"/>
  <c r="HQ10" i="10"/>
  <c r="HR10" i="10"/>
  <c r="HS10" i="10"/>
  <c r="HT10" i="10"/>
  <c r="HV10" i="10"/>
  <c r="HW10" i="10"/>
  <c r="HZ10" i="10"/>
  <c r="IA10" i="10"/>
  <c r="IB10" i="10"/>
  <c r="IC10" i="10"/>
  <c r="ID10" i="10"/>
  <c r="IG10" i="10"/>
  <c r="IH10" i="10"/>
  <c r="II10" i="10"/>
  <c r="IJ10" i="10"/>
  <c r="IK10" i="10"/>
  <c r="IL10" i="10"/>
  <c r="GZ11" i="10"/>
  <c r="HA11" i="10"/>
  <c r="HB11" i="10"/>
  <c r="HD11" i="10"/>
  <c r="HE11" i="10"/>
  <c r="HF11" i="10"/>
  <c r="HH11" i="10"/>
  <c r="HI11" i="10"/>
  <c r="HJ11" i="10"/>
  <c r="HL11" i="10"/>
  <c r="HN11" i="10" s="1"/>
  <c r="HM11" i="10"/>
  <c r="HO11" i="10"/>
  <c r="HP11" i="10"/>
  <c r="HQ11" i="10"/>
  <c r="HR11" i="10"/>
  <c r="HS11" i="10"/>
  <c r="HT11" i="10"/>
  <c r="HV11" i="10"/>
  <c r="HW11" i="10"/>
  <c r="HX11" i="10"/>
  <c r="HZ11" i="10"/>
  <c r="IA11" i="10"/>
  <c r="IB11" i="10"/>
  <c r="IC11" i="10"/>
  <c r="ID11" i="10"/>
  <c r="IG11" i="10"/>
  <c r="IH11" i="10"/>
  <c r="II11" i="10"/>
  <c r="IJ11" i="10"/>
  <c r="IK11" i="10"/>
  <c r="IL11" i="10"/>
  <c r="GZ12" i="10"/>
  <c r="HA12" i="10"/>
  <c r="HB12" i="10"/>
  <c r="HD12" i="10"/>
  <c r="HE12" i="10"/>
  <c r="HF12" i="10"/>
  <c r="HH12" i="10"/>
  <c r="HI12" i="10"/>
  <c r="HJ12" i="10"/>
  <c r="HL12" i="10"/>
  <c r="HM12" i="10"/>
  <c r="HO12" i="10"/>
  <c r="HP12" i="10"/>
  <c r="HQ12" i="10"/>
  <c r="HR12" i="10"/>
  <c r="HS12" i="10"/>
  <c r="HT12" i="10"/>
  <c r="HV12" i="10"/>
  <c r="HW12" i="10"/>
  <c r="HX12" i="10"/>
  <c r="HZ12" i="10"/>
  <c r="IA12" i="10"/>
  <c r="IB12" i="10"/>
  <c r="IC12" i="10"/>
  <c r="ID12" i="10"/>
  <c r="IG12" i="10"/>
  <c r="IH12" i="10"/>
  <c r="II12" i="10"/>
  <c r="IJ12" i="10"/>
  <c r="IK12" i="10"/>
  <c r="IL12" i="10"/>
  <c r="GZ13" i="10"/>
  <c r="HA13" i="10"/>
  <c r="HB13" i="10"/>
  <c r="HD13" i="10"/>
  <c r="HE13" i="10"/>
  <c r="HF13" i="10"/>
  <c r="HH13" i="10"/>
  <c r="HI13" i="10"/>
  <c r="HJ13" i="10"/>
  <c r="HL13" i="10"/>
  <c r="HM13" i="10"/>
  <c r="HO13" i="10"/>
  <c r="HP13" i="10"/>
  <c r="HQ13" i="10"/>
  <c r="HR13" i="10"/>
  <c r="HS13" i="10"/>
  <c r="HT13" i="10"/>
  <c r="HV13" i="10"/>
  <c r="HW13" i="10"/>
  <c r="HX13" i="10"/>
  <c r="HZ13" i="10"/>
  <c r="IA13" i="10"/>
  <c r="IB13" i="10"/>
  <c r="IC13" i="10"/>
  <c r="ID13" i="10"/>
  <c r="IG13" i="10"/>
  <c r="IH13" i="10"/>
  <c r="II13" i="10"/>
  <c r="IJ13" i="10"/>
  <c r="IK13" i="10"/>
  <c r="IL13" i="10"/>
  <c r="GZ14" i="10"/>
  <c r="HA14" i="10"/>
  <c r="HB14" i="10"/>
  <c r="HD14" i="10"/>
  <c r="HE14" i="10"/>
  <c r="HF14" i="10"/>
  <c r="HH14" i="10"/>
  <c r="HI14" i="10"/>
  <c r="HJ14" i="10"/>
  <c r="HL14" i="10"/>
  <c r="HM14" i="10"/>
  <c r="HO14" i="10"/>
  <c r="HP14" i="10"/>
  <c r="HQ14" i="10"/>
  <c r="HR14" i="10"/>
  <c r="HS14" i="10"/>
  <c r="HT14" i="10"/>
  <c r="HV14" i="10"/>
  <c r="HW14" i="10"/>
  <c r="HX14" i="10"/>
  <c r="HZ14" i="10"/>
  <c r="IA14" i="10"/>
  <c r="IB14" i="10"/>
  <c r="IC14" i="10"/>
  <c r="ID14" i="10"/>
  <c r="IG14" i="10"/>
  <c r="IH14" i="10"/>
  <c r="II14" i="10"/>
  <c r="IJ14" i="10"/>
  <c r="IK14" i="10"/>
  <c r="GZ15" i="10"/>
  <c r="HA15" i="10"/>
  <c r="HB15" i="10"/>
  <c r="HD15" i="10"/>
  <c r="HE15" i="10"/>
  <c r="HF15" i="10"/>
  <c r="HH15" i="10"/>
  <c r="HI15" i="10"/>
  <c r="HJ15" i="10"/>
  <c r="HL15" i="10"/>
  <c r="HM15" i="10"/>
  <c r="HO15" i="10"/>
  <c r="HP15" i="10"/>
  <c r="HQ15" i="10"/>
  <c r="HR15" i="10"/>
  <c r="HS15" i="10"/>
  <c r="HT15" i="10"/>
  <c r="HV15" i="10"/>
  <c r="HW15" i="10"/>
  <c r="HX15" i="10"/>
  <c r="HZ15" i="10"/>
  <c r="IA15" i="10"/>
  <c r="IB15" i="10"/>
  <c r="IC15" i="10"/>
  <c r="ID15" i="10"/>
  <c r="IG15" i="10"/>
  <c r="IH15" i="10"/>
  <c r="II15" i="10"/>
  <c r="IJ15" i="10"/>
  <c r="IK15" i="10"/>
  <c r="IL15" i="10"/>
  <c r="GZ16" i="10"/>
  <c r="HA16" i="10"/>
  <c r="HB16" i="10"/>
  <c r="HD16" i="10"/>
  <c r="HE16" i="10"/>
  <c r="HF16" i="10"/>
  <c r="HH16" i="10"/>
  <c r="HI16" i="10"/>
  <c r="HJ16" i="10"/>
  <c r="HL16" i="10"/>
  <c r="HN16" i="10" s="1"/>
  <c r="HM16" i="10"/>
  <c r="HO16" i="10"/>
  <c r="HP16" i="10"/>
  <c r="HQ16" i="10"/>
  <c r="HR16" i="10"/>
  <c r="HS16" i="10"/>
  <c r="HT16" i="10"/>
  <c r="HV16" i="10"/>
  <c r="HW16" i="10"/>
  <c r="HX16" i="10"/>
  <c r="HZ16" i="10"/>
  <c r="IA16" i="10"/>
  <c r="IB16" i="10"/>
  <c r="IC16" i="10"/>
  <c r="ID16" i="10"/>
  <c r="IG16" i="10"/>
  <c r="IH16" i="10"/>
  <c r="II16" i="10"/>
  <c r="IJ16" i="10"/>
  <c r="IK16" i="10"/>
  <c r="IL16" i="10"/>
  <c r="GZ17" i="10"/>
  <c r="HA17" i="10"/>
  <c r="HB17" i="10"/>
  <c r="HD17" i="10"/>
  <c r="HE17" i="10"/>
  <c r="HF17" i="10"/>
  <c r="HH17" i="10"/>
  <c r="HI17" i="10"/>
  <c r="HJ17" i="10"/>
  <c r="HL17" i="10"/>
  <c r="HM17" i="10"/>
  <c r="HO17" i="10"/>
  <c r="HP17" i="10"/>
  <c r="HQ17" i="10"/>
  <c r="HR17" i="10"/>
  <c r="HS17" i="10"/>
  <c r="HT17" i="10"/>
  <c r="HV17" i="10"/>
  <c r="HW17" i="10"/>
  <c r="HX17" i="10"/>
  <c r="HZ17" i="10"/>
  <c r="IA17" i="10"/>
  <c r="IB17" i="10"/>
  <c r="IC17" i="10"/>
  <c r="ID17" i="10"/>
  <c r="IG17" i="10"/>
  <c r="IH17" i="10"/>
  <c r="II17" i="10"/>
  <c r="IJ17" i="10"/>
  <c r="IK17" i="10"/>
  <c r="IL17" i="10"/>
  <c r="GZ18" i="10"/>
  <c r="HA18" i="10"/>
  <c r="HB18" i="10"/>
  <c r="HD18" i="10"/>
  <c r="HE18" i="10"/>
  <c r="HF18" i="10"/>
  <c r="HH18" i="10"/>
  <c r="HI18" i="10"/>
  <c r="HJ18" i="10"/>
  <c r="HL18" i="10"/>
  <c r="HN18" i="10" s="1"/>
  <c r="HM18" i="10"/>
  <c r="HO18" i="10"/>
  <c r="HP18" i="10"/>
  <c r="HQ18" i="10"/>
  <c r="HR18" i="10"/>
  <c r="HS18" i="10"/>
  <c r="HT18" i="10"/>
  <c r="HV18" i="10"/>
  <c r="HW18" i="10"/>
  <c r="HX18" i="10"/>
  <c r="HZ18" i="10"/>
  <c r="IA18" i="10"/>
  <c r="IB18" i="10"/>
  <c r="IC18" i="10"/>
  <c r="ID18" i="10"/>
  <c r="IG18" i="10"/>
  <c r="IH18" i="10"/>
  <c r="II18" i="10"/>
  <c r="IJ18" i="10"/>
  <c r="IK18" i="10"/>
  <c r="IL18" i="10"/>
  <c r="GZ19" i="10"/>
  <c r="HA19" i="10"/>
  <c r="HB19" i="10"/>
  <c r="HD19" i="10"/>
  <c r="HE19" i="10"/>
  <c r="HF19" i="10"/>
  <c r="HH19" i="10"/>
  <c r="HI19" i="10"/>
  <c r="HJ19" i="10"/>
  <c r="HL19" i="10"/>
  <c r="HM19" i="10"/>
  <c r="HO19" i="10"/>
  <c r="HP19" i="10"/>
  <c r="HQ19" i="10"/>
  <c r="HR19" i="10"/>
  <c r="HS19" i="10"/>
  <c r="HT19" i="10"/>
  <c r="HV19" i="10"/>
  <c r="HW19" i="10"/>
  <c r="HX19" i="10"/>
  <c r="HZ19" i="10"/>
  <c r="IA19" i="10"/>
  <c r="IB19" i="10"/>
  <c r="IC19" i="10"/>
  <c r="ID19" i="10"/>
  <c r="IG19" i="10"/>
  <c r="IH19" i="10"/>
  <c r="II19" i="10"/>
  <c r="IJ19" i="10"/>
  <c r="IK19" i="10"/>
  <c r="IL19" i="10"/>
  <c r="GZ20" i="10"/>
  <c r="HA20" i="10"/>
  <c r="HB20" i="10"/>
  <c r="HD20" i="10"/>
  <c r="HE20" i="10"/>
  <c r="HF20" i="10"/>
  <c r="HH20" i="10"/>
  <c r="HI20" i="10"/>
  <c r="HJ20" i="10"/>
  <c r="HL20" i="10"/>
  <c r="HN20" i="10" s="1"/>
  <c r="HM20" i="10"/>
  <c r="HO20" i="10"/>
  <c r="HP20" i="10"/>
  <c r="HQ20" i="10"/>
  <c r="HR20" i="10"/>
  <c r="HS20" i="10"/>
  <c r="HT20" i="10"/>
  <c r="HV20" i="10"/>
  <c r="HW20" i="10"/>
  <c r="HX20" i="10"/>
  <c r="HZ20" i="10"/>
  <c r="IA20" i="10"/>
  <c r="IB20" i="10"/>
  <c r="IC20" i="10"/>
  <c r="ID20" i="10"/>
  <c r="IG20" i="10"/>
  <c r="IH20" i="10"/>
  <c r="II20" i="10"/>
  <c r="IJ20" i="10"/>
  <c r="IK20" i="10"/>
  <c r="IL20" i="10"/>
  <c r="GZ21" i="10"/>
  <c r="HA21" i="10"/>
  <c r="HB21" i="10"/>
  <c r="HD21" i="10"/>
  <c r="HE21" i="10"/>
  <c r="HF21" i="10"/>
  <c r="HH21" i="10"/>
  <c r="HI21" i="10"/>
  <c r="HJ21" i="10"/>
  <c r="HL21" i="10"/>
  <c r="HM21" i="10"/>
  <c r="HO21" i="10"/>
  <c r="HP21" i="10"/>
  <c r="HQ21" i="10"/>
  <c r="HR21" i="10"/>
  <c r="HS21" i="10"/>
  <c r="HT21" i="10"/>
  <c r="HV21" i="10"/>
  <c r="HW21" i="10"/>
  <c r="HX21" i="10"/>
  <c r="HZ21" i="10"/>
  <c r="IA21" i="10"/>
  <c r="IB21" i="10"/>
  <c r="IC21" i="10"/>
  <c r="ID21" i="10"/>
  <c r="IG21" i="10"/>
  <c r="IH21" i="10"/>
  <c r="II21" i="10"/>
  <c r="IJ21" i="10"/>
  <c r="IK21" i="10"/>
  <c r="IL21" i="10"/>
  <c r="GZ22" i="10"/>
  <c r="HA22" i="10"/>
  <c r="HB22" i="10"/>
  <c r="HD22" i="10"/>
  <c r="HE22" i="10"/>
  <c r="HF22" i="10"/>
  <c r="HH22" i="10"/>
  <c r="HI22" i="10"/>
  <c r="HJ22" i="10"/>
  <c r="HL22" i="10"/>
  <c r="HN22" i="10" s="1"/>
  <c r="HM22" i="10"/>
  <c r="HO22" i="10"/>
  <c r="HP22" i="10"/>
  <c r="HQ22" i="10"/>
  <c r="HR22" i="10"/>
  <c r="HS22" i="10"/>
  <c r="HT22" i="10"/>
  <c r="HV22" i="10"/>
  <c r="HW22" i="10"/>
  <c r="HX22" i="10"/>
  <c r="HZ22" i="10"/>
  <c r="IA22" i="10"/>
  <c r="IB22" i="10"/>
  <c r="IC22" i="10"/>
  <c r="ID22" i="10"/>
  <c r="IG22" i="10"/>
  <c r="IH22" i="10"/>
  <c r="II22" i="10"/>
  <c r="IJ22" i="10"/>
  <c r="IK22" i="10"/>
  <c r="IL22" i="10"/>
  <c r="GZ23" i="10"/>
  <c r="HA23" i="10"/>
  <c r="HB23" i="10"/>
  <c r="HD23" i="10"/>
  <c r="HE23" i="10"/>
  <c r="HF23" i="10"/>
  <c r="HH23" i="10"/>
  <c r="HI23" i="10"/>
  <c r="HJ23" i="10"/>
  <c r="HL23" i="10"/>
  <c r="HM23" i="10"/>
  <c r="HO23" i="10"/>
  <c r="HP23" i="10"/>
  <c r="HQ23" i="10"/>
  <c r="HR23" i="10"/>
  <c r="HS23" i="10"/>
  <c r="HT23" i="10"/>
  <c r="HV23" i="10"/>
  <c r="HW23" i="10"/>
  <c r="HX23" i="10"/>
  <c r="HZ23" i="10"/>
  <c r="IA23" i="10"/>
  <c r="IB23" i="10"/>
  <c r="IC23" i="10"/>
  <c r="ID23" i="10"/>
  <c r="IG23" i="10"/>
  <c r="IH23" i="10"/>
  <c r="II23" i="10"/>
  <c r="IJ23" i="10"/>
  <c r="IK23" i="10"/>
  <c r="IL23" i="10"/>
  <c r="GZ24" i="10"/>
  <c r="HA24" i="10"/>
  <c r="HB24" i="10"/>
  <c r="HD24" i="10"/>
  <c r="HE24" i="10"/>
  <c r="HF24" i="10"/>
  <c r="HH24" i="10"/>
  <c r="HI24" i="10"/>
  <c r="HJ24" i="10"/>
  <c r="HL24" i="10"/>
  <c r="HN24" i="10" s="1"/>
  <c r="HM24" i="10"/>
  <c r="HO24" i="10"/>
  <c r="HP24" i="10"/>
  <c r="HQ24" i="10"/>
  <c r="HR24" i="10"/>
  <c r="HS24" i="10"/>
  <c r="HT24" i="10"/>
  <c r="HV24" i="10"/>
  <c r="HW24" i="10"/>
  <c r="HX24" i="10"/>
  <c r="HZ24" i="10"/>
  <c r="IA24" i="10"/>
  <c r="IB24" i="10"/>
  <c r="IC24" i="10"/>
  <c r="ID24" i="10"/>
  <c r="IG24" i="10"/>
  <c r="IH24" i="10"/>
  <c r="II24" i="10"/>
  <c r="IK24" i="10"/>
  <c r="IL24" i="10"/>
  <c r="GZ25" i="10"/>
  <c r="HA25" i="10"/>
  <c r="HB25" i="10"/>
  <c r="HD25" i="10"/>
  <c r="HE25" i="10"/>
  <c r="HF25" i="10"/>
  <c r="HH25" i="10"/>
  <c r="HI25" i="10"/>
  <c r="HJ25" i="10"/>
  <c r="HL25" i="10"/>
  <c r="HN25" i="10" s="1"/>
  <c r="HM25" i="10"/>
  <c r="HO25" i="10"/>
  <c r="HP25" i="10"/>
  <c r="HQ25" i="10"/>
  <c r="HR25" i="10"/>
  <c r="HS25" i="10"/>
  <c r="HT25" i="10"/>
  <c r="HV25" i="10"/>
  <c r="HW25" i="10"/>
  <c r="HX25" i="10"/>
  <c r="HZ25" i="10"/>
  <c r="IA25" i="10"/>
  <c r="IB25" i="10"/>
  <c r="IC25" i="10"/>
  <c r="ID25" i="10"/>
  <c r="IG25" i="10"/>
  <c r="IH25" i="10"/>
  <c r="II25" i="10"/>
  <c r="IJ25" i="10"/>
  <c r="IK25" i="10"/>
  <c r="IL25" i="10"/>
  <c r="GZ26" i="10"/>
  <c r="HA26" i="10"/>
  <c r="HB26" i="10"/>
  <c r="HD26" i="10"/>
  <c r="HE26" i="10"/>
  <c r="HF26" i="10"/>
  <c r="HH26" i="10"/>
  <c r="HI26" i="10"/>
  <c r="HJ26" i="10"/>
  <c r="HL26" i="10"/>
  <c r="HM26" i="10"/>
  <c r="HO26" i="10"/>
  <c r="HP26" i="10"/>
  <c r="HQ26" i="10"/>
  <c r="HR26" i="10"/>
  <c r="HS26" i="10"/>
  <c r="HT26" i="10"/>
  <c r="HV26" i="10"/>
  <c r="HW26" i="10"/>
  <c r="HX26" i="10"/>
  <c r="HZ26" i="10"/>
  <c r="IA26" i="10"/>
  <c r="IB26" i="10"/>
  <c r="IC26" i="10"/>
  <c r="ID26" i="10"/>
  <c r="IG26" i="10"/>
  <c r="IH26" i="10"/>
  <c r="II26" i="10"/>
  <c r="IJ26" i="10"/>
  <c r="IK26" i="10"/>
  <c r="IL26" i="10"/>
  <c r="HA7" i="10"/>
  <c r="HB7" i="10"/>
  <c r="HD7" i="10"/>
  <c r="HE7" i="10"/>
  <c r="HF7" i="10"/>
  <c r="HH7" i="10"/>
  <c r="HI7" i="10"/>
  <c r="HJ7" i="10"/>
  <c r="HL7" i="10"/>
  <c r="HM7" i="10"/>
  <c r="HO7" i="10"/>
  <c r="HP7" i="10"/>
  <c r="HQ7" i="10"/>
  <c r="HR7" i="10"/>
  <c r="HS7" i="10"/>
  <c r="HT7" i="10"/>
  <c r="HV7" i="10"/>
  <c r="HW7" i="10"/>
  <c r="HX7" i="10"/>
  <c r="HZ7" i="10"/>
  <c r="IA7" i="10"/>
  <c r="IB7" i="10"/>
  <c r="IC7" i="10"/>
  <c r="ID7" i="10"/>
  <c r="IG7" i="10"/>
  <c r="IH7" i="10"/>
  <c r="II7" i="10"/>
  <c r="IJ7" i="10"/>
  <c r="IK7" i="10"/>
  <c r="IL7" i="10"/>
  <c r="DW27" i="10"/>
  <c r="DX27" i="10"/>
  <c r="DZ27" i="10"/>
  <c r="EA27" i="10"/>
  <c r="EB27" i="10"/>
  <c r="ED27" i="10"/>
  <c r="EE27" i="10"/>
  <c r="EF27" i="10"/>
  <c r="EH27" i="10"/>
  <c r="EI27" i="10"/>
  <c r="EK27" i="10"/>
  <c r="EL27" i="10"/>
  <c r="EM27" i="10"/>
  <c r="EN27" i="10"/>
  <c r="EO27" i="10"/>
  <c r="EP27" i="10"/>
  <c r="ER27" i="10"/>
  <c r="ES27" i="10"/>
  <c r="ET27" i="10"/>
  <c r="EV27" i="10"/>
  <c r="EW27" i="10"/>
  <c r="EX27" i="10"/>
  <c r="EY27" i="10"/>
  <c r="EZ27" i="10"/>
  <c r="FC27" i="10"/>
  <c r="FD27" i="10"/>
  <c r="FE27" i="10"/>
  <c r="FF27" i="10"/>
  <c r="FG27" i="10"/>
  <c r="FH27" i="10"/>
  <c r="D27" i="10"/>
  <c r="E27" i="10"/>
  <c r="G27" i="10"/>
  <c r="H27" i="10"/>
  <c r="I27" i="10"/>
  <c r="K27" i="10"/>
  <c r="L27" i="10"/>
  <c r="M27" i="10"/>
  <c r="O27" i="10"/>
  <c r="P27" i="10"/>
  <c r="R27" i="10"/>
  <c r="S27" i="10"/>
  <c r="T27" i="10"/>
  <c r="U27" i="10"/>
  <c r="V27" i="10"/>
  <c r="W27" i="10"/>
  <c r="Y27" i="10"/>
  <c r="Z27" i="10"/>
  <c r="AA27" i="10"/>
  <c r="AC27" i="10"/>
  <c r="AD27" i="10"/>
  <c r="AE27" i="10"/>
  <c r="AF27" i="10"/>
  <c r="AG27" i="10"/>
  <c r="AJ27" i="10"/>
  <c r="AK27" i="10"/>
  <c r="AL27" i="10"/>
  <c r="AM27" i="10"/>
  <c r="AN27" i="10"/>
  <c r="AO27" i="10"/>
  <c r="HY10" i="10" l="1"/>
  <c r="HN13" i="10"/>
  <c r="HN10" i="10"/>
  <c r="HN8" i="10"/>
  <c r="N27" i="10"/>
  <c r="HK7" i="10"/>
  <c r="HY25" i="10"/>
  <c r="FA27" i="10"/>
  <c r="HK26" i="10"/>
  <c r="HU25" i="10"/>
  <c r="HG25" i="10"/>
  <c r="HY24" i="10"/>
  <c r="HU24" i="10"/>
  <c r="HG24" i="10"/>
  <c r="IE23" i="10"/>
  <c r="HK23" i="10"/>
  <c r="AH27" i="10"/>
  <c r="EG27" i="10"/>
  <c r="IE7" i="10"/>
  <c r="IE26" i="10"/>
  <c r="HC26" i="10"/>
  <c r="AB27" i="10"/>
  <c r="X27" i="10"/>
  <c r="Q27" i="10"/>
  <c r="HC23" i="10"/>
  <c r="HY22" i="10"/>
  <c r="HU22" i="10"/>
  <c r="HG22" i="10"/>
  <c r="IE21" i="10"/>
  <c r="HK21" i="10"/>
  <c r="HC21" i="10"/>
  <c r="HY20" i="10"/>
  <c r="HU20" i="10"/>
  <c r="HG20" i="10"/>
  <c r="IE19" i="10"/>
  <c r="HK19" i="10"/>
  <c r="HC19" i="10"/>
  <c r="HY18" i="10"/>
  <c r="HU18" i="10"/>
  <c r="HG18" i="10"/>
  <c r="IE17" i="10"/>
  <c r="HK17" i="10"/>
  <c r="HC17" i="10"/>
  <c r="HY16" i="10"/>
  <c r="HU16" i="10"/>
  <c r="HG16" i="10"/>
  <c r="IE15" i="10"/>
  <c r="HK15" i="10"/>
  <c r="HC15" i="10"/>
  <c r="IE14" i="10"/>
  <c r="HK14" i="10"/>
  <c r="HC14" i="10"/>
  <c r="HY13" i="10"/>
  <c r="HU13" i="10"/>
  <c r="HG13" i="10"/>
  <c r="IE12" i="10"/>
  <c r="HK12" i="10"/>
  <c r="HC12" i="10"/>
  <c r="HY11" i="10"/>
  <c r="HU11" i="10"/>
  <c r="HG11" i="10"/>
  <c r="IE10" i="10"/>
  <c r="HU10" i="10"/>
  <c r="HG10" i="10"/>
  <c r="IE9" i="10"/>
  <c r="HK9" i="10"/>
  <c r="HC9" i="10"/>
  <c r="HY8" i="10"/>
  <c r="HU8" i="10"/>
  <c r="HG8" i="10"/>
  <c r="J27" i="10"/>
  <c r="EU27" i="10"/>
  <c r="EQ27" i="10"/>
  <c r="EJ27" i="10"/>
  <c r="EC27" i="10"/>
  <c r="HY7" i="10"/>
  <c r="HU7" i="10"/>
  <c r="HN7" i="10"/>
  <c r="HG7" i="10"/>
  <c r="HY26" i="10"/>
  <c r="HU26" i="10"/>
  <c r="HN26" i="10"/>
  <c r="HG26" i="10"/>
  <c r="IE25" i="10"/>
  <c r="HK25" i="10"/>
  <c r="HC25" i="10"/>
  <c r="IE24" i="10"/>
  <c r="HK24" i="10"/>
  <c r="HC24" i="10"/>
  <c r="HY23" i="10"/>
  <c r="HU23" i="10"/>
  <c r="HN23" i="10"/>
  <c r="HG23" i="10"/>
  <c r="IE22" i="10"/>
  <c r="HK22" i="10"/>
  <c r="HC22" i="10"/>
  <c r="HY21" i="10"/>
  <c r="HU21" i="10"/>
  <c r="HN21" i="10"/>
  <c r="HG21" i="10"/>
  <c r="IE20" i="10"/>
  <c r="HK20" i="10"/>
  <c r="HC20" i="10"/>
  <c r="HY19" i="10"/>
  <c r="HU19" i="10"/>
  <c r="HN19" i="10"/>
  <c r="HG19" i="10"/>
  <c r="IE18" i="10"/>
  <c r="HK18" i="10"/>
  <c r="HC18" i="10"/>
  <c r="HY17" i="10"/>
  <c r="HU17" i="10"/>
  <c r="HN17" i="10"/>
  <c r="HG17" i="10"/>
  <c r="IE16" i="10"/>
  <c r="HK16" i="10"/>
  <c r="HC16" i="10"/>
  <c r="HY15" i="10"/>
  <c r="HU15" i="10"/>
  <c r="HN15" i="10"/>
  <c r="HG15" i="10"/>
  <c r="HY14" i="10"/>
  <c r="HU14" i="10"/>
  <c r="HN14" i="10"/>
  <c r="HG14" i="10"/>
  <c r="IE13" i="10"/>
  <c r="HK13" i="10"/>
  <c r="HC13" i="10"/>
  <c r="HY12" i="10"/>
  <c r="HU12" i="10"/>
  <c r="HN12" i="10"/>
  <c r="HG12" i="10"/>
  <c r="IE11" i="10"/>
  <c r="HK11" i="10"/>
  <c r="HC11" i="10"/>
  <c r="HK10" i="10"/>
  <c r="HC10" i="10"/>
  <c r="HY9" i="10"/>
  <c r="HU9" i="10"/>
  <c r="HN9" i="10"/>
  <c r="HG9" i="10"/>
  <c r="IE8" i="10"/>
  <c r="HK8" i="10"/>
  <c r="HC8" i="10"/>
  <c r="IM7" i="10"/>
  <c r="CE148" i="46"/>
  <c r="AQ148" i="46"/>
  <c r="AQ168" i="46" s="1"/>
  <c r="E168" i="46"/>
  <c r="AG168" i="46"/>
  <c r="C148" i="46"/>
  <c r="C168" i="46" s="1"/>
  <c r="CB168" i="46"/>
  <c r="CA168" i="46"/>
  <c r="BZ168" i="46"/>
  <c r="BY168" i="46"/>
  <c r="BX168" i="46"/>
  <c r="BW168" i="46"/>
  <c r="BV168" i="46"/>
  <c r="BU168" i="46"/>
  <c r="BT168" i="46"/>
  <c r="BS168" i="46"/>
  <c r="BR168" i="46"/>
  <c r="BQ168" i="46"/>
  <c r="BP168" i="46"/>
  <c r="BO168" i="46"/>
  <c r="BN168" i="46"/>
  <c r="BM168" i="46"/>
  <c r="BL168" i="46"/>
  <c r="BK168" i="46"/>
  <c r="BJ168" i="46"/>
  <c r="BI168" i="46"/>
  <c r="BH168" i="46"/>
  <c r="BG168" i="46"/>
  <c r="BF168" i="46"/>
  <c r="BE168" i="46"/>
  <c r="BD168" i="46"/>
  <c r="BC168" i="46"/>
  <c r="BB168" i="46"/>
  <c r="BA168" i="46"/>
  <c r="AZ168" i="46"/>
  <c r="AY168" i="46"/>
  <c r="AX168" i="46"/>
  <c r="AW168" i="46"/>
  <c r="AV168" i="46"/>
  <c r="AU168" i="46"/>
  <c r="AT168" i="46"/>
  <c r="AS168" i="46"/>
  <c r="AR168" i="46"/>
  <c r="AM168" i="46"/>
  <c r="AI168" i="46"/>
  <c r="AE168" i="46"/>
  <c r="AC168" i="46"/>
  <c r="AA168" i="46"/>
  <c r="Y168" i="46"/>
  <c r="W168" i="46"/>
  <c r="U168" i="46"/>
  <c r="S168" i="46"/>
  <c r="Q168" i="46"/>
  <c r="O168" i="46"/>
  <c r="M168" i="46"/>
  <c r="K168" i="46"/>
  <c r="I168" i="46"/>
  <c r="G168" i="46"/>
  <c r="DR140" i="46"/>
  <c r="DQ140" i="46"/>
  <c r="DP140" i="46"/>
  <c r="DO140" i="46"/>
  <c r="DN140" i="46"/>
  <c r="DM140" i="46"/>
  <c r="DL140" i="46"/>
  <c r="DK140" i="46"/>
  <c r="DJ140" i="46"/>
  <c r="DI140" i="46"/>
  <c r="DH140" i="46"/>
  <c r="DG140" i="46"/>
  <c r="DF140" i="46"/>
  <c r="DE140" i="46"/>
  <c r="DD140" i="46"/>
  <c r="DC140" i="46"/>
  <c r="DB140" i="46"/>
  <c r="DA140" i="46"/>
  <c r="CZ140" i="46"/>
  <c r="CY140" i="46"/>
  <c r="CX140" i="46"/>
  <c r="CW140" i="46"/>
  <c r="CV140" i="46"/>
  <c r="CU140" i="46"/>
  <c r="CT140" i="46"/>
  <c r="CS140" i="46"/>
  <c r="CR140" i="46"/>
  <c r="CQ140" i="46"/>
  <c r="CP140" i="46"/>
  <c r="CO140" i="46"/>
  <c r="CN140" i="46"/>
  <c r="CM140" i="46"/>
  <c r="CL140" i="46"/>
  <c r="CK140" i="46"/>
  <c r="CJ140" i="46"/>
  <c r="CI140" i="46"/>
  <c r="CH140" i="46"/>
  <c r="CG140" i="46"/>
  <c r="CF140" i="46"/>
  <c r="CE140" i="46"/>
  <c r="CB140" i="46"/>
  <c r="CA140" i="46"/>
  <c r="BZ140" i="46"/>
  <c r="BY140" i="46"/>
  <c r="BX140" i="46"/>
  <c r="BW140" i="46"/>
  <c r="BV140" i="46"/>
  <c r="BU140" i="46"/>
  <c r="BT140" i="46"/>
  <c r="BS140" i="46"/>
  <c r="BR140" i="46"/>
  <c r="BQ140" i="46"/>
  <c r="BP140" i="46"/>
  <c r="BO140" i="46"/>
  <c r="BN140" i="46"/>
  <c r="BM140" i="46"/>
  <c r="BL140" i="46"/>
  <c r="BK140" i="46"/>
  <c r="BJ140" i="46"/>
  <c r="BI140" i="46"/>
  <c r="BH140" i="46"/>
  <c r="BG140" i="46"/>
  <c r="BF140" i="46"/>
  <c r="BE140" i="46"/>
  <c r="BD140" i="46"/>
  <c r="BC140" i="46"/>
  <c r="BB140" i="46"/>
  <c r="BA140" i="46"/>
  <c r="AZ140" i="46"/>
  <c r="AY140" i="46"/>
  <c r="AX140" i="46"/>
  <c r="AW140" i="46"/>
  <c r="AV140" i="46"/>
  <c r="AU140" i="46"/>
  <c r="AT140" i="46"/>
  <c r="AS140" i="46"/>
  <c r="AR140" i="46"/>
  <c r="AQ140" i="46"/>
  <c r="AN140" i="46"/>
  <c r="AM140" i="46"/>
  <c r="AL140" i="46"/>
  <c r="AK140" i="46"/>
  <c r="AJ140" i="46"/>
  <c r="AI140" i="46"/>
  <c r="AH140" i="46"/>
  <c r="AG140" i="46"/>
  <c r="AF140" i="46"/>
  <c r="AE140" i="46"/>
  <c r="AD140" i="46"/>
  <c r="AC140" i="46"/>
  <c r="AB140" i="46"/>
  <c r="AA140" i="46"/>
  <c r="Z140" i="46"/>
  <c r="Y140" i="46"/>
  <c r="X140" i="46"/>
  <c r="W140" i="46"/>
  <c r="V140" i="46"/>
  <c r="U140" i="46"/>
  <c r="T140" i="46"/>
  <c r="S140" i="46"/>
  <c r="R140" i="46"/>
  <c r="Q140" i="46"/>
  <c r="P140" i="46"/>
  <c r="O140" i="46"/>
  <c r="N140" i="46"/>
  <c r="M140" i="46"/>
  <c r="L140" i="46"/>
  <c r="K140" i="46"/>
  <c r="J140" i="46"/>
  <c r="I140" i="46"/>
  <c r="H140" i="46"/>
  <c r="G140" i="46"/>
  <c r="F140" i="46"/>
  <c r="E140" i="46"/>
  <c r="D140" i="46"/>
  <c r="C140" i="46"/>
  <c r="DT139" i="46"/>
  <c r="DS139" i="46"/>
  <c r="DT138" i="46"/>
  <c r="DS138" i="46"/>
  <c r="DT137" i="46"/>
  <c r="DS137" i="46"/>
  <c r="DT136" i="46"/>
  <c r="DS136" i="46"/>
  <c r="DT135" i="46"/>
  <c r="DS135" i="46"/>
  <c r="DT134" i="46"/>
  <c r="DS134" i="46"/>
  <c r="DT133" i="46"/>
  <c r="DS133" i="46"/>
  <c r="DT132" i="46"/>
  <c r="DS132" i="46"/>
  <c r="DT131" i="46"/>
  <c r="DS131" i="46"/>
  <c r="DT130" i="46"/>
  <c r="DS130" i="46"/>
  <c r="DT129" i="46"/>
  <c r="DS129" i="46"/>
  <c r="DT128" i="46"/>
  <c r="DS128" i="46"/>
  <c r="DT127" i="46"/>
  <c r="DS127" i="46"/>
  <c r="DT126" i="46"/>
  <c r="DS126" i="46"/>
  <c r="DT125" i="46"/>
  <c r="DS125" i="46"/>
  <c r="DT124" i="46"/>
  <c r="DS124" i="46"/>
  <c r="DT123" i="46"/>
  <c r="DS123" i="46"/>
  <c r="DT122" i="46"/>
  <c r="DS122" i="46"/>
  <c r="DT121" i="46"/>
  <c r="DS121" i="46"/>
  <c r="DT120" i="46"/>
  <c r="DS120" i="46"/>
  <c r="DR112" i="46"/>
  <c r="DQ112" i="46"/>
  <c r="DP112" i="46"/>
  <c r="DO112" i="46"/>
  <c r="DN112" i="46"/>
  <c r="DM112" i="46"/>
  <c r="DL112" i="46"/>
  <c r="DK112" i="46"/>
  <c r="DJ112" i="46"/>
  <c r="DI112" i="46"/>
  <c r="DH112" i="46"/>
  <c r="DG112" i="46"/>
  <c r="DF112" i="46"/>
  <c r="DE112" i="46"/>
  <c r="DD112" i="46"/>
  <c r="DC112" i="46"/>
  <c r="DB112" i="46"/>
  <c r="DA112" i="46"/>
  <c r="CZ112" i="46"/>
  <c r="CY112" i="46"/>
  <c r="CX112" i="46"/>
  <c r="CW112" i="46"/>
  <c r="CV112" i="46"/>
  <c r="CU112" i="46"/>
  <c r="CT112" i="46"/>
  <c r="CS112" i="46"/>
  <c r="CR112" i="46"/>
  <c r="CQ112" i="46"/>
  <c r="CP112" i="46"/>
  <c r="CO112" i="46"/>
  <c r="CN112" i="46"/>
  <c r="CM112" i="46"/>
  <c r="CL112" i="46"/>
  <c r="CK112" i="46"/>
  <c r="CJ112" i="46"/>
  <c r="CI112" i="46"/>
  <c r="CH112" i="46"/>
  <c r="CG112" i="46"/>
  <c r="CF112" i="46"/>
  <c r="CE112" i="46"/>
  <c r="CB112" i="46"/>
  <c r="CA112" i="46"/>
  <c r="BZ112" i="46"/>
  <c r="BY112" i="46"/>
  <c r="BX112" i="46"/>
  <c r="BW112" i="46"/>
  <c r="BV112" i="46"/>
  <c r="BU112" i="46"/>
  <c r="BT112" i="46"/>
  <c r="BS112" i="46"/>
  <c r="BR112" i="46"/>
  <c r="BQ112" i="46"/>
  <c r="BP112" i="46"/>
  <c r="BO112" i="46"/>
  <c r="BN112" i="46"/>
  <c r="BM112" i="46"/>
  <c r="BL112" i="46"/>
  <c r="BK112" i="46"/>
  <c r="BJ112" i="46"/>
  <c r="BI112" i="46"/>
  <c r="BH112" i="46"/>
  <c r="BG112" i="46"/>
  <c r="BF112" i="46"/>
  <c r="BE112" i="46"/>
  <c r="BD112" i="46"/>
  <c r="BC112" i="46"/>
  <c r="BB112" i="46"/>
  <c r="BA112" i="46"/>
  <c r="AZ112" i="46"/>
  <c r="AY112" i="46"/>
  <c r="AX112" i="46"/>
  <c r="AW112" i="46"/>
  <c r="AV112" i="46"/>
  <c r="AU112" i="46"/>
  <c r="AT112" i="46"/>
  <c r="AS112" i="46"/>
  <c r="AR112" i="46"/>
  <c r="AQ112" i="46"/>
  <c r="AN112" i="46"/>
  <c r="AM112" i="46"/>
  <c r="AL112" i="46"/>
  <c r="AK112" i="46"/>
  <c r="AJ112" i="46"/>
  <c r="AI112" i="46"/>
  <c r="AH112" i="46"/>
  <c r="AG112" i="46"/>
  <c r="AF112" i="46"/>
  <c r="AE112" i="46"/>
  <c r="AD112" i="46"/>
  <c r="AC112" i="46"/>
  <c r="AB112" i="46"/>
  <c r="AA112" i="46"/>
  <c r="Z112" i="46"/>
  <c r="Y112" i="46"/>
  <c r="X112" i="46"/>
  <c r="W112" i="46"/>
  <c r="V112" i="46"/>
  <c r="U112" i="46"/>
  <c r="T112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D112" i="46"/>
  <c r="C112" i="46"/>
  <c r="DS112" i="46" s="1"/>
  <c r="DU111" i="46"/>
  <c r="DU110" i="46"/>
  <c r="DU106" i="46"/>
  <c r="DU105" i="46"/>
  <c r="DU104" i="46"/>
  <c r="DU103" i="46"/>
  <c r="DU102" i="46"/>
  <c r="DU101" i="46"/>
  <c r="DU100" i="46"/>
  <c r="DU99" i="46"/>
  <c r="DU98" i="46"/>
  <c r="DU97" i="46"/>
  <c r="DU96" i="46"/>
  <c r="DU93" i="46"/>
  <c r="DU92" i="46"/>
  <c r="DR83" i="46"/>
  <c r="DQ83" i="46"/>
  <c r="DP83" i="46"/>
  <c r="DO83" i="46"/>
  <c r="DN83" i="46"/>
  <c r="DM83" i="46"/>
  <c r="DL83" i="46"/>
  <c r="DK83" i="46"/>
  <c r="DJ83" i="46"/>
  <c r="DI83" i="46"/>
  <c r="DH83" i="46"/>
  <c r="DG83" i="46"/>
  <c r="DF83" i="46"/>
  <c r="DE83" i="46"/>
  <c r="DD83" i="46"/>
  <c r="DC83" i="46"/>
  <c r="DB83" i="46"/>
  <c r="DA83" i="46"/>
  <c r="CZ83" i="46"/>
  <c r="CY83" i="46"/>
  <c r="CX83" i="46"/>
  <c r="CW83" i="46"/>
  <c r="CV83" i="46"/>
  <c r="CU83" i="46"/>
  <c r="CT83" i="46"/>
  <c r="CS83" i="46"/>
  <c r="CR83" i="46"/>
  <c r="CQ83" i="46"/>
  <c r="CP83" i="46"/>
  <c r="CO83" i="46"/>
  <c r="CN83" i="46"/>
  <c r="CM83" i="46"/>
  <c r="CL83" i="46"/>
  <c r="CK83" i="46"/>
  <c r="CJ83" i="46"/>
  <c r="CI83" i="46"/>
  <c r="CH83" i="46"/>
  <c r="CG83" i="46"/>
  <c r="CF83" i="46"/>
  <c r="CE83" i="46"/>
  <c r="CB83" i="46"/>
  <c r="CA83" i="46"/>
  <c r="BZ83" i="46"/>
  <c r="BY83" i="46"/>
  <c r="BX83" i="46"/>
  <c r="BW83" i="46"/>
  <c r="BV83" i="46"/>
  <c r="BU83" i="46"/>
  <c r="BT83" i="46"/>
  <c r="BS83" i="46"/>
  <c r="BR83" i="46"/>
  <c r="BQ83" i="46"/>
  <c r="BP83" i="46"/>
  <c r="BO83" i="46"/>
  <c r="BN83" i="46"/>
  <c r="BM83" i="46"/>
  <c r="BL83" i="46"/>
  <c r="BK83" i="46"/>
  <c r="BJ83" i="46"/>
  <c r="BI83" i="46"/>
  <c r="BH83" i="46"/>
  <c r="BG83" i="46"/>
  <c r="BF83" i="46"/>
  <c r="BE83" i="46"/>
  <c r="BD83" i="46"/>
  <c r="BC83" i="46"/>
  <c r="BB83" i="46"/>
  <c r="BA83" i="46"/>
  <c r="AZ83" i="46"/>
  <c r="AY83" i="46"/>
  <c r="AX83" i="46"/>
  <c r="AW83" i="46"/>
  <c r="AV83" i="46"/>
  <c r="AU83" i="46"/>
  <c r="AT83" i="46"/>
  <c r="AS83" i="46"/>
  <c r="AR83" i="46"/>
  <c r="AQ83" i="46"/>
  <c r="AN83" i="46"/>
  <c r="AM83" i="46"/>
  <c r="AL83" i="46"/>
  <c r="AK83" i="46"/>
  <c r="AJ83" i="46"/>
  <c r="AI83" i="46"/>
  <c r="AH83" i="46"/>
  <c r="AG83" i="46"/>
  <c r="AF83" i="46"/>
  <c r="AE83" i="46"/>
  <c r="AD83" i="46"/>
  <c r="AC83" i="46"/>
  <c r="AB83" i="46"/>
  <c r="AA83" i="46"/>
  <c r="Z83" i="46"/>
  <c r="Y83" i="46"/>
  <c r="X83" i="46"/>
  <c r="W83" i="46"/>
  <c r="V83" i="46"/>
  <c r="U83" i="46"/>
  <c r="T83" i="46"/>
  <c r="S83" i="46"/>
  <c r="R83" i="46"/>
  <c r="Q83" i="46"/>
  <c r="P83" i="46"/>
  <c r="O83" i="46"/>
  <c r="N83" i="46"/>
  <c r="M83" i="46"/>
  <c r="L83" i="46"/>
  <c r="K83" i="46"/>
  <c r="J83" i="46"/>
  <c r="I83" i="46"/>
  <c r="H83" i="46"/>
  <c r="G83" i="46"/>
  <c r="F83" i="46"/>
  <c r="E83" i="46"/>
  <c r="D83" i="46"/>
  <c r="C83" i="46"/>
  <c r="DT82" i="46"/>
  <c r="DS82" i="46"/>
  <c r="DT81" i="46"/>
  <c r="DS81" i="46"/>
  <c r="DT80" i="46"/>
  <c r="DS80" i="46"/>
  <c r="DT79" i="46"/>
  <c r="DS79" i="46"/>
  <c r="DT78" i="46"/>
  <c r="DS78" i="46"/>
  <c r="DT77" i="46"/>
  <c r="DS77" i="46"/>
  <c r="DT76" i="46"/>
  <c r="DS76" i="46"/>
  <c r="DT75" i="46"/>
  <c r="DS75" i="46"/>
  <c r="DT74" i="46"/>
  <c r="DS74" i="46"/>
  <c r="DT73" i="46"/>
  <c r="DS73" i="46"/>
  <c r="DT72" i="46"/>
  <c r="DS72" i="46"/>
  <c r="DT71" i="46"/>
  <c r="DS71" i="46"/>
  <c r="DT70" i="46"/>
  <c r="DS70" i="46"/>
  <c r="DT69" i="46"/>
  <c r="DT68" i="46"/>
  <c r="DT67" i="46"/>
  <c r="DT66" i="46"/>
  <c r="DT65" i="46"/>
  <c r="DT64" i="46"/>
  <c r="DU64" i="46" s="1"/>
  <c r="DT63" i="46"/>
  <c r="DS63" i="46"/>
  <c r="DR55" i="46"/>
  <c r="DQ55" i="46"/>
  <c r="DP55" i="46"/>
  <c r="DO55" i="46"/>
  <c r="DN55" i="46"/>
  <c r="DM55" i="46"/>
  <c r="DL55" i="46"/>
  <c r="DK55" i="46"/>
  <c r="DJ55" i="46"/>
  <c r="DI55" i="46"/>
  <c r="DH55" i="46"/>
  <c r="DG55" i="46"/>
  <c r="DF55" i="46"/>
  <c r="DE55" i="46"/>
  <c r="DD55" i="46"/>
  <c r="DC55" i="46"/>
  <c r="DB55" i="46"/>
  <c r="DA55" i="46"/>
  <c r="CZ55" i="46"/>
  <c r="CY55" i="46"/>
  <c r="CX55" i="46"/>
  <c r="CW55" i="46"/>
  <c r="CV55" i="46"/>
  <c r="CU55" i="46"/>
  <c r="CT55" i="46"/>
  <c r="CS55" i="46"/>
  <c r="CR55" i="46"/>
  <c r="CQ55" i="46"/>
  <c r="CP55" i="46"/>
  <c r="CO55" i="46"/>
  <c r="CN55" i="46"/>
  <c r="CM55" i="46"/>
  <c r="CL55" i="46"/>
  <c r="CK55" i="46"/>
  <c r="CJ55" i="46"/>
  <c r="CI55" i="46"/>
  <c r="CH55" i="46"/>
  <c r="CG55" i="46"/>
  <c r="CF55" i="46"/>
  <c r="CE55" i="46"/>
  <c r="CB55" i="46"/>
  <c r="CA55" i="46"/>
  <c r="BZ55" i="46"/>
  <c r="BY55" i="46"/>
  <c r="BX55" i="46"/>
  <c r="BW55" i="46"/>
  <c r="BV55" i="46"/>
  <c r="BU55" i="46"/>
  <c r="BT55" i="46"/>
  <c r="BS55" i="46"/>
  <c r="BR55" i="46"/>
  <c r="BQ55" i="46"/>
  <c r="BP55" i="46"/>
  <c r="BO55" i="46"/>
  <c r="BN55" i="46"/>
  <c r="BM55" i="46"/>
  <c r="BL55" i="46"/>
  <c r="BK55" i="46"/>
  <c r="BJ55" i="46"/>
  <c r="BI55" i="46"/>
  <c r="BH55" i="46"/>
  <c r="BG55" i="46"/>
  <c r="BF55" i="46"/>
  <c r="BE55" i="46"/>
  <c r="BD55" i="46"/>
  <c r="BC55" i="46"/>
  <c r="BB55" i="46"/>
  <c r="BA55" i="46"/>
  <c r="AZ55" i="46"/>
  <c r="AY55" i="46"/>
  <c r="AX55" i="46"/>
  <c r="AW55" i="46"/>
  <c r="AV55" i="46"/>
  <c r="AU55" i="46"/>
  <c r="AT55" i="46"/>
  <c r="AS55" i="46"/>
  <c r="AR55" i="46"/>
  <c r="AQ55" i="46"/>
  <c r="AN55" i="46"/>
  <c r="AM55" i="46"/>
  <c r="AL55" i="46"/>
  <c r="AK55" i="46"/>
  <c r="AJ55" i="46"/>
  <c r="AI55" i="46"/>
  <c r="AH55" i="46"/>
  <c r="AG55" i="46"/>
  <c r="AF55" i="46"/>
  <c r="AE55" i="46"/>
  <c r="AD55" i="46"/>
  <c r="AC55" i="46"/>
  <c r="AB55" i="46"/>
  <c r="AA55" i="46"/>
  <c r="Z55" i="46"/>
  <c r="Y55" i="46"/>
  <c r="X55" i="46"/>
  <c r="W55" i="46"/>
  <c r="V55" i="46"/>
  <c r="U55" i="46"/>
  <c r="T55" i="46"/>
  <c r="S55" i="46"/>
  <c r="R55" i="46"/>
  <c r="Q55" i="46"/>
  <c r="P55" i="46"/>
  <c r="O55" i="46"/>
  <c r="N55" i="46"/>
  <c r="M55" i="46"/>
  <c r="L55" i="46"/>
  <c r="K55" i="46"/>
  <c r="J55" i="46"/>
  <c r="I55" i="46"/>
  <c r="H55" i="46"/>
  <c r="G55" i="46"/>
  <c r="F55" i="46"/>
  <c r="E55" i="46"/>
  <c r="D55" i="46"/>
  <c r="C55" i="46"/>
  <c r="DT54" i="46"/>
  <c r="DS54" i="46"/>
  <c r="DT53" i="46"/>
  <c r="DS53" i="46"/>
  <c r="DT52" i="46"/>
  <c r="DS52" i="46"/>
  <c r="DT51" i="46"/>
  <c r="DS51" i="46"/>
  <c r="DT50" i="46"/>
  <c r="DS50" i="46"/>
  <c r="DT49" i="46"/>
  <c r="DS49" i="46"/>
  <c r="DT48" i="46"/>
  <c r="DS48" i="46"/>
  <c r="DT47" i="46"/>
  <c r="DS47" i="46"/>
  <c r="DT46" i="46"/>
  <c r="DS46" i="46"/>
  <c r="DT45" i="46"/>
  <c r="DS45" i="46"/>
  <c r="DT44" i="46"/>
  <c r="DS44" i="46"/>
  <c r="DT43" i="46"/>
  <c r="DS43" i="46"/>
  <c r="DT42" i="46"/>
  <c r="DS42" i="46"/>
  <c r="DT41" i="46"/>
  <c r="DS41" i="46"/>
  <c r="DT40" i="46"/>
  <c r="DS40" i="46"/>
  <c r="DT39" i="46"/>
  <c r="DS39" i="46"/>
  <c r="DT38" i="46"/>
  <c r="DS38" i="46"/>
  <c r="DT37" i="46"/>
  <c r="DS37" i="46"/>
  <c r="DT36" i="46"/>
  <c r="DS36" i="46"/>
  <c r="DT35" i="46"/>
  <c r="DS35" i="46"/>
  <c r="DR27" i="46"/>
  <c r="DR168" i="46" s="1"/>
  <c r="DQ27" i="46"/>
  <c r="DP27" i="46"/>
  <c r="DO27" i="46"/>
  <c r="DN27" i="46"/>
  <c r="DN168" i="46" s="1"/>
  <c r="DM27" i="46"/>
  <c r="DL27" i="46"/>
  <c r="DK27" i="46"/>
  <c r="DJ27" i="46"/>
  <c r="DJ168" i="46" s="1"/>
  <c r="DI27" i="46"/>
  <c r="DH27" i="46"/>
  <c r="DH168" i="46" s="1"/>
  <c r="DG27" i="46"/>
  <c r="DF27" i="46"/>
  <c r="DE27" i="46"/>
  <c r="DD27" i="46"/>
  <c r="DC27" i="46"/>
  <c r="DB27" i="46"/>
  <c r="DA27" i="46"/>
  <c r="CZ27" i="46"/>
  <c r="CY27" i="46"/>
  <c r="CX27" i="46"/>
  <c r="CW27" i="46"/>
  <c r="CV27" i="46"/>
  <c r="CV168" i="46" s="1"/>
  <c r="CU27" i="46"/>
  <c r="CT27" i="46"/>
  <c r="CT168" i="46" s="1"/>
  <c r="CS27" i="46"/>
  <c r="CR27" i="46"/>
  <c r="CR168" i="46" s="1"/>
  <c r="CQ27" i="46"/>
  <c r="CP27" i="46"/>
  <c r="CO27" i="46"/>
  <c r="CN27" i="46"/>
  <c r="CM27" i="46"/>
  <c r="CL27" i="46"/>
  <c r="CK27" i="46"/>
  <c r="CJ27" i="46"/>
  <c r="CI27" i="46"/>
  <c r="CH27" i="46"/>
  <c r="CH168" i="46" s="1"/>
  <c r="CG27" i="46"/>
  <c r="CF27" i="46"/>
  <c r="CF168" i="46" s="1"/>
  <c r="CE27" i="46"/>
  <c r="CE168" i="46" s="1"/>
  <c r="CB27" i="46"/>
  <c r="CA27" i="46"/>
  <c r="BZ27" i="46"/>
  <c r="BY27" i="46"/>
  <c r="BX27" i="46"/>
  <c r="BW27" i="46"/>
  <c r="BV27" i="46"/>
  <c r="BU27" i="46"/>
  <c r="BT27" i="46"/>
  <c r="BS27" i="46"/>
  <c r="BR27" i="46"/>
  <c r="BQ27" i="46"/>
  <c r="BP27" i="46"/>
  <c r="BO27" i="46"/>
  <c r="BN27" i="46"/>
  <c r="BM27" i="46"/>
  <c r="BL27" i="46"/>
  <c r="BK27" i="46"/>
  <c r="BJ27" i="46"/>
  <c r="BI27" i="46"/>
  <c r="BH27" i="46"/>
  <c r="BG27" i="46"/>
  <c r="BF27" i="46"/>
  <c r="BE27" i="46"/>
  <c r="BD27" i="46"/>
  <c r="BC27" i="46"/>
  <c r="BB27" i="46"/>
  <c r="BA27" i="46"/>
  <c r="AZ27" i="46"/>
  <c r="AY27" i="46"/>
  <c r="AX27" i="46"/>
  <c r="AW27" i="46"/>
  <c r="AV27" i="46"/>
  <c r="AU27" i="46"/>
  <c r="AT27" i="46"/>
  <c r="AS27" i="46"/>
  <c r="AR27" i="46"/>
  <c r="AQ27" i="46"/>
  <c r="AN27" i="46"/>
  <c r="AM27" i="46"/>
  <c r="AL27" i="46"/>
  <c r="AK27" i="46"/>
  <c r="AJ27" i="46"/>
  <c r="AI27" i="46"/>
  <c r="AH27" i="46"/>
  <c r="AG27" i="46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DT26" i="46"/>
  <c r="DT167" i="46" s="1"/>
  <c r="DS26" i="46"/>
  <c r="DS167" i="46" s="1"/>
  <c r="DT25" i="46"/>
  <c r="DT166" i="46" s="1"/>
  <c r="DS25" i="46"/>
  <c r="DS166" i="46" s="1"/>
  <c r="DT24" i="46"/>
  <c r="DT165" i="46" s="1"/>
  <c r="DS24" i="46"/>
  <c r="DS165" i="46" s="1"/>
  <c r="DT23" i="46"/>
  <c r="DT164" i="46" s="1"/>
  <c r="DS23" i="46"/>
  <c r="DS164" i="46" s="1"/>
  <c r="DT22" i="46"/>
  <c r="DS22" i="46"/>
  <c r="DT21" i="46"/>
  <c r="DT162" i="46" s="1"/>
  <c r="DS21" i="46"/>
  <c r="DT20" i="46"/>
  <c r="DS20" i="46"/>
  <c r="DT19" i="46"/>
  <c r="DT160" i="46" s="1"/>
  <c r="DS19" i="46"/>
  <c r="DT18" i="46"/>
  <c r="DS18" i="46"/>
  <c r="DS159" i="46" s="1"/>
  <c r="DT17" i="46"/>
  <c r="DS17" i="46"/>
  <c r="DT16" i="46"/>
  <c r="DT157" i="46" s="1"/>
  <c r="DS16" i="46"/>
  <c r="DS157" i="46" s="1"/>
  <c r="DT15" i="46"/>
  <c r="DS15" i="46"/>
  <c r="DT14" i="46"/>
  <c r="DS14" i="46"/>
  <c r="DT13" i="46"/>
  <c r="DS13" i="46"/>
  <c r="DS154" i="46" s="1"/>
  <c r="DT12" i="46"/>
  <c r="DT153" i="46" s="1"/>
  <c r="DS12" i="46"/>
  <c r="DS153" i="46" s="1"/>
  <c r="DT11" i="46"/>
  <c r="DS11" i="46"/>
  <c r="DT10" i="46"/>
  <c r="DS10" i="46"/>
  <c r="DT9" i="46"/>
  <c r="DT150" i="46" s="1"/>
  <c r="DS9" i="46"/>
  <c r="DS150" i="46" s="1"/>
  <c r="DT8" i="46"/>
  <c r="DT149" i="46" s="1"/>
  <c r="DS8" i="46"/>
  <c r="DS149" i="46" s="1"/>
  <c r="DT7" i="46"/>
  <c r="DT148" i="46" s="1"/>
  <c r="DS7" i="46"/>
  <c r="DS148" i="46" s="1"/>
  <c r="DT155" i="46" l="1"/>
  <c r="DS151" i="46"/>
  <c r="DU130" i="46"/>
  <c r="DU133" i="46"/>
  <c r="DU161" i="46" s="1"/>
  <c r="DS161" i="46"/>
  <c r="DS163" i="46"/>
  <c r="DU48" i="46"/>
  <c r="DU76" i="46"/>
  <c r="DT151" i="46"/>
  <c r="DT161" i="46"/>
  <c r="DT163" i="46"/>
  <c r="DU120" i="46"/>
  <c r="DU121" i="46"/>
  <c r="DU36" i="46"/>
  <c r="DU68" i="46"/>
  <c r="DU40" i="46"/>
  <c r="DT152" i="46"/>
  <c r="DP168" i="46"/>
  <c r="DS152" i="46"/>
  <c r="DU67" i="46"/>
  <c r="DU39" i="46"/>
  <c r="DU134" i="46"/>
  <c r="DS162" i="46"/>
  <c r="DU77" i="46"/>
  <c r="CP168" i="46"/>
  <c r="DU49" i="46"/>
  <c r="DU63" i="46"/>
  <c r="DU35" i="46"/>
  <c r="DU132" i="46"/>
  <c r="DD168" i="46"/>
  <c r="DU75" i="46"/>
  <c r="CG168" i="46"/>
  <c r="CI168" i="46"/>
  <c r="CK168" i="46"/>
  <c r="CM168" i="46"/>
  <c r="CO168" i="46"/>
  <c r="CQ168" i="46"/>
  <c r="CS168" i="46"/>
  <c r="CU168" i="46"/>
  <c r="CW168" i="46"/>
  <c r="CY168" i="46"/>
  <c r="DA168" i="46"/>
  <c r="DC168" i="46"/>
  <c r="DE168" i="46"/>
  <c r="DG168" i="46"/>
  <c r="DI168" i="46"/>
  <c r="DK168" i="46"/>
  <c r="DM168" i="46"/>
  <c r="DO168" i="46"/>
  <c r="DQ168" i="46"/>
  <c r="DU45" i="46"/>
  <c r="DT158" i="46"/>
  <c r="DS158" i="46"/>
  <c r="DF168" i="46"/>
  <c r="DT154" i="46"/>
  <c r="CZ168" i="46"/>
  <c r="DU126" i="46"/>
  <c r="DU69" i="46"/>
  <c r="DU41" i="46"/>
  <c r="DS156" i="46"/>
  <c r="DU128" i="46"/>
  <c r="DL168" i="46"/>
  <c r="CX168" i="46"/>
  <c r="CN168" i="46"/>
  <c r="CL168" i="46"/>
  <c r="DU71" i="46"/>
  <c r="DU43" i="46"/>
  <c r="DT156" i="46"/>
  <c r="DU139" i="46"/>
  <c r="DU82" i="46"/>
  <c r="DU54" i="46"/>
  <c r="DU129" i="46"/>
  <c r="DU73" i="46"/>
  <c r="DU72" i="46"/>
  <c r="DU44" i="46"/>
  <c r="DS155" i="46"/>
  <c r="DU127" i="46"/>
  <c r="DU70" i="46"/>
  <c r="DU42" i="46"/>
  <c r="DU138" i="46"/>
  <c r="DU81" i="46"/>
  <c r="DU53" i="46"/>
  <c r="DT159" i="46"/>
  <c r="DU131" i="46"/>
  <c r="DB168" i="46"/>
  <c r="CJ168" i="46"/>
  <c r="DT112" i="46"/>
  <c r="DU74" i="46"/>
  <c r="DU47" i="46"/>
  <c r="DS160" i="46"/>
  <c r="DU46" i="46"/>
  <c r="DU137" i="46"/>
  <c r="DU109" i="46"/>
  <c r="DU80" i="46"/>
  <c r="DU52" i="46"/>
  <c r="DU122" i="46"/>
  <c r="DU94" i="46"/>
  <c r="DU65" i="46"/>
  <c r="DU37" i="46"/>
  <c r="DU136" i="46"/>
  <c r="DU108" i="46"/>
  <c r="DU79" i="46"/>
  <c r="DU51" i="46"/>
  <c r="DU135" i="46"/>
  <c r="DU107" i="46"/>
  <c r="DU78" i="46"/>
  <c r="DU50" i="46"/>
  <c r="AK168" i="46"/>
  <c r="DU124" i="46"/>
  <c r="DU125" i="46"/>
  <c r="DU123" i="46"/>
  <c r="DU95" i="46"/>
  <c r="DU66" i="46"/>
  <c r="DU38" i="46"/>
  <c r="DS55" i="46"/>
  <c r="DT55" i="46"/>
  <c r="DS83" i="46"/>
  <c r="DT83" i="46"/>
  <c r="DS140" i="46"/>
  <c r="DT140" i="46"/>
  <c r="AN168" i="46"/>
  <c r="AL168" i="46"/>
  <c r="AJ168" i="46"/>
  <c r="AH168" i="46"/>
  <c r="AF168" i="46"/>
  <c r="AD168" i="46"/>
  <c r="AB168" i="46"/>
  <c r="Z168" i="46"/>
  <c r="X168" i="46"/>
  <c r="V168" i="46"/>
  <c r="T168" i="46"/>
  <c r="R168" i="46"/>
  <c r="P168" i="46"/>
  <c r="N168" i="46"/>
  <c r="L168" i="46"/>
  <c r="J168" i="46"/>
  <c r="H168" i="46"/>
  <c r="F168" i="46"/>
  <c r="D168" i="46"/>
  <c r="DS27" i="46"/>
  <c r="DU7" i="46"/>
  <c r="DU148" i="46" s="1"/>
  <c r="DU8" i="46"/>
  <c r="DU149" i="46" s="1"/>
  <c r="DU9" i="46"/>
  <c r="DU10" i="46"/>
  <c r="DU11" i="46"/>
  <c r="DU152" i="46" s="1"/>
  <c r="DU12" i="46"/>
  <c r="DU13" i="46"/>
  <c r="DU154" i="46" s="1"/>
  <c r="DU14" i="46"/>
  <c r="DU15" i="46"/>
  <c r="DU16" i="46"/>
  <c r="DU157" i="46" s="1"/>
  <c r="DU20" i="46"/>
  <c r="DU24" i="46"/>
  <c r="DT27" i="46"/>
  <c r="DU17" i="46"/>
  <c r="DU18" i="46"/>
  <c r="DU159" i="46" s="1"/>
  <c r="DU19" i="46"/>
  <c r="DU21" i="46"/>
  <c r="DU22" i="46"/>
  <c r="DU23" i="46"/>
  <c r="DU25" i="46"/>
  <c r="DU166" i="46" s="1"/>
  <c r="DU26" i="46"/>
  <c r="DU167" i="46" s="1"/>
  <c r="DU163" i="46" l="1"/>
  <c r="DU151" i="46"/>
  <c r="DU153" i="46"/>
  <c r="DU162" i="46"/>
  <c r="DU160" i="46"/>
  <c r="DU158" i="46"/>
  <c r="DU156" i="46"/>
  <c r="DU155" i="46"/>
  <c r="DU165" i="46"/>
  <c r="DU150" i="46"/>
  <c r="DU164" i="46"/>
  <c r="DT168" i="46"/>
  <c r="DS168" i="46"/>
  <c r="DU55" i="46"/>
  <c r="DU83" i="46"/>
  <c r="DU140" i="46"/>
  <c r="DU112" i="46"/>
  <c r="DU27" i="46"/>
  <c r="DU168" i="46" l="1"/>
  <c r="EW8" i="20"/>
  <c r="EX8" i="20"/>
  <c r="EZ8" i="20"/>
  <c r="FA8" i="20"/>
  <c r="FB8" i="20"/>
  <c r="FC8" i="20"/>
  <c r="FD8" i="20"/>
  <c r="FE8" i="20"/>
  <c r="FG8" i="20"/>
  <c r="FH8" i="20"/>
  <c r="FI8" i="20"/>
  <c r="FJ8" i="20"/>
  <c r="FK8" i="20"/>
  <c r="FV8" i="20"/>
  <c r="FW8" i="20"/>
  <c r="EW9" i="20"/>
  <c r="EZ9" i="20"/>
  <c r="FA9" i="20"/>
  <c r="FB9" i="20"/>
  <c r="FC9" i="20"/>
  <c r="FD9" i="20"/>
  <c r="FE9" i="20"/>
  <c r="FG9" i="20"/>
  <c r="FH9" i="20"/>
  <c r="FI9" i="20"/>
  <c r="FJ9" i="20"/>
  <c r="FK9" i="20"/>
  <c r="FV9" i="20"/>
  <c r="FW9" i="20"/>
  <c r="EW10" i="20"/>
  <c r="EX10" i="20"/>
  <c r="EZ10" i="20"/>
  <c r="FA10" i="20"/>
  <c r="FB10" i="20"/>
  <c r="FC10" i="20"/>
  <c r="FD10" i="20"/>
  <c r="FE10" i="20"/>
  <c r="FG10" i="20"/>
  <c r="FH10" i="20"/>
  <c r="FI10" i="20"/>
  <c r="FJ10" i="20"/>
  <c r="FK10" i="20"/>
  <c r="FV10" i="20"/>
  <c r="FW10" i="20"/>
  <c r="EW11" i="20"/>
  <c r="EX11" i="20"/>
  <c r="EZ11" i="20"/>
  <c r="FA11" i="20"/>
  <c r="FB11" i="20"/>
  <c r="FC11" i="20"/>
  <c r="FD11" i="20"/>
  <c r="FE11" i="20"/>
  <c r="FG11" i="20"/>
  <c r="FH11" i="20"/>
  <c r="FI11" i="20"/>
  <c r="FJ11" i="20"/>
  <c r="FK11" i="20"/>
  <c r="FV11" i="20"/>
  <c r="FW11" i="20"/>
  <c r="EW12" i="20"/>
  <c r="EX12" i="20"/>
  <c r="EZ12" i="20"/>
  <c r="FA12" i="20"/>
  <c r="FB12" i="20"/>
  <c r="FC12" i="20"/>
  <c r="FD12" i="20"/>
  <c r="FE12" i="20"/>
  <c r="FG12" i="20"/>
  <c r="FH12" i="20"/>
  <c r="FI12" i="20"/>
  <c r="FJ12" i="20"/>
  <c r="FK12" i="20"/>
  <c r="FV12" i="20"/>
  <c r="FW12" i="20"/>
  <c r="EW13" i="20"/>
  <c r="EX13" i="20"/>
  <c r="EZ13" i="20"/>
  <c r="FA13" i="20"/>
  <c r="FB13" i="20"/>
  <c r="FC13" i="20"/>
  <c r="FD13" i="20"/>
  <c r="FE13" i="20"/>
  <c r="FG13" i="20"/>
  <c r="FH13" i="20"/>
  <c r="FI13" i="20"/>
  <c r="FJ13" i="20"/>
  <c r="FK13" i="20"/>
  <c r="FV13" i="20"/>
  <c r="FW13" i="20"/>
  <c r="EW14" i="20"/>
  <c r="EX14" i="20"/>
  <c r="EZ14" i="20"/>
  <c r="FA14" i="20"/>
  <c r="FB14" i="20"/>
  <c r="FC14" i="20"/>
  <c r="FD14" i="20"/>
  <c r="FE14" i="20"/>
  <c r="FG14" i="20"/>
  <c r="FH14" i="20"/>
  <c r="FI14" i="20"/>
  <c r="FJ14" i="20"/>
  <c r="FK14" i="20"/>
  <c r="FV14" i="20"/>
  <c r="FW14" i="20"/>
  <c r="EW15" i="20"/>
  <c r="EX15" i="20"/>
  <c r="EZ15" i="20"/>
  <c r="FA15" i="20"/>
  <c r="FB15" i="20"/>
  <c r="FC15" i="20"/>
  <c r="FD15" i="20"/>
  <c r="FE15" i="20"/>
  <c r="FG15" i="20"/>
  <c r="FH15" i="20"/>
  <c r="FI15" i="20"/>
  <c r="FJ15" i="20"/>
  <c r="FK15" i="20"/>
  <c r="FV15" i="20"/>
  <c r="FW15" i="20"/>
  <c r="EW16" i="20"/>
  <c r="EX16" i="20"/>
  <c r="EZ16" i="20"/>
  <c r="FA16" i="20"/>
  <c r="FB16" i="20"/>
  <c r="FC16" i="20"/>
  <c r="FD16" i="20"/>
  <c r="FE16" i="20"/>
  <c r="FG16" i="20"/>
  <c r="FH16" i="20"/>
  <c r="FI16" i="20"/>
  <c r="FJ16" i="20"/>
  <c r="FK16" i="20"/>
  <c r="FV16" i="20"/>
  <c r="FW16" i="20"/>
  <c r="EW17" i="20"/>
  <c r="EX17" i="20"/>
  <c r="EZ17" i="20"/>
  <c r="FA17" i="20"/>
  <c r="FB17" i="20"/>
  <c r="FC17" i="20"/>
  <c r="FD17" i="20"/>
  <c r="FE17" i="20"/>
  <c r="FG17" i="20"/>
  <c r="FH17" i="20"/>
  <c r="FI17" i="20"/>
  <c r="FJ17" i="20"/>
  <c r="FK17" i="20"/>
  <c r="FV17" i="20"/>
  <c r="FW17" i="20"/>
  <c r="EW18" i="20"/>
  <c r="EX18" i="20"/>
  <c r="EZ18" i="20"/>
  <c r="FA18" i="20"/>
  <c r="FB18" i="20"/>
  <c r="FC18" i="20"/>
  <c r="FD18" i="20"/>
  <c r="FE18" i="20"/>
  <c r="FG18" i="20"/>
  <c r="FH18" i="20"/>
  <c r="FI18" i="20"/>
  <c r="FJ18" i="20"/>
  <c r="FK18" i="20"/>
  <c r="FV18" i="20"/>
  <c r="FW18" i="20"/>
  <c r="EW19" i="20"/>
  <c r="EX19" i="20"/>
  <c r="EZ19" i="20"/>
  <c r="FA19" i="20"/>
  <c r="FB19" i="20"/>
  <c r="FC19" i="20"/>
  <c r="FD19" i="20"/>
  <c r="FE19" i="20"/>
  <c r="FG19" i="20"/>
  <c r="FH19" i="20"/>
  <c r="FI19" i="20"/>
  <c r="FJ19" i="20"/>
  <c r="FK19" i="20"/>
  <c r="FV19" i="20"/>
  <c r="FW19" i="20"/>
  <c r="EW20" i="20"/>
  <c r="EX20" i="20"/>
  <c r="EZ20" i="20"/>
  <c r="FA20" i="20"/>
  <c r="FB20" i="20"/>
  <c r="FC20" i="20"/>
  <c r="FD20" i="20"/>
  <c r="FE20" i="20"/>
  <c r="FG20" i="20"/>
  <c r="FH20" i="20"/>
  <c r="FI20" i="20"/>
  <c r="FJ20" i="20"/>
  <c r="FK20" i="20"/>
  <c r="FV20" i="20"/>
  <c r="FW20" i="20"/>
  <c r="EW21" i="20"/>
  <c r="EX21" i="20"/>
  <c r="EZ21" i="20"/>
  <c r="FA21" i="20"/>
  <c r="FB21" i="20"/>
  <c r="FC21" i="20"/>
  <c r="FD21" i="20"/>
  <c r="FE21" i="20"/>
  <c r="FG21" i="20"/>
  <c r="FH21" i="20"/>
  <c r="FI21" i="20"/>
  <c r="FJ21" i="20"/>
  <c r="FK21" i="20"/>
  <c r="FV21" i="20"/>
  <c r="FW21" i="20"/>
  <c r="EW22" i="20"/>
  <c r="EX22" i="20"/>
  <c r="EZ22" i="20"/>
  <c r="FA22" i="20"/>
  <c r="FB22" i="20"/>
  <c r="FC22" i="20"/>
  <c r="FD22" i="20"/>
  <c r="FE22" i="20"/>
  <c r="FG22" i="20"/>
  <c r="FH22" i="20"/>
  <c r="FI22" i="20"/>
  <c r="FJ22" i="20"/>
  <c r="FK22" i="20"/>
  <c r="FV22" i="20"/>
  <c r="FW22" i="20"/>
  <c r="EW23" i="20"/>
  <c r="EX23" i="20"/>
  <c r="EZ23" i="20"/>
  <c r="FA23" i="20"/>
  <c r="FB23" i="20"/>
  <c r="FC23" i="20"/>
  <c r="FD23" i="20"/>
  <c r="FE23" i="20"/>
  <c r="FG23" i="20"/>
  <c r="FH23" i="20"/>
  <c r="FI23" i="20"/>
  <c r="FJ23" i="20"/>
  <c r="FK23" i="20"/>
  <c r="FV23" i="20"/>
  <c r="FW23" i="20"/>
  <c r="EW24" i="20"/>
  <c r="EX24" i="20"/>
  <c r="EZ24" i="20"/>
  <c r="FA24" i="20"/>
  <c r="FB24" i="20"/>
  <c r="FC24" i="20"/>
  <c r="FD24" i="20"/>
  <c r="FE24" i="20"/>
  <c r="FG24" i="20"/>
  <c r="FH24" i="20"/>
  <c r="FI24" i="20"/>
  <c r="FJ24" i="20"/>
  <c r="FK24" i="20"/>
  <c r="FV24" i="20"/>
  <c r="FW24" i="20"/>
  <c r="EW25" i="20"/>
  <c r="EX25" i="20"/>
  <c r="EZ25" i="20"/>
  <c r="FA25" i="20"/>
  <c r="FB25" i="20"/>
  <c r="FC25" i="20"/>
  <c r="FD25" i="20"/>
  <c r="FE25" i="20"/>
  <c r="FG25" i="20"/>
  <c r="FH25" i="20"/>
  <c r="FI25" i="20"/>
  <c r="FJ25" i="20"/>
  <c r="FK25" i="20"/>
  <c r="EW26" i="20"/>
  <c r="EX26" i="20"/>
  <c r="EZ26" i="20"/>
  <c r="FA26" i="20"/>
  <c r="FB26" i="20"/>
  <c r="FC26" i="20"/>
  <c r="FD26" i="20"/>
  <c r="FE26" i="20"/>
  <c r="FG26" i="20"/>
  <c r="FH26" i="20"/>
  <c r="FI26" i="20"/>
  <c r="FJ26" i="20"/>
  <c r="FK26" i="20"/>
  <c r="FV26" i="20"/>
  <c r="FW26" i="20"/>
  <c r="EX7" i="20"/>
  <c r="EZ7" i="20"/>
  <c r="FA7" i="20"/>
  <c r="FB7" i="20"/>
  <c r="FC7" i="20"/>
  <c r="FD7" i="20"/>
  <c r="FE7" i="20"/>
  <c r="FF7" i="20"/>
  <c r="FG7" i="20"/>
  <c r="FH7" i="20"/>
  <c r="FI7" i="20"/>
  <c r="FJ7" i="20"/>
  <c r="FK7" i="20"/>
  <c r="FL7" i="20"/>
  <c r="FV7" i="20"/>
  <c r="FW7" i="20"/>
  <c r="EW7" i="20"/>
  <c r="ES27" i="20"/>
  <c r="ER27" i="20"/>
  <c r="EI27" i="20"/>
  <c r="EH27" i="20"/>
  <c r="EG27" i="20"/>
  <c r="EF27" i="20"/>
  <c r="EE27" i="20"/>
  <c r="ED27" i="20"/>
  <c r="EC27" i="20"/>
  <c r="EB27" i="20"/>
  <c r="EA27" i="20"/>
  <c r="DZ27" i="20"/>
  <c r="DY27" i="20"/>
  <c r="DX27" i="20"/>
  <c r="DW27" i="20"/>
  <c r="EM27" i="20" s="1"/>
  <c r="DV27" i="20"/>
  <c r="DT27" i="20"/>
  <c r="DU27" i="20" s="1"/>
  <c r="DS27" i="20"/>
  <c r="EP26" i="20"/>
  <c r="EO26" i="20"/>
  <c r="EP25" i="20"/>
  <c r="EO25" i="20"/>
  <c r="EP24" i="20"/>
  <c r="EO24" i="20"/>
  <c r="EP23" i="20"/>
  <c r="EO23" i="20"/>
  <c r="EP22" i="20"/>
  <c r="EO22" i="20"/>
  <c r="EP21" i="20"/>
  <c r="EO21" i="20"/>
  <c r="EP19" i="20"/>
  <c r="EO19" i="20"/>
  <c r="EP18" i="20"/>
  <c r="EO18" i="20"/>
  <c r="EP17" i="20"/>
  <c r="EO17" i="20"/>
  <c r="EP16" i="20"/>
  <c r="EO16" i="20"/>
  <c r="EP15" i="20"/>
  <c r="EO15" i="20"/>
  <c r="EP14" i="20"/>
  <c r="EO14" i="20"/>
  <c r="EP13" i="20"/>
  <c r="EO13" i="20"/>
  <c r="EP12" i="20"/>
  <c r="EO12" i="20"/>
  <c r="EP11" i="20"/>
  <c r="EO11" i="20"/>
  <c r="EP10" i="20"/>
  <c r="EO10" i="20"/>
  <c r="EP9" i="20"/>
  <c r="EO9" i="20"/>
  <c r="EP8" i="20"/>
  <c r="EO8" i="20"/>
  <c r="EP7" i="20"/>
  <c r="EO7" i="20"/>
  <c r="DO27" i="20"/>
  <c r="DN27" i="20"/>
  <c r="DE27" i="20"/>
  <c r="DD27" i="20"/>
  <c r="DC27" i="20"/>
  <c r="DB27" i="20"/>
  <c r="DA27" i="20"/>
  <c r="CZ27" i="20"/>
  <c r="CY27" i="20"/>
  <c r="CX27" i="20"/>
  <c r="CW27" i="20"/>
  <c r="CV27" i="20"/>
  <c r="CU27" i="20"/>
  <c r="CT27" i="20"/>
  <c r="CS27" i="20"/>
  <c r="CR27" i="20"/>
  <c r="CP27" i="20"/>
  <c r="CO27" i="20"/>
  <c r="DL26" i="20"/>
  <c r="DK26" i="20"/>
  <c r="CQ26" i="20"/>
  <c r="DL25" i="20"/>
  <c r="DK25" i="20"/>
  <c r="CQ25" i="20"/>
  <c r="DL24" i="20"/>
  <c r="DK24" i="20"/>
  <c r="CQ24" i="20"/>
  <c r="DL23" i="20"/>
  <c r="DK23" i="20"/>
  <c r="CQ23" i="20"/>
  <c r="DL22" i="20"/>
  <c r="DK22" i="20"/>
  <c r="DL21" i="20"/>
  <c r="DK21" i="20"/>
  <c r="CQ21" i="20"/>
  <c r="DL19" i="20"/>
  <c r="DK19" i="20"/>
  <c r="CQ19" i="20"/>
  <c r="DL18" i="20"/>
  <c r="DK18" i="20"/>
  <c r="CQ18" i="20"/>
  <c r="DL17" i="20"/>
  <c r="DK17" i="20"/>
  <c r="DM17" i="20" s="1"/>
  <c r="CQ17" i="20"/>
  <c r="DL16" i="20"/>
  <c r="DK16" i="20"/>
  <c r="CQ16" i="20"/>
  <c r="DL15" i="20"/>
  <c r="DK15" i="20"/>
  <c r="DM15" i="20" s="1"/>
  <c r="CQ15" i="20"/>
  <c r="DL14" i="20"/>
  <c r="DK14" i="20"/>
  <c r="CQ14" i="20"/>
  <c r="DL13" i="20"/>
  <c r="DK13" i="20"/>
  <c r="DM13" i="20" s="1"/>
  <c r="CQ13" i="20"/>
  <c r="DL12" i="20"/>
  <c r="DK12" i="20"/>
  <c r="CQ12" i="20"/>
  <c r="DL11" i="20"/>
  <c r="DK11" i="20"/>
  <c r="DM11" i="20" s="1"/>
  <c r="DL9" i="20"/>
  <c r="DK9" i="20"/>
  <c r="DL8" i="20"/>
  <c r="DK8" i="20"/>
  <c r="DM8" i="20" s="1"/>
  <c r="DL7" i="20"/>
  <c r="DK7" i="20"/>
  <c r="CK27" i="20"/>
  <c r="CJ27" i="20"/>
  <c r="CA27" i="20"/>
  <c r="BZ27" i="20"/>
  <c r="BY27" i="20"/>
  <c r="BX27" i="20"/>
  <c r="BW27" i="20"/>
  <c r="BV27" i="20"/>
  <c r="BU27" i="20"/>
  <c r="BT27" i="20"/>
  <c r="BS27" i="20"/>
  <c r="BR27" i="20"/>
  <c r="BQ27" i="20"/>
  <c r="BP27" i="20"/>
  <c r="BO27" i="20"/>
  <c r="BN27" i="20"/>
  <c r="BL27" i="20"/>
  <c r="BK27" i="20"/>
  <c r="CH26" i="20"/>
  <c r="CG26" i="20"/>
  <c r="CH25" i="20"/>
  <c r="CG25" i="20"/>
  <c r="CH24" i="20"/>
  <c r="CG24" i="20"/>
  <c r="CH23" i="20"/>
  <c r="CG23" i="20"/>
  <c r="CI23" i="20" s="1"/>
  <c r="CH22" i="20"/>
  <c r="CG22" i="20"/>
  <c r="CH21" i="20"/>
  <c r="CG21" i="20"/>
  <c r="CH20" i="20"/>
  <c r="CG20" i="20"/>
  <c r="CH19" i="20"/>
  <c r="CG19" i="20"/>
  <c r="CH18" i="20"/>
  <c r="CG18" i="20"/>
  <c r="CH17" i="20"/>
  <c r="CG17" i="20"/>
  <c r="CH16" i="20"/>
  <c r="CG16" i="20"/>
  <c r="CH15" i="20"/>
  <c r="CG15" i="20"/>
  <c r="CH14" i="20"/>
  <c r="CG14" i="20"/>
  <c r="CH13" i="20"/>
  <c r="CG13" i="20"/>
  <c r="CH12" i="20"/>
  <c r="CG12" i="20"/>
  <c r="CH11" i="20"/>
  <c r="CG11" i="20"/>
  <c r="CH10" i="20"/>
  <c r="CG10" i="20"/>
  <c r="CH9" i="20"/>
  <c r="CG9" i="20"/>
  <c r="CH8" i="20"/>
  <c r="CG8" i="20"/>
  <c r="CH7" i="20"/>
  <c r="CG7" i="20"/>
  <c r="BG27" i="20"/>
  <c r="BF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BA27" i="20" s="1"/>
  <c r="AJ27" i="20"/>
  <c r="AZ27" i="20" s="1"/>
  <c r="AH27" i="20"/>
  <c r="BD27" i="20" s="1"/>
  <c r="AG27" i="20"/>
  <c r="BC27" i="20" s="1"/>
  <c r="BD26" i="20"/>
  <c r="BC26" i="20"/>
  <c r="BD25" i="20"/>
  <c r="BC25" i="20"/>
  <c r="BD24" i="20"/>
  <c r="BC24" i="20"/>
  <c r="AI24" i="20"/>
  <c r="BD23" i="20"/>
  <c r="BC23" i="20"/>
  <c r="AI23" i="20"/>
  <c r="BD22" i="20"/>
  <c r="BC22" i="20"/>
  <c r="AI22" i="20"/>
  <c r="BD21" i="20"/>
  <c r="BC21" i="20"/>
  <c r="AI21" i="20"/>
  <c r="BD19" i="20"/>
  <c r="BC19" i="20"/>
  <c r="AI19" i="20"/>
  <c r="BD18" i="20"/>
  <c r="BC18" i="20"/>
  <c r="AI18" i="20"/>
  <c r="BD17" i="20"/>
  <c r="BC17" i="20"/>
  <c r="AI17" i="20"/>
  <c r="BD16" i="20"/>
  <c r="BC16" i="20"/>
  <c r="AI16" i="20"/>
  <c r="BD14" i="20"/>
  <c r="BC14" i="20"/>
  <c r="AI14" i="20"/>
  <c r="BD13" i="20"/>
  <c r="BC13" i="20"/>
  <c r="AI13" i="20"/>
  <c r="BD12" i="20"/>
  <c r="BC12" i="20"/>
  <c r="AI12" i="20"/>
  <c r="BD11" i="20"/>
  <c r="BC11" i="20"/>
  <c r="AI11" i="20"/>
  <c r="BD9" i="20"/>
  <c r="BC9" i="20"/>
  <c r="AI9" i="20"/>
  <c r="BD8" i="20"/>
  <c r="BC8" i="20"/>
  <c r="BD7" i="20"/>
  <c r="BC7" i="20"/>
  <c r="AI7" i="20"/>
  <c r="EC23" i="44"/>
  <c r="ED23" i="44"/>
  <c r="EE23" i="44"/>
  <c r="EF23" i="44"/>
  <c r="EG23" i="44"/>
  <c r="EH23" i="44"/>
  <c r="EI23" i="44"/>
  <c r="EJ23" i="44"/>
  <c r="EN23" i="44"/>
  <c r="EO23" i="44"/>
  <c r="EP23" i="44"/>
  <c r="EQ23" i="44"/>
  <c r="ER23" i="44"/>
  <c r="ES23" i="44"/>
  <c r="ET23" i="44"/>
  <c r="EU23" i="44"/>
  <c r="EV23" i="44"/>
  <c r="EW23" i="44"/>
  <c r="EC24" i="44"/>
  <c r="ED24" i="44"/>
  <c r="EE24" i="44"/>
  <c r="EF24" i="44"/>
  <c r="EG24" i="44"/>
  <c r="EH24" i="44"/>
  <c r="EI24" i="44"/>
  <c r="EJ24" i="44"/>
  <c r="EN24" i="44"/>
  <c r="EO24" i="44"/>
  <c r="EP24" i="44"/>
  <c r="EQ24" i="44"/>
  <c r="ER24" i="44"/>
  <c r="ES24" i="44"/>
  <c r="ET24" i="44"/>
  <c r="EU24" i="44"/>
  <c r="EV24" i="44"/>
  <c r="EW24" i="44"/>
  <c r="EC25" i="44"/>
  <c r="ED25" i="44"/>
  <c r="EE25" i="44"/>
  <c r="EF25" i="44"/>
  <c r="EG25" i="44"/>
  <c r="EH25" i="44"/>
  <c r="EI25" i="44"/>
  <c r="EJ25" i="44"/>
  <c r="EN25" i="44"/>
  <c r="EO25" i="44"/>
  <c r="EP25" i="44"/>
  <c r="EQ25" i="44"/>
  <c r="ER25" i="44"/>
  <c r="ES25" i="44"/>
  <c r="ET25" i="44"/>
  <c r="EU25" i="44"/>
  <c r="EV25" i="44"/>
  <c r="EW25" i="44"/>
  <c r="EC26" i="44"/>
  <c r="ED26" i="44"/>
  <c r="EE26" i="44"/>
  <c r="EF26" i="44"/>
  <c r="EG26" i="44"/>
  <c r="EH26" i="44"/>
  <c r="EI26" i="44"/>
  <c r="EJ26" i="44"/>
  <c r="EN26" i="44"/>
  <c r="EO26" i="44"/>
  <c r="EP26" i="44"/>
  <c r="EQ26" i="44"/>
  <c r="ER26" i="44"/>
  <c r="ES26" i="44"/>
  <c r="ET26" i="44"/>
  <c r="EU26" i="44"/>
  <c r="EV26" i="44"/>
  <c r="EW26" i="44"/>
  <c r="EC8" i="44"/>
  <c r="ED8" i="44"/>
  <c r="EE8" i="44"/>
  <c r="EG8" i="44"/>
  <c r="EH8" i="44"/>
  <c r="EI8" i="44"/>
  <c r="EJ8" i="44"/>
  <c r="EN8" i="44"/>
  <c r="EO8" i="44"/>
  <c r="EP8" i="44"/>
  <c r="EQ8" i="44"/>
  <c r="ER8" i="44"/>
  <c r="ES8" i="44"/>
  <c r="ET8" i="44"/>
  <c r="EU8" i="44"/>
  <c r="EV8" i="44"/>
  <c r="EW8" i="44"/>
  <c r="EC9" i="44"/>
  <c r="ED9" i="44"/>
  <c r="EE9" i="44"/>
  <c r="EG9" i="44"/>
  <c r="EH9" i="44"/>
  <c r="EI9" i="44"/>
  <c r="EJ9" i="44"/>
  <c r="EN9" i="44"/>
  <c r="EO9" i="44"/>
  <c r="EP9" i="44"/>
  <c r="EQ9" i="44"/>
  <c r="ER9" i="44"/>
  <c r="ES9" i="44"/>
  <c r="ET9" i="44"/>
  <c r="EU9" i="44"/>
  <c r="EV9" i="44"/>
  <c r="EW9" i="44"/>
  <c r="EC10" i="44"/>
  <c r="ED10" i="44"/>
  <c r="EE10" i="44"/>
  <c r="EG10" i="44"/>
  <c r="EH10" i="44"/>
  <c r="EI10" i="44"/>
  <c r="EJ10" i="44"/>
  <c r="EN10" i="44"/>
  <c r="EO10" i="44"/>
  <c r="EP10" i="44"/>
  <c r="EQ10" i="44"/>
  <c r="ER10" i="44"/>
  <c r="ES10" i="44"/>
  <c r="ET10" i="44"/>
  <c r="EU10" i="44"/>
  <c r="EV10" i="44"/>
  <c r="EW10" i="44"/>
  <c r="EC11" i="44"/>
  <c r="ED11" i="44"/>
  <c r="EE11" i="44"/>
  <c r="EG11" i="44"/>
  <c r="EH11" i="44"/>
  <c r="EI11" i="44"/>
  <c r="EJ11" i="44"/>
  <c r="EN11" i="44"/>
  <c r="EO11" i="44"/>
  <c r="EP11" i="44"/>
  <c r="EQ11" i="44"/>
  <c r="ER11" i="44"/>
  <c r="ES11" i="44"/>
  <c r="ET11" i="44"/>
  <c r="EU11" i="44"/>
  <c r="EV11" i="44"/>
  <c r="EW11" i="44"/>
  <c r="EC12" i="44"/>
  <c r="ED12" i="44"/>
  <c r="EE12" i="44"/>
  <c r="EG12" i="44"/>
  <c r="EH12" i="44"/>
  <c r="EI12" i="44"/>
  <c r="EJ12" i="44"/>
  <c r="EN12" i="44"/>
  <c r="EO12" i="44"/>
  <c r="EP12" i="44"/>
  <c r="EQ12" i="44"/>
  <c r="ER12" i="44"/>
  <c r="ES12" i="44"/>
  <c r="ET12" i="44"/>
  <c r="EU12" i="44"/>
  <c r="EV12" i="44"/>
  <c r="EW12" i="44"/>
  <c r="EC13" i="44"/>
  <c r="ED13" i="44"/>
  <c r="EE13" i="44"/>
  <c r="EG13" i="44"/>
  <c r="EH13" i="44"/>
  <c r="EI13" i="44"/>
  <c r="EJ13" i="44"/>
  <c r="EN13" i="44"/>
  <c r="EO13" i="44"/>
  <c r="EP13" i="44"/>
  <c r="EQ13" i="44"/>
  <c r="ER13" i="44"/>
  <c r="ES13" i="44"/>
  <c r="ET13" i="44"/>
  <c r="EU13" i="44"/>
  <c r="EV13" i="44"/>
  <c r="EW13" i="44"/>
  <c r="EC14" i="44"/>
  <c r="ED14" i="44"/>
  <c r="EE14" i="44"/>
  <c r="EF14" i="44"/>
  <c r="EG14" i="44"/>
  <c r="EH14" i="44"/>
  <c r="EI14" i="44"/>
  <c r="EJ14" i="44"/>
  <c r="EN14" i="44"/>
  <c r="EO14" i="44"/>
  <c r="EP14" i="44"/>
  <c r="EQ14" i="44"/>
  <c r="ER14" i="44"/>
  <c r="ES14" i="44"/>
  <c r="ET14" i="44"/>
  <c r="EU14" i="44"/>
  <c r="EV14" i="44"/>
  <c r="EW14" i="44"/>
  <c r="EC15" i="44"/>
  <c r="ED15" i="44"/>
  <c r="EE15" i="44"/>
  <c r="EF15" i="44"/>
  <c r="EG15" i="44"/>
  <c r="EH15" i="44"/>
  <c r="EI15" i="44"/>
  <c r="EJ15" i="44"/>
  <c r="EN15" i="44"/>
  <c r="EO15" i="44"/>
  <c r="EP15" i="44"/>
  <c r="EQ15" i="44"/>
  <c r="ER15" i="44"/>
  <c r="ES15" i="44"/>
  <c r="ET15" i="44"/>
  <c r="EU15" i="44"/>
  <c r="EV15" i="44"/>
  <c r="EW15" i="44"/>
  <c r="EC16" i="44"/>
  <c r="ED16" i="44"/>
  <c r="EE16" i="44"/>
  <c r="EF16" i="44"/>
  <c r="EG16" i="44"/>
  <c r="EH16" i="44"/>
  <c r="EI16" i="44"/>
  <c r="EJ16" i="44"/>
  <c r="EN16" i="44"/>
  <c r="EO16" i="44"/>
  <c r="EP16" i="44"/>
  <c r="EQ16" i="44"/>
  <c r="ER16" i="44"/>
  <c r="ES16" i="44"/>
  <c r="ET16" i="44"/>
  <c r="EU16" i="44"/>
  <c r="EV16" i="44"/>
  <c r="EW16" i="44"/>
  <c r="EC17" i="44"/>
  <c r="ED17" i="44"/>
  <c r="EE17" i="44"/>
  <c r="EF17" i="44"/>
  <c r="EG17" i="44"/>
  <c r="EH17" i="44"/>
  <c r="EI17" i="44"/>
  <c r="EJ17" i="44"/>
  <c r="EN17" i="44"/>
  <c r="EO17" i="44"/>
  <c r="EP17" i="44"/>
  <c r="EQ17" i="44"/>
  <c r="ER17" i="44"/>
  <c r="ES17" i="44"/>
  <c r="ET17" i="44"/>
  <c r="EU17" i="44"/>
  <c r="EV17" i="44"/>
  <c r="EW17" i="44"/>
  <c r="EC18" i="44"/>
  <c r="ED18" i="44"/>
  <c r="EE18" i="44"/>
  <c r="EF18" i="44"/>
  <c r="EG18" i="44"/>
  <c r="EH18" i="44"/>
  <c r="EI18" i="44"/>
  <c r="EJ18" i="44"/>
  <c r="EN18" i="44"/>
  <c r="EO18" i="44"/>
  <c r="EP18" i="44"/>
  <c r="EQ18" i="44"/>
  <c r="ER18" i="44"/>
  <c r="ES18" i="44"/>
  <c r="ET18" i="44"/>
  <c r="EU18" i="44"/>
  <c r="EV18" i="44"/>
  <c r="EW18" i="44"/>
  <c r="EC19" i="44"/>
  <c r="ED19" i="44"/>
  <c r="EE19" i="44"/>
  <c r="EF19" i="44"/>
  <c r="EG19" i="44"/>
  <c r="EH19" i="44"/>
  <c r="EI19" i="44"/>
  <c r="EJ19" i="44"/>
  <c r="EN19" i="44"/>
  <c r="EO19" i="44"/>
  <c r="EP19" i="44"/>
  <c r="EQ19" i="44"/>
  <c r="ER19" i="44"/>
  <c r="ES19" i="44"/>
  <c r="ET19" i="44"/>
  <c r="EU19" i="44"/>
  <c r="EV19" i="44"/>
  <c r="EW19" i="44"/>
  <c r="EC20" i="44"/>
  <c r="ED20" i="44"/>
  <c r="EE20" i="44"/>
  <c r="EF20" i="44"/>
  <c r="EG20" i="44"/>
  <c r="EH20" i="44"/>
  <c r="EI20" i="44"/>
  <c r="EJ20" i="44"/>
  <c r="EN20" i="44"/>
  <c r="EO20" i="44"/>
  <c r="EP20" i="44"/>
  <c r="EQ20" i="44"/>
  <c r="ER20" i="44"/>
  <c r="ES20" i="44"/>
  <c r="ET20" i="44"/>
  <c r="EU20" i="44"/>
  <c r="EV20" i="44"/>
  <c r="EW20" i="44"/>
  <c r="EC21" i="44"/>
  <c r="ED21" i="44"/>
  <c r="EE21" i="44"/>
  <c r="EF21" i="44"/>
  <c r="EG21" i="44"/>
  <c r="EH21" i="44"/>
  <c r="EI21" i="44"/>
  <c r="EJ21" i="44"/>
  <c r="EN21" i="44"/>
  <c r="EO21" i="44"/>
  <c r="EP21" i="44"/>
  <c r="EQ21" i="44"/>
  <c r="ER21" i="44"/>
  <c r="ES21" i="44"/>
  <c r="ET21" i="44"/>
  <c r="EU21" i="44"/>
  <c r="EV21" i="44"/>
  <c r="EW21" i="44"/>
  <c r="EC22" i="44"/>
  <c r="ED22" i="44"/>
  <c r="EE22" i="44"/>
  <c r="EF22" i="44"/>
  <c r="EG22" i="44"/>
  <c r="EH22" i="44"/>
  <c r="EI22" i="44"/>
  <c r="EJ22" i="44"/>
  <c r="EN22" i="44"/>
  <c r="EO22" i="44"/>
  <c r="EP22" i="44"/>
  <c r="EQ22" i="44"/>
  <c r="ER22" i="44"/>
  <c r="ES22" i="44"/>
  <c r="ET22" i="44"/>
  <c r="EU22" i="44"/>
  <c r="EV22" i="44"/>
  <c r="EW22" i="44"/>
  <c r="ED7" i="44"/>
  <c r="EE7" i="44"/>
  <c r="EF7" i="44"/>
  <c r="EG7" i="44"/>
  <c r="EH7" i="44"/>
  <c r="EI7" i="44"/>
  <c r="EJ7" i="44"/>
  <c r="EK7" i="44"/>
  <c r="EL7" i="44"/>
  <c r="EN7" i="44"/>
  <c r="EO7" i="44"/>
  <c r="EP7" i="44"/>
  <c r="EQ7" i="44"/>
  <c r="ER7" i="44"/>
  <c r="ES7" i="44"/>
  <c r="ET7" i="44"/>
  <c r="EU7" i="44"/>
  <c r="EV7" i="44"/>
  <c r="EW7" i="44"/>
  <c r="EC7" i="44"/>
  <c r="DW27" i="44"/>
  <c r="DV27" i="44"/>
  <c r="DU27" i="44"/>
  <c r="DT27" i="44"/>
  <c r="DS27" i="44"/>
  <c r="DR27" i="44"/>
  <c r="DQ27" i="44"/>
  <c r="DP27" i="44"/>
  <c r="DO27" i="44"/>
  <c r="DY27" i="44" s="1"/>
  <c r="DN27" i="44"/>
  <c r="DJ27" i="44"/>
  <c r="DI27" i="44"/>
  <c r="DH27" i="44"/>
  <c r="DG27" i="44"/>
  <c r="DF27" i="44"/>
  <c r="DE27" i="44"/>
  <c r="DD27" i="44"/>
  <c r="DL27" i="44" s="1"/>
  <c r="DC27" i="44"/>
  <c r="DK27" i="44" s="1"/>
  <c r="EL12" i="44"/>
  <c r="CW27" i="44"/>
  <c r="CV27" i="44"/>
  <c r="CU27" i="44"/>
  <c r="CT27" i="44"/>
  <c r="CS27" i="44"/>
  <c r="CR27" i="44"/>
  <c r="CQ27" i="44"/>
  <c r="CP27" i="44"/>
  <c r="CO27" i="44"/>
  <c r="CN27" i="44"/>
  <c r="CJ27" i="44"/>
  <c r="CI27" i="44"/>
  <c r="CH27" i="44"/>
  <c r="CG27" i="44"/>
  <c r="CF27" i="44"/>
  <c r="CE27" i="44"/>
  <c r="CD27" i="44"/>
  <c r="CL27" i="44" s="1"/>
  <c r="CC27" i="44"/>
  <c r="CK27" i="44" s="1"/>
  <c r="CY26" i="44"/>
  <c r="CX26" i="44"/>
  <c r="CY25" i="44"/>
  <c r="CX25" i="44"/>
  <c r="CY24" i="44"/>
  <c r="CY23" i="44"/>
  <c r="CY22" i="44"/>
  <c r="CY21" i="44"/>
  <c r="CZ21" i="44" s="1"/>
  <c r="CY20" i="44"/>
  <c r="CX20" i="44"/>
  <c r="CY19" i="44"/>
  <c r="CX19" i="44"/>
  <c r="CY18" i="44"/>
  <c r="CX18" i="44"/>
  <c r="CY17" i="44"/>
  <c r="CX17" i="44"/>
  <c r="CY16" i="44"/>
  <c r="CX16" i="44"/>
  <c r="CY15" i="44"/>
  <c r="CX15" i="44"/>
  <c r="CY14" i="44"/>
  <c r="CX14" i="44"/>
  <c r="CY13" i="44"/>
  <c r="CX13" i="44"/>
  <c r="CY12" i="44"/>
  <c r="CX12" i="44"/>
  <c r="CY11" i="44"/>
  <c r="CX11" i="44"/>
  <c r="CY10" i="44"/>
  <c r="CX10" i="44"/>
  <c r="CY9" i="44"/>
  <c r="CX9" i="44"/>
  <c r="CY8" i="44"/>
  <c r="CX8" i="44"/>
  <c r="CY7" i="44"/>
  <c r="CX7" i="44"/>
  <c r="BW27" i="44"/>
  <c r="BV27" i="44"/>
  <c r="BU27" i="44"/>
  <c r="BT27" i="44"/>
  <c r="BS27" i="44"/>
  <c r="BR27" i="44"/>
  <c r="BQ27" i="44"/>
  <c r="BP27" i="44"/>
  <c r="BO27" i="44"/>
  <c r="BN27" i="44"/>
  <c r="BJ27" i="44"/>
  <c r="BI27" i="44"/>
  <c r="BH27" i="44"/>
  <c r="BG27" i="44"/>
  <c r="BF27" i="44"/>
  <c r="BE27" i="44"/>
  <c r="BD27" i="44"/>
  <c r="BL27" i="44" s="1"/>
  <c r="BC27" i="44"/>
  <c r="BK27" i="44" s="1"/>
  <c r="BY26" i="44"/>
  <c r="BX26" i="44"/>
  <c r="BY25" i="44"/>
  <c r="BX25" i="44"/>
  <c r="BY24" i="44"/>
  <c r="BX24" i="44"/>
  <c r="BY23" i="44"/>
  <c r="BX23" i="44"/>
  <c r="BY22" i="44"/>
  <c r="BX22" i="44"/>
  <c r="BY21" i="44"/>
  <c r="BX21" i="44"/>
  <c r="BY20" i="44"/>
  <c r="BX20" i="44"/>
  <c r="BY19" i="44"/>
  <c r="BX19" i="44"/>
  <c r="BY18" i="44"/>
  <c r="BX18" i="44"/>
  <c r="BY17" i="44"/>
  <c r="BX17" i="44"/>
  <c r="BY16" i="44"/>
  <c r="BX16" i="44"/>
  <c r="BY15" i="44"/>
  <c r="BX15" i="44"/>
  <c r="BY14" i="44"/>
  <c r="BX14" i="44"/>
  <c r="BY13" i="44"/>
  <c r="BX13" i="44"/>
  <c r="BY12" i="44"/>
  <c r="BX12" i="44"/>
  <c r="BY11" i="44"/>
  <c r="BX11" i="44"/>
  <c r="BY10" i="44"/>
  <c r="BX10" i="44"/>
  <c r="BY9" i="44"/>
  <c r="BX9" i="44"/>
  <c r="BY8" i="44"/>
  <c r="BX8" i="44"/>
  <c r="BY7" i="44"/>
  <c r="BX7" i="44"/>
  <c r="AW27" i="44"/>
  <c r="AV27" i="44"/>
  <c r="AU27" i="44"/>
  <c r="AT27" i="44"/>
  <c r="AS27" i="44"/>
  <c r="AR27" i="44"/>
  <c r="AQ27" i="44"/>
  <c r="AP27" i="44"/>
  <c r="AO27" i="44"/>
  <c r="AN27" i="44"/>
  <c r="AJ27" i="44"/>
  <c r="AI27" i="44"/>
  <c r="AH27" i="44"/>
  <c r="AG27" i="44"/>
  <c r="AF27" i="44"/>
  <c r="AE27" i="44"/>
  <c r="AD27" i="44"/>
  <c r="AL27" i="44" s="1"/>
  <c r="AC27" i="44"/>
  <c r="AK27" i="44" s="1"/>
  <c r="AY26" i="44"/>
  <c r="AX26" i="44"/>
  <c r="AY25" i="44"/>
  <c r="AX25" i="44"/>
  <c r="AY24" i="44"/>
  <c r="AX24" i="44"/>
  <c r="AY23" i="44"/>
  <c r="AX23" i="44"/>
  <c r="AY22" i="44"/>
  <c r="AX22" i="44"/>
  <c r="AY21" i="44"/>
  <c r="AX21" i="44"/>
  <c r="AY20" i="44"/>
  <c r="AX20" i="44"/>
  <c r="AY19" i="44"/>
  <c r="AX19" i="44"/>
  <c r="AY18" i="44"/>
  <c r="AX18" i="44"/>
  <c r="AY17" i="44"/>
  <c r="AX17" i="44"/>
  <c r="AY16" i="44"/>
  <c r="AX16" i="44"/>
  <c r="AY15" i="44"/>
  <c r="AX15" i="44"/>
  <c r="AY14" i="44"/>
  <c r="AX14" i="44"/>
  <c r="AY13" i="44"/>
  <c r="AX13" i="44"/>
  <c r="AY12" i="44"/>
  <c r="AX12" i="44"/>
  <c r="AY11" i="44"/>
  <c r="AX11" i="44"/>
  <c r="AY10" i="44"/>
  <c r="AX10" i="44"/>
  <c r="AY9" i="44"/>
  <c r="AY8" i="44"/>
  <c r="AY7" i="44"/>
  <c r="AX7" i="44"/>
  <c r="AM7" i="44"/>
  <c r="CY24" i="43"/>
  <c r="CZ24" i="43"/>
  <c r="DB24" i="43"/>
  <c r="DC24" i="43"/>
  <c r="DE24" i="43"/>
  <c r="DF24" i="43"/>
  <c r="DH24" i="43"/>
  <c r="DI24" i="43"/>
  <c r="DK24" i="43"/>
  <c r="DL24" i="43"/>
  <c r="CY25" i="43"/>
  <c r="CZ25" i="43"/>
  <c r="DB25" i="43"/>
  <c r="DC25" i="43"/>
  <c r="DE25" i="43"/>
  <c r="DF25" i="43"/>
  <c r="DH25" i="43"/>
  <c r="DI25" i="43"/>
  <c r="DK25" i="43"/>
  <c r="DL25" i="43"/>
  <c r="CY15" i="43"/>
  <c r="CZ15" i="43"/>
  <c r="DB15" i="43"/>
  <c r="DC15" i="43"/>
  <c r="DE15" i="43"/>
  <c r="DF15" i="43"/>
  <c r="DH15" i="43"/>
  <c r="DI15" i="43"/>
  <c r="DK15" i="43"/>
  <c r="DL15" i="43"/>
  <c r="CY16" i="43"/>
  <c r="CZ16" i="43"/>
  <c r="DB16" i="43"/>
  <c r="DC16" i="43"/>
  <c r="DE16" i="43"/>
  <c r="DF16" i="43"/>
  <c r="DH16" i="43"/>
  <c r="DI16" i="43"/>
  <c r="DK16" i="43"/>
  <c r="DL16" i="43"/>
  <c r="CY17" i="43"/>
  <c r="CZ17" i="43"/>
  <c r="DB17" i="43"/>
  <c r="DC17" i="43"/>
  <c r="DE17" i="43"/>
  <c r="DF17" i="43"/>
  <c r="DH17" i="43"/>
  <c r="DI17" i="43"/>
  <c r="DK17" i="43"/>
  <c r="DL17" i="43"/>
  <c r="CY18" i="43"/>
  <c r="CZ18" i="43"/>
  <c r="DB18" i="43"/>
  <c r="DC18" i="43"/>
  <c r="DE18" i="43"/>
  <c r="DF18" i="43"/>
  <c r="DH18" i="43"/>
  <c r="DI18" i="43"/>
  <c r="DK18" i="43"/>
  <c r="DL18" i="43"/>
  <c r="CY19" i="43"/>
  <c r="CZ19" i="43"/>
  <c r="DB19" i="43"/>
  <c r="DC19" i="43"/>
  <c r="DE19" i="43"/>
  <c r="DF19" i="43"/>
  <c r="DH19" i="43"/>
  <c r="DI19" i="43"/>
  <c r="DK19" i="43"/>
  <c r="DL19" i="43"/>
  <c r="CY20" i="43"/>
  <c r="CZ20" i="43"/>
  <c r="DB20" i="43"/>
  <c r="DC20" i="43"/>
  <c r="DE20" i="43"/>
  <c r="DF20" i="43"/>
  <c r="DH20" i="43"/>
  <c r="DI20" i="43"/>
  <c r="DK20" i="43"/>
  <c r="DL20" i="43"/>
  <c r="CY21" i="43"/>
  <c r="CZ21" i="43"/>
  <c r="DB21" i="43"/>
  <c r="DC21" i="43"/>
  <c r="DE21" i="43"/>
  <c r="DF21" i="43"/>
  <c r="DH21" i="43"/>
  <c r="DI21" i="43"/>
  <c r="DK21" i="43"/>
  <c r="DL21" i="43"/>
  <c r="CY22" i="43"/>
  <c r="CZ22" i="43"/>
  <c r="DB22" i="43"/>
  <c r="DC22" i="43"/>
  <c r="DE22" i="43"/>
  <c r="DF22" i="43"/>
  <c r="DH22" i="43"/>
  <c r="DI22" i="43"/>
  <c r="DK22" i="43"/>
  <c r="DL22" i="43"/>
  <c r="CY23" i="43"/>
  <c r="CZ23" i="43"/>
  <c r="DB23" i="43"/>
  <c r="DC23" i="43"/>
  <c r="DE23" i="43"/>
  <c r="DF23" i="43"/>
  <c r="DH23" i="43"/>
  <c r="DI23" i="43"/>
  <c r="DK23" i="43"/>
  <c r="DL23" i="43"/>
  <c r="CY7" i="43"/>
  <c r="CZ7" i="43"/>
  <c r="DB7" i="43"/>
  <c r="DC7" i="43"/>
  <c r="DE7" i="43"/>
  <c r="DF7" i="43"/>
  <c r="DH7" i="43"/>
  <c r="DI7" i="43"/>
  <c r="DK7" i="43"/>
  <c r="DL7" i="43"/>
  <c r="CY8" i="43"/>
  <c r="CZ8" i="43"/>
  <c r="DB8" i="43"/>
  <c r="DC8" i="43"/>
  <c r="DE8" i="43"/>
  <c r="DF8" i="43"/>
  <c r="DH8" i="43"/>
  <c r="DI8" i="43"/>
  <c r="DK8" i="43"/>
  <c r="DL8" i="43"/>
  <c r="CY9" i="43"/>
  <c r="CZ9" i="43"/>
  <c r="DB9" i="43"/>
  <c r="DC9" i="43"/>
  <c r="DE9" i="43"/>
  <c r="DF9" i="43"/>
  <c r="DH9" i="43"/>
  <c r="DI9" i="43"/>
  <c r="DK9" i="43"/>
  <c r="DL9" i="43"/>
  <c r="CY10" i="43"/>
  <c r="CZ10" i="43"/>
  <c r="DB10" i="43"/>
  <c r="DC10" i="43"/>
  <c r="DE10" i="43"/>
  <c r="DF10" i="43"/>
  <c r="DH10" i="43"/>
  <c r="DI10" i="43"/>
  <c r="DK10" i="43"/>
  <c r="DL10" i="43"/>
  <c r="CY11" i="43"/>
  <c r="CZ11" i="43"/>
  <c r="DB11" i="43"/>
  <c r="DC11" i="43"/>
  <c r="DE11" i="43"/>
  <c r="DF11" i="43"/>
  <c r="DH11" i="43"/>
  <c r="DI11" i="43"/>
  <c r="DK11" i="43"/>
  <c r="DL11" i="43"/>
  <c r="CY12" i="43"/>
  <c r="CZ12" i="43"/>
  <c r="DB12" i="43"/>
  <c r="DC12" i="43"/>
  <c r="DE12" i="43"/>
  <c r="DF12" i="43"/>
  <c r="DH12" i="43"/>
  <c r="DI12" i="43"/>
  <c r="DK12" i="43"/>
  <c r="DL12" i="43"/>
  <c r="CY13" i="43"/>
  <c r="CZ13" i="43"/>
  <c r="DB13" i="43"/>
  <c r="DC13" i="43"/>
  <c r="DE13" i="43"/>
  <c r="DF13" i="43"/>
  <c r="DH13" i="43"/>
  <c r="DI13" i="43"/>
  <c r="DK13" i="43"/>
  <c r="DL13" i="43"/>
  <c r="CY14" i="43"/>
  <c r="CZ14" i="43"/>
  <c r="DB14" i="43"/>
  <c r="DC14" i="43"/>
  <c r="DE14" i="43"/>
  <c r="DF14" i="43"/>
  <c r="DH14" i="43"/>
  <c r="DI14" i="43"/>
  <c r="DK14" i="43"/>
  <c r="DL14" i="43"/>
  <c r="CZ6" i="43"/>
  <c r="DB6" i="43"/>
  <c r="DC6" i="43"/>
  <c r="DE6" i="43"/>
  <c r="DF6" i="43"/>
  <c r="DH6" i="43"/>
  <c r="DI6" i="43"/>
  <c r="DK6" i="43"/>
  <c r="DL6" i="43"/>
  <c r="CY6" i="43"/>
  <c r="CR26" i="43"/>
  <c r="CQ26" i="43"/>
  <c r="CO26" i="43"/>
  <c r="CN26" i="43"/>
  <c r="CL26" i="43"/>
  <c r="CK26" i="43"/>
  <c r="CI26" i="43"/>
  <c r="CH26" i="43"/>
  <c r="CF26" i="43"/>
  <c r="CU26" i="43" s="1"/>
  <c r="CE26" i="43"/>
  <c r="CT26" i="43" s="1"/>
  <c r="CU25" i="43"/>
  <c r="CT25" i="43"/>
  <c r="CS25" i="43"/>
  <c r="CP25" i="43"/>
  <c r="CM25" i="43"/>
  <c r="CG25" i="43"/>
  <c r="CU24" i="43"/>
  <c r="CT24" i="43"/>
  <c r="CV24" i="43" s="1"/>
  <c r="CS24" i="43"/>
  <c r="CP24" i="43"/>
  <c r="CM24" i="43"/>
  <c r="CG24" i="43"/>
  <c r="CU23" i="43"/>
  <c r="CT23" i="43"/>
  <c r="CS23" i="43"/>
  <c r="CP23" i="43"/>
  <c r="CM23" i="43"/>
  <c r="CG23" i="43"/>
  <c r="CU22" i="43"/>
  <c r="CT22" i="43"/>
  <c r="CS22" i="43"/>
  <c r="CP22" i="43"/>
  <c r="CM22" i="43"/>
  <c r="CU21" i="43"/>
  <c r="CT21" i="43"/>
  <c r="CS21" i="43"/>
  <c r="CP21" i="43"/>
  <c r="CM21" i="43"/>
  <c r="CG21" i="43"/>
  <c r="CU20" i="43"/>
  <c r="CT20" i="43"/>
  <c r="CS20" i="43"/>
  <c r="CP20" i="43"/>
  <c r="CM20" i="43"/>
  <c r="CG20" i="43"/>
  <c r="CU19" i="43"/>
  <c r="CT19" i="43"/>
  <c r="CS19" i="43"/>
  <c r="CP19" i="43"/>
  <c r="CM19" i="43"/>
  <c r="CG19" i="43"/>
  <c r="CU18" i="43"/>
  <c r="CT18" i="43"/>
  <c r="CS18" i="43"/>
  <c r="CP18" i="43"/>
  <c r="CM18" i="43"/>
  <c r="CG18" i="43"/>
  <c r="CU17" i="43"/>
  <c r="CT17" i="43"/>
  <c r="CS17" i="43"/>
  <c r="CP17" i="43"/>
  <c r="CM17" i="43"/>
  <c r="CG17" i="43"/>
  <c r="CU16" i="43"/>
  <c r="CT16" i="43"/>
  <c r="CS16" i="43"/>
  <c r="CP16" i="43"/>
  <c r="CM16" i="43"/>
  <c r="CG16" i="43"/>
  <c r="CU15" i="43"/>
  <c r="CT15" i="43"/>
  <c r="CS15" i="43"/>
  <c r="CP15" i="43"/>
  <c r="CM15" i="43"/>
  <c r="CG15" i="43"/>
  <c r="CU14" i="43"/>
  <c r="CT14" i="43"/>
  <c r="CS14" i="43"/>
  <c r="CP14" i="43"/>
  <c r="CM14" i="43"/>
  <c r="CU13" i="43"/>
  <c r="CT13" i="43"/>
  <c r="CV13" i="43" s="1"/>
  <c r="CS13" i="43"/>
  <c r="CP13" i="43"/>
  <c r="CM13" i="43"/>
  <c r="CU12" i="43"/>
  <c r="CT12" i="43"/>
  <c r="CS12" i="43"/>
  <c r="CP12" i="43"/>
  <c r="CM12" i="43"/>
  <c r="CU11" i="43"/>
  <c r="CT11" i="43"/>
  <c r="CS11" i="43"/>
  <c r="CP11" i="43"/>
  <c r="CM11" i="43"/>
  <c r="CU10" i="43"/>
  <c r="CT10" i="43"/>
  <c r="CS10" i="43"/>
  <c r="CP10" i="43"/>
  <c r="CM10" i="43"/>
  <c r="CU9" i="43"/>
  <c r="CT9" i="43"/>
  <c r="CS9" i="43"/>
  <c r="CP9" i="43"/>
  <c r="CM9" i="43"/>
  <c r="CU8" i="43"/>
  <c r="CT8" i="43"/>
  <c r="CS8" i="43"/>
  <c r="CP8" i="43"/>
  <c r="CM8" i="43"/>
  <c r="CU7" i="43"/>
  <c r="CT7" i="43"/>
  <c r="CS7" i="43"/>
  <c r="CP7" i="43"/>
  <c r="CM7" i="43"/>
  <c r="CU6" i="43"/>
  <c r="CT6" i="43"/>
  <c r="CS6" i="43"/>
  <c r="CP6" i="43"/>
  <c r="CM6" i="43"/>
  <c r="CG6" i="43"/>
  <c r="CG26" i="43" s="1"/>
  <c r="BX26" i="43"/>
  <c r="BW26" i="43"/>
  <c r="BU26" i="43"/>
  <c r="BT26" i="43"/>
  <c r="BR26" i="43"/>
  <c r="BQ26" i="43"/>
  <c r="BO26" i="43"/>
  <c r="BN26" i="43"/>
  <c r="BL26" i="43"/>
  <c r="BK26" i="43"/>
  <c r="BZ26" i="43" s="1"/>
  <c r="CA25" i="43"/>
  <c r="BZ25" i="43"/>
  <c r="BY25" i="43"/>
  <c r="BV25" i="43"/>
  <c r="BP25" i="43"/>
  <c r="BM25" i="43"/>
  <c r="CA24" i="43"/>
  <c r="BZ24" i="43"/>
  <c r="BY24" i="43"/>
  <c r="BV24" i="43"/>
  <c r="BP24" i="43"/>
  <c r="BM24" i="43"/>
  <c r="CA23" i="43"/>
  <c r="BZ23" i="43"/>
  <c r="BY23" i="43"/>
  <c r="BV23" i="43"/>
  <c r="BP23" i="43"/>
  <c r="BM23" i="43"/>
  <c r="CA22" i="43"/>
  <c r="BZ22" i="43"/>
  <c r="BY22" i="43"/>
  <c r="BV22" i="43"/>
  <c r="BS22" i="43"/>
  <c r="BP22" i="43"/>
  <c r="BM22" i="43"/>
  <c r="CA21" i="43"/>
  <c r="BZ21" i="43"/>
  <c r="BY21" i="43"/>
  <c r="CA20" i="43"/>
  <c r="BZ20" i="43"/>
  <c r="BY20" i="43"/>
  <c r="BV20" i="43"/>
  <c r="BS20" i="43"/>
  <c r="BP20" i="43"/>
  <c r="BM20" i="43"/>
  <c r="CA19" i="43"/>
  <c r="BZ19" i="43"/>
  <c r="CB19" i="43" s="1"/>
  <c r="BY19" i="43"/>
  <c r="BV19" i="43"/>
  <c r="BS19" i="43"/>
  <c r="BP19" i="43"/>
  <c r="BM19" i="43"/>
  <c r="CA18" i="43"/>
  <c r="BZ18" i="43"/>
  <c r="BY18" i="43"/>
  <c r="BV18" i="43"/>
  <c r="BS18" i="43"/>
  <c r="BP18" i="43"/>
  <c r="BM18" i="43"/>
  <c r="CA17" i="43"/>
  <c r="BZ17" i="43"/>
  <c r="BY17" i="43"/>
  <c r="BV17" i="43"/>
  <c r="BS17" i="43"/>
  <c r="BM17" i="43"/>
  <c r="CA16" i="43"/>
  <c r="BZ16" i="43"/>
  <c r="BY16" i="43"/>
  <c r="BV16" i="43"/>
  <c r="BS16" i="43"/>
  <c r="BM16" i="43"/>
  <c r="CA15" i="43"/>
  <c r="BZ15" i="43"/>
  <c r="BY15" i="43"/>
  <c r="BV15" i="43"/>
  <c r="BS15" i="43"/>
  <c r="BP15" i="43"/>
  <c r="BM15" i="43"/>
  <c r="CA14" i="43"/>
  <c r="BZ14" i="43"/>
  <c r="BY14" i="43"/>
  <c r="BV14" i="43"/>
  <c r="BS14" i="43"/>
  <c r="BP14" i="43"/>
  <c r="BM14" i="43"/>
  <c r="CA13" i="43"/>
  <c r="BZ13" i="43"/>
  <c r="BY13" i="43"/>
  <c r="BV13" i="43"/>
  <c r="BS13" i="43"/>
  <c r="BP13" i="43"/>
  <c r="BM13" i="43"/>
  <c r="CA12" i="43"/>
  <c r="BZ12" i="43"/>
  <c r="BY12" i="43"/>
  <c r="BV12" i="43"/>
  <c r="BS12" i="43"/>
  <c r="BP12" i="43"/>
  <c r="BM12" i="43"/>
  <c r="CA11" i="43"/>
  <c r="BZ11" i="43"/>
  <c r="BY11" i="43"/>
  <c r="BV11" i="43"/>
  <c r="BS11" i="43"/>
  <c r="BP11" i="43"/>
  <c r="BM11" i="43"/>
  <c r="CA10" i="43"/>
  <c r="BZ10" i="43"/>
  <c r="BY10" i="43"/>
  <c r="BV10" i="43"/>
  <c r="BS10" i="43"/>
  <c r="BP10" i="43"/>
  <c r="BM10" i="43"/>
  <c r="CA9" i="43"/>
  <c r="BZ9" i="43"/>
  <c r="BY9" i="43"/>
  <c r="BV9" i="43"/>
  <c r="BS9" i="43"/>
  <c r="BP9" i="43"/>
  <c r="BM9" i="43"/>
  <c r="CA8" i="43"/>
  <c r="BZ8" i="43"/>
  <c r="BY8" i="43"/>
  <c r="BV8" i="43"/>
  <c r="BS8" i="43"/>
  <c r="BP8" i="43"/>
  <c r="BM8" i="43"/>
  <c r="CA7" i="43"/>
  <c r="BZ7" i="43"/>
  <c r="BY7" i="43"/>
  <c r="BV7" i="43"/>
  <c r="BS7" i="43"/>
  <c r="BP7" i="43"/>
  <c r="BM7" i="43"/>
  <c r="CA6" i="43"/>
  <c r="BZ6" i="43"/>
  <c r="BY6" i="43"/>
  <c r="BV6" i="43"/>
  <c r="BS6" i="43"/>
  <c r="BP6" i="43"/>
  <c r="BM6" i="43"/>
  <c r="BD26" i="43"/>
  <c r="BC26" i="43"/>
  <c r="BA26" i="43"/>
  <c r="AZ26" i="43"/>
  <c r="AX26" i="43"/>
  <c r="AW26" i="43"/>
  <c r="AU26" i="43"/>
  <c r="AT26" i="43"/>
  <c r="AR26" i="43"/>
  <c r="AQ26" i="43"/>
  <c r="BF26" i="43" s="1"/>
  <c r="BG25" i="43"/>
  <c r="BF25" i="43"/>
  <c r="BE25" i="43"/>
  <c r="BB25" i="43"/>
  <c r="AY25" i="43"/>
  <c r="AV25" i="43"/>
  <c r="AS25" i="43"/>
  <c r="BG24" i="43"/>
  <c r="BF24" i="43"/>
  <c r="BE24" i="43"/>
  <c r="BB24" i="43"/>
  <c r="AY24" i="43"/>
  <c r="AV24" i="43"/>
  <c r="AS24" i="43"/>
  <c r="BG23" i="43"/>
  <c r="BF23" i="43"/>
  <c r="BE23" i="43"/>
  <c r="BB23" i="43"/>
  <c r="AY23" i="43"/>
  <c r="AV23" i="43"/>
  <c r="AS23" i="43"/>
  <c r="BG22" i="43"/>
  <c r="BF22" i="43"/>
  <c r="BE22" i="43"/>
  <c r="BB22" i="43"/>
  <c r="AY22" i="43"/>
  <c r="AV22" i="43"/>
  <c r="AS22" i="43"/>
  <c r="BG21" i="43"/>
  <c r="BF21" i="43"/>
  <c r="BE21" i="43"/>
  <c r="BB21" i="43"/>
  <c r="AY21" i="43"/>
  <c r="AV21" i="43"/>
  <c r="AS21" i="43"/>
  <c r="BG20" i="43"/>
  <c r="BF20" i="43"/>
  <c r="BE20" i="43"/>
  <c r="BB20" i="43"/>
  <c r="AY20" i="43"/>
  <c r="AV20" i="43"/>
  <c r="BG19" i="43"/>
  <c r="BF19" i="43"/>
  <c r="BE19" i="43"/>
  <c r="BB19" i="43"/>
  <c r="AY19" i="43"/>
  <c r="AV19" i="43"/>
  <c r="AS19" i="43"/>
  <c r="BG18" i="43"/>
  <c r="BH18" i="43" s="1"/>
  <c r="BE18" i="43"/>
  <c r="BB18" i="43"/>
  <c r="AY18" i="43"/>
  <c r="AV18" i="43"/>
  <c r="AS18" i="43"/>
  <c r="BG17" i="43"/>
  <c r="BE17" i="43"/>
  <c r="BB17" i="43"/>
  <c r="AY17" i="43"/>
  <c r="AV17" i="43"/>
  <c r="AS17" i="43"/>
  <c r="BG15" i="43"/>
  <c r="BF15" i="43"/>
  <c r="BE15" i="43"/>
  <c r="AY15" i="43"/>
  <c r="AV15" i="43"/>
  <c r="AS15" i="43"/>
  <c r="BG14" i="43"/>
  <c r="BF14" i="43"/>
  <c r="BH14" i="43" s="1"/>
  <c r="BE14" i="43"/>
  <c r="AY14" i="43"/>
  <c r="AV14" i="43"/>
  <c r="AS14" i="43"/>
  <c r="BG13" i="43"/>
  <c r="BF13" i="43"/>
  <c r="BE13" i="43"/>
  <c r="AY13" i="43"/>
  <c r="AV13" i="43"/>
  <c r="AS13" i="43"/>
  <c r="BG12" i="43"/>
  <c r="BF12" i="43"/>
  <c r="BE12" i="43"/>
  <c r="BB12" i="43"/>
  <c r="AY12" i="43"/>
  <c r="AV12" i="43"/>
  <c r="AS12" i="43"/>
  <c r="BG11" i="43"/>
  <c r="BF11" i="43"/>
  <c r="BE11" i="43"/>
  <c r="BB11" i="43"/>
  <c r="AY11" i="43"/>
  <c r="AV11" i="43"/>
  <c r="AS11" i="43"/>
  <c r="BG10" i="43"/>
  <c r="BF10" i="43"/>
  <c r="BH10" i="43" s="1"/>
  <c r="BE10" i="43"/>
  <c r="BB10" i="43"/>
  <c r="AY10" i="43"/>
  <c r="AV10" i="43"/>
  <c r="AS10" i="43"/>
  <c r="BG9" i="43"/>
  <c r="BF9" i="43"/>
  <c r="BE9" i="43"/>
  <c r="BB9" i="43"/>
  <c r="AY9" i="43"/>
  <c r="AV9" i="43"/>
  <c r="AS9" i="43"/>
  <c r="BG8" i="43"/>
  <c r="BF8" i="43"/>
  <c r="BE8" i="43"/>
  <c r="BB8" i="43"/>
  <c r="AY8" i="43"/>
  <c r="AV8" i="43"/>
  <c r="BG7" i="43"/>
  <c r="BF7" i="43"/>
  <c r="BE7" i="43"/>
  <c r="BB7" i="43"/>
  <c r="AY7" i="43"/>
  <c r="AV7" i="43"/>
  <c r="BG6" i="43"/>
  <c r="BF6" i="43"/>
  <c r="BE6" i="43"/>
  <c r="BB6" i="43"/>
  <c r="AY6" i="43"/>
  <c r="AV6" i="43"/>
  <c r="AS6" i="43"/>
  <c r="AJ26" i="43"/>
  <c r="AI26" i="43"/>
  <c r="AG26" i="43"/>
  <c r="AF26" i="43"/>
  <c r="AD26" i="43"/>
  <c r="AC26" i="43"/>
  <c r="AA26" i="43"/>
  <c r="Z26" i="43"/>
  <c r="X26" i="43"/>
  <c r="W26" i="43"/>
  <c r="AL26" i="43" s="1"/>
  <c r="AM25" i="43"/>
  <c r="AL25" i="43"/>
  <c r="AK25" i="43"/>
  <c r="AH25" i="43"/>
  <c r="AE25" i="43"/>
  <c r="AB25" i="43"/>
  <c r="Y25" i="43"/>
  <c r="AM24" i="43"/>
  <c r="AL24" i="43"/>
  <c r="AK24" i="43"/>
  <c r="AH24" i="43"/>
  <c r="AE24" i="43"/>
  <c r="AB24" i="43"/>
  <c r="Y24" i="43"/>
  <c r="AM23" i="43"/>
  <c r="AL23" i="43"/>
  <c r="AK23" i="43"/>
  <c r="AH23" i="43"/>
  <c r="AB23" i="43"/>
  <c r="Y23" i="43"/>
  <c r="AM22" i="43"/>
  <c r="AL22" i="43"/>
  <c r="AN22" i="43" s="1"/>
  <c r="AK22" i="43"/>
  <c r="AH22" i="43"/>
  <c r="AB22" i="43"/>
  <c r="Y22" i="43"/>
  <c r="AM21" i="43"/>
  <c r="AL21" i="43"/>
  <c r="AK21" i="43"/>
  <c r="AH21" i="43"/>
  <c r="AB21" i="43"/>
  <c r="Y21" i="43"/>
  <c r="AM20" i="43"/>
  <c r="AL20" i="43"/>
  <c r="AK20" i="43"/>
  <c r="AH20" i="43"/>
  <c r="AE20" i="43"/>
  <c r="AB20" i="43"/>
  <c r="Y20" i="43"/>
  <c r="AM19" i="43"/>
  <c r="AL19" i="43"/>
  <c r="AN19" i="43" s="1"/>
  <c r="AK19" i="43"/>
  <c r="AH19" i="43"/>
  <c r="AE19" i="43"/>
  <c r="AB19" i="43"/>
  <c r="Y19" i="43"/>
  <c r="AM18" i="43"/>
  <c r="AL18" i="43"/>
  <c r="AK18" i="43"/>
  <c r="AH18" i="43"/>
  <c r="AE18" i="43"/>
  <c r="AB18" i="43"/>
  <c r="Y18" i="43"/>
  <c r="AM17" i="43"/>
  <c r="AL17" i="43"/>
  <c r="AK17" i="43"/>
  <c r="AH17" i="43"/>
  <c r="AE17" i="43"/>
  <c r="AB17" i="43"/>
  <c r="Y17" i="43"/>
  <c r="AM15" i="43"/>
  <c r="AL15" i="43"/>
  <c r="AK15" i="43"/>
  <c r="AE15" i="43"/>
  <c r="AB15" i="43"/>
  <c r="Y15" i="43"/>
  <c r="AM14" i="43"/>
  <c r="AL14" i="43"/>
  <c r="AK14" i="43"/>
  <c r="AH14" i="43"/>
  <c r="AE14" i="43"/>
  <c r="AB14" i="43"/>
  <c r="Y14" i="43"/>
  <c r="AM13" i="43"/>
  <c r="AL13" i="43"/>
  <c r="AK13" i="43"/>
  <c r="AH13" i="43"/>
  <c r="AE13" i="43"/>
  <c r="Y13" i="43"/>
  <c r="AM12" i="43"/>
  <c r="AL12" i="43"/>
  <c r="AN12" i="43" s="1"/>
  <c r="AK12" i="43"/>
  <c r="AH12" i="43"/>
  <c r="AE12" i="43"/>
  <c r="AB12" i="43"/>
  <c r="AM11" i="43"/>
  <c r="AL11" i="43"/>
  <c r="AK11" i="43"/>
  <c r="AH11" i="43"/>
  <c r="AE11" i="43"/>
  <c r="AB11" i="43"/>
  <c r="AM10" i="43"/>
  <c r="AL10" i="43"/>
  <c r="AN10" i="43" s="1"/>
  <c r="AK10" i="43"/>
  <c r="AH10" i="43"/>
  <c r="AE10" i="43"/>
  <c r="AB10" i="43"/>
  <c r="AM9" i="43"/>
  <c r="AL9" i="43"/>
  <c r="AK9" i="43"/>
  <c r="AH9" i="43"/>
  <c r="AE9" i="43"/>
  <c r="AB9" i="43"/>
  <c r="AM8" i="43"/>
  <c r="AL8" i="43"/>
  <c r="AK8" i="43"/>
  <c r="AH8" i="43"/>
  <c r="AE8" i="43"/>
  <c r="AB8" i="43"/>
  <c r="AM7" i="43"/>
  <c r="AL7" i="43"/>
  <c r="AN7" i="43" s="1"/>
  <c r="AK7" i="43"/>
  <c r="AH7" i="43"/>
  <c r="AE7" i="43"/>
  <c r="AB7" i="43"/>
  <c r="AM6" i="43"/>
  <c r="AL6" i="43"/>
  <c r="AN6" i="43" s="1"/>
  <c r="AK6" i="43"/>
  <c r="AH6" i="43"/>
  <c r="AE6" i="43"/>
  <c r="AB6" i="43"/>
  <c r="Y6" i="43"/>
  <c r="W27" i="44"/>
  <c r="V27" i="44"/>
  <c r="U27" i="44"/>
  <c r="T27" i="44"/>
  <c r="S27" i="44"/>
  <c r="R27" i="44"/>
  <c r="Q27" i="44"/>
  <c r="P27" i="44"/>
  <c r="O27" i="44"/>
  <c r="N27" i="44"/>
  <c r="J27" i="44"/>
  <c r="I27" i="44"/>
  <c r="H27" i="44"/>
  <c r="G27" i="44"/>
  <c r="F27" i="44"/>
  <c r="E27" i="44"/>
  <c r="D27" i="44"/>
  <c r="L27" i="44" s="1"/>
  <c r="C27" i="44"/>
  <c r="K27" i="44" s="1"/>
  <c r="Y26" i="44"/>
  <c r="X26" i="44"/>
  <c r="Y25" i="44"/>
  <c r="X25" i="44"/>
  <c r="Y24" i="44"/>
  <c r="X24" i="44"/>
  <c r="Y23" i="44"/>
  <c r="X23" i="44"/>
  <c r="Y22" i="44"/>
  <c r="X22" i="44"/>
  <c r="Y21" i="44"/>
  <c r="X21" i="44"/>
  <c r="Y20" i="44"/>
  <c r="X20" i="44"/>
  <c r="Y19" i="44"/>
  <c r="X19" i="44"/>
  <c r="Y18" i="44"/>
  <c r="X18" i="44"/>
  <c r="Y17" i="44"/>
  <c r="X17" i="44"/>
  <c r="Y16" i="44"/>
  <c r="X16" i="44"/>
  <c r="EL16" i="44"/>
  <c r="Y15" i="44"/>
  <c r="X15" i="44"/>
  <c r="Y14" i="44"/>
  <c r="X14" i="44"/>
  <c r="Y13" i="44"/>
  <c r="X13" i="44"/>
  <c r="Y12" i="44"/>
  <c r="X12" i="44"/>
  <c r="Y11" i="44"/>
  <c r="X11" i="44"/>
  <c r="Y10" i="44"/>
  <c r="X10" i="44"/>
  <c r="Y9" i="44"/>
  <c r="X9" i="44"/>
  <c r="Y8" i="44"/>
  <c r="X8" i="44"/>
  <c r="Y7" i="44"/>
  <c r="X7" i="44"/>
  <c r="Z7" i="44" s="1"/>
  <c r="EM7" i="44"/>
  <c r="DN20" i="17"/>
  <c r="DO20" i="17"/>
  <c r="DP20" i="17"/>
  <c r="DQ20" i="17"/>
  <c r="DR20" i="17"/>
  <c r="DS20" i="17"/>
  <c r="DT20" i="17"/>
  <c r="DU20" i="17"/>
  <c r="DV20" i="17"/>
  <c r="DW20" i="17"/>
  <c r="DX20" i="17"/>
  <c r="DY20" i="17"/>
  <c r="DZ20" i="17"/>
  <c r="EA20" i="17"/>
  <c r="EB20" i="17"/>
  <c r="EC20" i="17"/>
  <c r="ED20" i="17"/>
  <c r="EE20" i="17"/>
  <c r="DN21" i="17"/>
  <c r="DO21" i="17"/>
  <c r="DP21" i="17"/>
  <c r="DQ21" i="17"/>
  <c r="DR21" i="17"/>
  <c r="DS21" i="17"/>
  <c r="DT21" i="17"/>
  <c r="DU21" i="17"/>
  <c r="DV21" i="17"/>
  <c r="DW21" i="17"/>
  <c r="DX21" i="17"/>
  <c r="DY21" i="17"/>
  <c r="DZ21" i="17"/>
  <c r="EA21" i="17"/>
  <c r="EB21" i="17"/>
  <c r="EC21" i="17"/>
  <c r="ED21" i="17"/>
  <c r="EE21" i="17"/>
  <c r="DN22" i="17"/>
  <c r="DO22" i="17"/>
  <c r="DP22" i="17"/>
  <c r="DQ22" i="17"/>
  <c r="DR22" i="17"/>
  <c r="DS22" i="17"/>
  <c r="DT22" i="17"/>
  <c r="DU22" i="17"/>
  <c r="DV22" i="17"/>
  <c r="DW22" i="17"/>
  <c r="DX22" i="17"/>
  <c r="DY22" i="17"/>
  <c r="DZ22" i="17"/>
  <c r="EA22" i="17"/>
  <c r="EB22" i="17"/>
  <c r="EC22" i="17"/>
  <c r="ED22" i="17"/>
  <c r="EE22" i="17"/>
  <c r="DN23" i="17"/>
  <c r="DO23" i="17"/>
  <c r="DP23" i="17"/>
  <c r="DQ23" i="17"/>
  <c r="DR23" i="17"/>
  <c r="DS23" i="17"/>
  <c r="DT23" i="17"/>
  <c r="DU23" i="17"/>
  <c r="DV23" i="17"/>
  <c r="DW23" i="17"/>
  <c r="DX23" i="17"/>
  <c r="DY23" i="17"/>
  <c r="DZ23" i="17"/>
  <c r="EA23" i="17"/>
  <c r="EB23" i="17"/>
  <c r="EC23" i="17"/>
  <c r="ED23" i="17"/>
  <c r="EE23" i="17"/>
  <c r="DN24" i="17"/>
  <c r="DO24" i="17"/>
  <c r="DP24" i="17"/>
  <c r="DQ24" i="17"/>
  <c r="DR24" i="17"/>
  <c r="DS24" i="17"/>
  <c r="DT24" i="17"/>
  <c r="DU24" i="17"/>
  <c r="DV24" i="17"/>
  <c r="DW24" i="17"/>
  <c r="DX24" i="17"/>
  <c r="DY24" i="17"/>
  <c r="DZ24" i="17"/>
  <c r="EA24" i="17"/>
  <c r="EB24" i="17"/>
  <c r="EC24" i="17"/>
  <c r="ED24" i="17"/>
  <c r="EE24" i="17"/>
  <c r="DN25" i="17"/>
  <c r="DO25" i="17"/>
  <c r="DP25" i="17"/>
  <c r="DQ25" i="17"/>
  <c r="DR25" i="17"/>
  <c r="DS25" i="17"/>
  <c r="DT25" i="17"/>
  <c r="DU25" i="17"/>
  <c r="DV25" i="17"/>
  <c r="DW25" i="17"/>
  <c r="DX25" i="17"/>
  <c r="DY25" i="17"/>
  <c r="DZ25" i="17"/>
  <c r="EA25" i="17"/>
  <c r="EB25" i="17"/>
  <c r="EC25" i="17"/>
  <c r="ED25" i="17"/>
  <c r="EE25" i="17"/>
  <c r="DN7" i="17"/>
  <c r="DO7" i="17"/>
  <c r="DP7" i="17"/>
  <c r="DQ7" i="17"/>
  <c r="DR7" i="17"/>
  <c r="DS7" i="17"/>
  <c r="DT7" i="17"/>
  <c r="DU7" i="17"/>
  <c r="DV7" i="17"/>
  <c r="DW7" i="17"/>
  <c r="DX7" i="17"/>
  <c r="DY7" i="17"/>
  <c r="DZ7" i="17"/>
  <c r="EA7" i="17"/>
  <c r="EB7" i="17"/>
  <c r="EC7" i="17"/>
  <c r="ED7" i="17"/>
  <c r="EE7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DN9" i="17"/>
  <c r="DO9" i="17"/>
  <c r="DP9" i="17"/>
  <c r="DQ9" i="17"/>
  <c r="DR9" i="17"/>
  <c r="DS9" i="17"/>
  <c r="DT9" i="17"/>
  <c r="DU9" i="17"/>
  <c r="DV9" i="17"/>
  <c r="DW9" i="17"/>
  <c r="DX9" i="17"/>
  <c r="DY9" i="17"/>
  <c r="DZ9" i="17"/>
  <c r="EA9" i="17"/>
  <c r="EB9" i="17"/>
  <c r="EC9" i="17"/>
  <c r="ED9" i="17"/>
  <c r="EE9" i="17"/>
  <c r="DN10" i="17"/>
  <c r="DO10" i="17"/>
  <c r="DP10" i="17"/>
  <c r="DQ10" i="17"/>
  <c r="DR10" i="17"/>
  <c r="DS10" i="17"/>
  <c r="DT10" i="17"/>
  <c r="DU10" i="17"/>
  <c r="DV10" i="17"/>
  <c r="DW10" i="17"/>
  <c r="DX10" i="17"/>
  <c r="DY10" i="17"/>
  <c r="DZ10" i="17"/>
  <c r="EA10" i="17"/>
  <c r="EB10" i="17"/>
  <c r="EC10" i="17"/>
  <c r="ED10" i="17"/>
  <c r="EE10" i="17"/>
  <c r="DN11" i="17"/>
  <c r="DO11" i="17"/>
  <c r="DP11" i="17"/>
  <c r="DQ11" i="17"/>
  <c r="DR11" i="17"/>
  <c r="DS11" i="17"/>
  <c r="DT11" i="17"/>
  <c r="DU11" i="17"/>
  <c r="DV11" i="17"/>
  <c r="DW11" i="17"/>
  <c r="DX11" i="17"/>
  <c r="DY11" i="17"/>
  <c r="DZ11" i="17"/>
  <c r="EA11" i="17"/>
  <c r="EB11" i="17"/>
  <c r="EC11" i="17"/>
  <c r="ED11" i="17"/>
  <c r="EE11" i="17"/>
  <c r="DN12" i="17"/>
  <c r="DO12" i="17"/>
  <c r="DP12" i="17"/>
  <c r="DQ12" i="17"/>
  <c r="DR12" i="17"/>
  <c r="DS12" i="17"/>
  <c r="DT12" i="17"/>
  <c r="DU12" i="17"/>
  <c r="DV12" i="17"/>
  <c r="DW12" i="17"/>
  <c r="DX12" i="17"/>
  <c r="DY12" i="17"/>
  <c r="DZ12" i="17"/>
  <c r="EA12" i="17"/>
  <c r="EB12" i="17"/>
  <c r="EC12" i="17"/>
  <c r="ED12" i="17"/>
  <c r="EE12" i="17"/>
  <c r="DN13" i="17"/>
  <c r="DO13" i="17"/>
  <c r="DP13" i="17"/>
  <c r="DQ13" i="17"/>
  <c r="DR13" i="17"/>
  <c r="DS13" i="17"/>
  <c r="DT13" i="17"/>
  <c r="DU13" i="17"/>
  <c r="DV13" i="17"/>
  <c r="DW13" i="17"/>
  <c r="DX13" i="17"/>
  <c r="DY13" i="17"/>
  <c r="DZ13" i="17"/>
  <c r="EA13" i="17"/>
  <c r="EB13" i="17"/>
  <c r="EC13" i="17"/>
  <c r="ED13" i="17"/>
  <c r="EE13" i="17"/>
  <c r="DN14" i="17"/>
  <c r="DO14" i="17"/>
  <c r="DP14" i="17"/>
  <c r="DQ14" i="17"/>
  <c r="DR14" i="17"/>
  <c r="DS14" i="17"/>
  <c r="DT14" i="17"/>
  <c r="DU14" i="17"/>
  <c r="DV14" i="17"/>
  <c r="DW14" i="17"/>
  <c r="DX14" i="17"/>
  <c r="DY14" i="17"/>
  <c r="DZ14" i="17"/>
  <c r="EA14" i="17"/>
  <c r="EB14" i="17"/>
  <c r="EC14" i="17"/>
  <c r="ED14" i="17"/>
  <c r="EE14" i="17"/>
  <c r="DN15" i="17"/>
  <c r="DO15" i="17"/>
  <c r="DP15" i="17"/>
  <c r="DQ15" i="17"/>
  <c r="DR15" i="17"/>
  <c r="DS15" i="17"/>
  <c r="DT15" i="17"/>
  <c r="DU15" i="17"/>
  <c r="DV15" i="17"/>
  <c r="DW15" i="17"/>
  <c r="DX15" i="17"/>
  <c r="DY15" i="17"/>
  <c r="DZ15" i="17"/>
  <c r="EA15" i="17"/>
  <c r="EB15" i="17"/>
  <c r="EC15" i="17"/>
  <c r="ED15" i="17"/>
  <c r="EE15" i="17"/>
  <c r="DN16" i="17"/>
  <c r="DO16" i="17"/>
  <c r="DP16" i="17"/>
  <c r="DQ16" i="17"/>
  <c r="DR16" i="17"/>
  <c r="DS16" i="17"/>
  <c r="DT16" i="17"/>
  <c r="DU16" i="17"/>
  <c r="DV16" i="17"/>
  <c r="DW16" i="17"/>
  <c r="DX16" i="17"/>
  <c r="DY16" i="17"/>
  <c r="DZ16" i="17"/>
  <c r="EA16" i="17"/>
  <c r="EB16" i="17"/>
  <c r="EC16" i="17"/>
  <c r="ED16" i="17"/>
  <c r="EE16" i="17"/>
  <c r="DN17" i="17"/>
  <c r="DO17" i="17"/>
  <c r="DP17" i="17"/>
  <c r="DQ17" i="17"/>
  <c r="DR17" i="17"/>
  <c r="DS17" i="17"/>
  <c r="DT17" i="17"/>
  <c r="DU17" i="17"/>
  <c r="DV17" i="17"/>
  <c r="DW17" i="17"/>
  <c r="DX17" i="17"/>
  <c r="DY17" i="17"/>
  <c r="DZ17" i="17"/>
  <c r="EA17" i="17"/>
  <c r="EB17" i="17"/>
  <c r="EC17" i="17"/>
  <c r="ED17" i="17"/>
  <c r="EE17" i="17"/>
  <c r="DN18" i="17"/>
  <c r="DO18" i="17"/>
  <c r="DP18" i="17"/>
  <c r="DQ18" i="17"/>
  <c r="DR18" i="17"/>
  <c r="DS18" i="17"/>
  <c r="DT18" i="17"/>
  <c r="DU18" i="17"/>
  <c r="DV18" i="17"/>
  <c r="DW18" i="17"/>
  <c r="DX18" i="17"/>
  <c r="DY18" i="17"/>
  <c r="DZ18" i="17"/>
  <c r="EA18" i="17"/>
  <c r="EB18" i="17"/>
  <c r="EC18" i="17"/>
  <c r="ED18" i="17"/>
  <c r="EE18" i="17"/>
  <c r="DN19" i="17"/>
  <c r="DO19" i="17"/>
  <c r="DP19" i="17"/>
  <c r="DQ19" i="17"/>
  <c r="DR19" i="17"/>
  <c r="DS19" i="17"/>
  <c r="DT19" i="17"/>
  <c r="DU19" i="17"/>
  <c r="DV19" i="17"/>
  <c r="DW19" i="17"/>
  <c r="DX19" i="17"/>
  <c r="DY19" i="17"/>
  <c r="DZ19" i="17"/>
  <c r="EA19" i="17"/>
  <c r="EB19" i="17"/>
  <c r="EC19" i="17"/>
  <c r="ED19" i="17"/>
  <c r="EE19" i="17"/>
  <c r="DO6" i="17"/>
  <c r="DP6" i="17"/>
  <c r="DQ6" i="17"/>
  <c r="DR6" i="17"/>
  <c r="DS6" i="17"/>
  <c r="DT6" i="17"/>
  <c r="DU6" i="17"/>
  <c r="DV6" i="17"/>
  <c r="DW6" i="17"/>
  <c r="DX6" i="17"/>
  <c r="DY6" i="17"/>
  <c r="DZ6" i="17"/>
  <c r="EA6" i="17"/>
  <c r="EB6" i="17"/>
  <c r="EC6" i="17"/>
  <c r="ED6" i="17"/>
  <c r="EE6" i="17"/>
  <c r="DN6" i="17"/>
  <c r="DH26" i="17"/>
  <c r="DG26" i="17"/>
  <c r="DF26" i="17"/>
  <c r="DE26" i="17"/>
  <c r="DD26" i="17"/>
  <c r="DC26" i="17"/>
  <c r="DB26" i="17"/>
  <c r="DA26" i="17"/>
  <c r="CZ26" i="17"/>
  <c r="CY26" i="17"/>
  <c r="CX26" i="17"/>
  <c r="CW26" i="17"/>
  <c r="CV26" i="17"/>
  <c r="CU26" i="17"/>
  <c r="CT26" i="17"/>
  <c r="CS26" i="17"/>
  <c r="CR26" i="17"/>
  <c r="CQ26" i="17"/>
  <c r="DJ25" i="17"/>
  <c r="DI25" i="17"/>
  <c r="DJ24" i="17"/>
  <c r="DI24" i="17"/>
  <c r="DK24" i="17" s="1"/>
  <c r="DJ23" i="17"/>
  <c r="DI23" i="17"/>
  <c r="DJ22" i="17"/>
  <c r="DI22" i="17"/>
  <c r="DJ21" i="17"/>
  <c r="DJ20" i="17"/>
  <c r="DK20" i="17" s="1"/>
  <c r="DI19" i="17"/>
  <c r="DK19" i="17" s="1"/>
  <c r="DI18" i="17"/>
  <c r="DJ17" i="17"/>
  <c r="DI17" i="17"/>
  <c r="DJ16" i="17"/>
  <c r="DI16" i="17"/>
  <c r="DJ15" i="17"/>
  <c r="DI15" i="17"/>
  <c r="DJ14" i="17"/>
  <c r="DI14" i="17"/>
  <c r="DJ13" i="17"/>
  <c r="DI13" i="17"/>
  <c r="DJ12" i="17"/>
  <c r="DI12" i="17"/>
  <c r="DJ11" i="17"/>
  <c r="DI11" i="17"/>
  <c r="DJ10" i="17"/>
  <c r="DI10" i="17"/>
  <c r="DJ9" i="17"/>
  <c r="DI9" i="17"/>
  <c r="DJ8" i="17"/>
  <c r="DJ7" i="17"/>
  <c r="DK7" i="17" s="1"/>
  <c r="DJ6" i="17"/>
  <c r="DI6" i="17"/>
  <c r="CK26" i="17"/>
  <c r="CJ26" i="17"/>
  <c r="CI26" i="17"/>
  <c r="CH26" i="17"/>
  <c r="CG26" i="17"/>
  <c r="CF26" i="17"/>
  <c r="CE26" i="17"/>
  <c r="CD26" i="17"/>
  <c r="CC26" i="17"/>
  <c r="CB26" i="17"/>
  <c r="CA26" i="17"/>
  <c r="BZ26" i="17"/>
  <c r="BY26" i="17"/>
  <c r="BX26" i="17"/>
  <c r="BW26" i="17"/>
  <c r="BV26" i="17"/>
  <c r="BU26" i="17"/>
  <c r="BT26" i="17"/>
  <c r="CM25" i="17"/>
  <c r="CL25" i="17"/>
  <c r="CM24" i="17"/>
  <c r="CL24" i="17"/>
  <c r="CM23" i="17"/>
  <c r="CL23" i="17"/>
  <c r="CM22" i="17"/>
  <c r="CL22" i="17"/>
  <c r="CM21" i="17"/>
  <c r="CL21" i="17"/>
  <c r="CM20" i="17"/>
  <c r="CL20" i="17"/>
  <c r="CM19" i="17"/>
  <c r="CL19" i="17"/>
  <c r="CM18" i="17"/>
  <c r="CL18" i="17"/>
  <c r="CM17" i="17"/>
  <c r="CL17" i="17"/>
  <c r="CM16" i="17"/>
  <c r="CL16" i="17"/>
  <c r="CM15" i="17"/>
  <c r="CL15" i="17"/>
  <c r="CM14" i="17"/>
  <c r="CL14" i="17"/>
  <c r="CM13" i="17"/>
  <c r="CL13" i="17"/>
  <c r="CM12" i="17"/>
  <c r="CL12" i="17"/>
  <c r="CM11" i="17"/>
  <c r="CL11" i="17"/>
  <c r="CM10" i="17"/>
  <c r="CL10" i="17"/>
  <c r="CM9" i="17"/>
  <c r="CL9" i="17"/>
  <c r="CM8" i="17"/>
  <c r="CL8" i="17"/>
  <c r="CM7" i="17"/>
  <c r="CL7" i="17"/>
  <c r="CM6" i="17"/>
  <c r="CM26" i="17" s="1"/>
  <c r="CL6" i="17"/>
  <c r="CL26" i="17" s="1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BO26" i="17" s="1"/>
  <c r="BP25" i="17"/>
  <c r="BQ25" i="17" s="1"/>
  <c r="BP24" i="17"/>
  <c r="BP23" i="17"/>
  <c r="BP22" i="17"/>
  <c r="BP21" i="17"/>
  <c r="BP20" i="17"/>
  <c r="BQ20" i="17"/>
  <c r="BP17" i="17"/>
  <c r="BP16" i="17"/>
  <c r="BP15" i="17"/>
  <c r="BP14" i="17"/>
  <c r="BP13" i="17"/>
  <c r="BP12" i="17"/>
  <c r="BP11" i="17"/>
  <c r="BP10" i="17"/>
  <c r="BP9" i="17"/>
  <c r="BP8" i="17"/>
  <c r="BP7" i="17"/>
  <c r="BP6" i="17"/>
  <c r="BO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AS25" i="17"/>
  <c r="AR25" i="17"/>
  <c r="AS24" i="17"/>
  <c r="AR24" i="17"/>
  <c r="AS23" i="17"/>
  <c r="AR23" i="17"/>
  <c r="AS22" i="17"/>
  <c r="AR22" i="17"/>
  <c r="AS21" i="17"/>
  <c r="AR21" i="17"/>
  <c r="AS20" i="17"/>
  <c r="AR20" i="17"/>
  <c r="AS19" i="17"/>
  <c r="AR19" i="17"/>
  <c r="AS18" i="17"/>
  <c r="AR18" i="17"/>
  <c r="AS17" i="17"/>
  <c r="AR17" i="17"/>
  <c r="AS16" i="17"/>
  <c r="AR16" i="17"/>
  <c r="AS15" i="17"/>
  <c r="AR15" i="17"/>
  <c r="AS14" i="17"/>
  <c r="AR14" i="17"/>
  <c r="AS13" i="17"/>
  <c r="AR13" i="17"/>
  <c r="AS12" i="17"/>
  <c r="AR12" i="17"/>
  <c r="AS11" i="17"/>
  <c r="AR11" i="17"/>
  <c r="AS10" i="17"/>
  <c r="AR10" i="17"/>
  <c r="AS9" i="17"/>
  <c r="AR9" i="17"/>
  <c r="AS8" i="17"/>
  <c r="AR8" i="17"/>
  <c r="AS7" i="17"/>
  <c r="AR7" i="17"/>
  <c r="AS6" i="17"/>
  <c r="AS26" i="17" s="1"/>
  <c r="AR6" i="17"/>
  <c r="AR26" i="17" s="1"/>
  <c r="P26" i="43"/>
  <c r="O26" i="43"/>
  <c r="M26" i="43"/>
  <c r="L26" i="43"/>
  <c r="J26" i="43"/>
  <c r="I26" i="43"/>
  <c r="G26" i="43"/>
  <c r="F26" i="43"/>
  <c r="D26" i="43"/>
  <c r="C26" i="43"/>
  <c r="R26" i="43" s="1"/>
  <c r="S25" i="43"/>
  <c r="R25" i="43"/>
  <c r="Q25" i="43"/>
  <c r="N25" i="43"/>
  <c r="K25" i="43"/>
  <c r="H25" i="43"/>
  <c r="E25" i="43"/>
  <c r="S24" i="43"/>
  <c r="R24" i="43"/>
  <c r="Q24" i="43"/>
  <c r="N24" i="43"/>
  <c r="K24" i="43"/>
  <c r="H24" i="43"/>
  <c r="E24" i="43"/>
  <c r="S23" i="43"/>
  <c r="R23" i="43"/>
  <c r="Q23" i="43"/>
  <c r="N23" i="43"/>
  <c r="K23" i="43"/>
  <c r="H23" i="43"/>
  <c r="E23" i="43"/>
  <c r="S22" i="43"/>
  <c r="R22" i="43"/>
  <c r="Q22" i="43"/>
  <c r="N22" i="43"/>
  <c r="K22" i="43"/>
  <c r="H22" i="43"/>
  <c r="E22" i="43"/>
  <c r="S21" i="43"/>
  <c r="R21" i="43"/>
  <c r="Q21" i="43"/>
  <c r="N21" i="43"/>
  <c r="K21" i="43"/>
  <c r="H21" i="43"/>
  <c r="E21" i="43"/>
  <c r="S20" i="43"/>
  <c r="R20" i="43"/>
  <c r="Q20" i="43"/>
  <c r="N20" i="43"/>
  <c r="K20" i="43"/>
  <c r="H20" i="43"/>
  <c r="E20" i="43"/>
  <c r="S19" i="43"/>
  <c r="R19" i="43"/>
  <c r="Q19" i="43"/>
  <c r="K19" i="43"/>
  <c r="H19" i="43"/>
  <c r="E19" i="43"/>
  <c r="S18" i="43"/>
  <c r="R18" i="43"/>
  <c r="Q18" i="43"/>
  <c r="N18" i="43"/>
  <c r="K18" i="43"/>
  <c r="H18" i="43"/>
  <c r="E18" i="43"/>
  <c r="S17" i="43"/>
  <c r="R17" i="43"/>
  <c r="Q17" i="43"/>
  <c r="N17" i="43"/>
  <c r="K17" i="43"/>
  <c r="H17" i="43"/>
  <c r="E17" i="43"/>
  <c r="S15" i="43"/>
  <c r="R15" i="43"/>
  <c r="Q15" i="43"/>
  <c r="N15" i="43"/>
  <c r="K15" i="43"/>
  <c r="H15" i="43"/>
  <c r="E15" i="43"/>
  <c r="S14" i="43"/>
  <c r="R14" i="43"/>
  <c r="Q14" i="43"/>
  <c r="N14" i="43"/>
  <c r="K14" i="43"/>
  <c r="H14" i="43"/>
  <c r="E14" i="43"/>
  <c r="S13" i="43"/>
  <c r="R13" i="43"/>
  <c r="Q13" i="43"/>
  <c r="N13" i="43"/>
  <c r="K13" i="43"/>
  <c r="H13" i="43"/>
  <c r="E13" i="43"/>
  <c r="S12" i="43"/>
  <c r="R12" i="43"/>
  <c r="Q12" i="43"/>
  <c r="N12" i="43"/>
  <c r="K12" i="43"/>
  <c r="H12" i="43"/>
  <c r="E12" i="43"/>
  <c r="S11" i="43"/>
  <c r="R11" i="43"/>
  <c r="Q11" i="43"/>
  <c r="N11" i="43"/>
  <c r="K11" i="43"/>
  <c r="H11" i="43"/>
  <c r="E11" i="43"/>
  <c r="S10" i="43"/>
  <c r="R10" i="43"/>
  <c r="Q10" i="43"/>
  <c r="N10" i="43"/>
  <c r="K10" i="43"/>
  <c r="H10" i="43"/>
  <c r="E10" i="43"/>
  <c r="S9" i="43"/>
  <c r="R9" i="43"/>
  <c r="Q9" i="43"/>
  <c r="N9" i="43"/>
  <c r="K9" i="43"/>
  <c r="H9" i="43"/>
  <c r="E9" i="43"/>
  <c r="S8" i="43"/>
  <c r="R8" i="43"/>
  <c r="Q8" i="43"/>
  <c r="N8" i="43"/>
  <c r="K8" i="43"/>
  <c r="H8" i="43"/>
  <c r="E8" i="43"/>
  <c r="S7" i="43"/>
  <c r="R7" i="43"/>
  <c r="Q7" i="43"/>
  <c r="K7" i="43"/>
  <c r="H7" i="43"/>
  <c r="DD7" i="43" s="1"/>
  <c r="E7" i="43"/>
  <c r="DA7" i="43" s="1"/>
  <c r="S6" i="43"/>
  <c r="R6" i="43"/>
  <c r="N6" i="43"/>
  <c r="K6" i="43"/>
  <c r="H6" i="43"/>
  <c r="E6" i="43"/>
  <c r="BN27" i="42"/>
  <c r="BM27" i="42"/>
  <c r="BK27" i="42"/>
  <c r="BJ27" i="42"/>
  <c r="BH27" i="42"/>
  <c r="BG27" i="42"/>
  <c r="AZ27" i="42"/>
  <c r="AY27" i="42"/>
  <c r="AW27" i="42"/>
  <c r="AV27" i="42"/>
  <c r="AT27" i="42"/>
  <c r="AS27" i="42"/>
  <c r="AL27" i="42"/>
  <c r="AK27" i="42"/>
  <c r="AI27" i="42"/>
  <c r="AH27" i="42"/>
  <c r="AF27" i="42"/>
  <c r="AE27" i="42"/>
  <c r="X27" i="42"/>
  <c r="W27" i="42"/>
  <c r="U27" i="42"/>
  <c r="T27" i="42"/>
  <c r="R27" i="42"/>
  <c r="Q27" i="42"/>
  <c r="J27" i="42"/>
  <c r="I27" i="42"/>
  <c r="G27" i="42"/>
  <c r="F27" i="42"/>
  <c r="D27" i="42"/>
  <c r="C27" i="42"/>
  <c r="CB26" i="42"/>
  <c r="CA26" i="42"/>
  <c r="BY26" i="42"/>
  <c r="BX26" i="42"/>
  <c r="BV26" i="42"/>
  <c r="BU26" i="42"/>
  <c r="BQ26" i="42"/>
  <c r="BP26" i="42"/>
  <c r="BO26" i="42"/>
  <c r="BL26" i="42"/>
  <c r="BC26" i="42"/>
  <c r="BB26" i="42"/>
  <c r="BA26" i="42"/>
  <c r="AX26" i="42"/>
  <c r="AU26" i="42"/>
  <c r="AO26" i="42"/>
  <c r="AN26" i="42"/>
  <c r="AP26" i="42" s="1"/>
  <c r="AM26" i="42"/>
  <c r="AJ26" i="42"/>
  <c r="AG26" i="42"/>
  <c r="AA26" i="42"/>
  <c r="Z26" i="42"/>
  <c r="Y26" i="42"/>
  <c r="V26" i="42"/>
  <c r="S26" i="42"/>
  <c r="M26" i="42"/>
  <c r="L26" i="42"/>
  <c r="N26" i="42" s="1"/>
  <c r="H26" i="42"/>
  <c r="E26" i="42"/>
  <c r="CB25" i="42"/>
  <c r="CA25" i="42"/>
  <c r="BY25" i="42"/>
  <c r="BX25" i="42"/>
  <c r="BV25" i="42"/>
  <c r="BU25" i="42"/>
  <c r="BQ25" i="42"/>
  <c r="BP25" i="42"/>
  <c r="BO25" i="42"/>
  <c r="BL25" i="42"/>
  <c r="BC25" i="42"/>
  <c r="BB25" i="42"/>
  <c r="BA25" i="42"/>
  <c r="AX25" i="42"/>
  <c r="AU25" i="42"/>
  <c r="AO25" i="42"/>
  <c r="AN25" i="42"/>
  <c r="AM25" i="42"/>
  <c r="AJ25" i="42"/>
  <c r="AG25" i="42"/>
  <c r="AA25" i="42"/>
  <c r="Z25" i="42"/>
  <c r="Y25" i="42"/>
  <c r="V25" i="42"/>
  <c r="S25" i="42"/>
  <c r="M25" i="42"/>
  <c r="L25" i="42"/>
  <c r="H25" i="42"/>
  <c r="E25" i="42"/>
  <c r="CB24" i="42"/>
  <c r="CA24" i="42"/>
  <c r="BY24" i="42"/>
  <c r="BX24" i="42"/>
  <c r="BV24" i="42"/>
  <c r="BU24" i="42"/>
  <c r="BQ24" i="42"/>
  <c r="BP24" i="42"/>
  <c r="BO24" i="42"/>
  <c r="BL24" i="42"/>
  <c r="BC24" i="42"/>
  <c r="BB24" i="42"/>
  <c r="BA24" i="42"/>
  <c r="AX24" i="42"/>
  <c r="AU24" i="42"/>
  <c r="AO24" i="42"/>
  <c r="AN24" i="42"/>
  <c r="AP24" i="42" s="1"/>
  <c r="AM24" i="42"/>
  <c r="AJ24" i="42"/>
  <c r="AG24" i="42"/>
  <c r="AA24" i="42"/>
  <c r="Z24" i="42"/>
  <c r="Y24" i="42"/>
  <c r="V24" i="42"/>
  <c r="S24" i="42"/>
  <c r="M24" i="42"/>
  <c r="L24" i="42"/>
  <c r="N24" i="42" s="1"/>
  <c r="H24" i="42"/>
  <c r="E24" i="42"/>
  <c r="CB23" i="42"/>
  <c r="CA23" i="42"/>
  <c r="BY23" i="42"/>
  <c r="BX23" i="42"/>
  <c r="BV23" i="42"/>
  <c r="BU23" i="42"/>
  <c r="BQ23" i="42"/>
  <c r="BP23" i="42"/>
  <c r="BO23" i="42"/>
  <c r="BL23" i="42"/>
  <c r="BC23" i="42"/>
  <c r="BB23" i="42"/>
  <c r="BA23" i="42"/>
  <c r="AX23" i="42"/>
  <c r="AU23" i="42"/>
  <c r="AO23" i="42"/>
  <c r="AN23" i="42"/>
  <c r="AM23" i="42"/>
  <c r="AJ23" i="42"/>
  <c r="AG23" i="42"/>
  <c r="AA23" i="42"/>
  <c r="Z23" i="42"/>
  <c r="Y23" i="42"/>
  <c r="V23" i="42"/>
  <c r="S23" i="42"/>
  <c r="M23" i="42"/>
  <c r="L23" i="42"/>
  <c r="H23" i="42"/>
  <c r="E23" i="42"/>
  <c r="CB22" i="42"/>
  <c r="CA22" i="42"/>
  <c r="BY22" i="42"/>
  <c r="BX22" i="42"/>
  <c r="BV22" i="42"/>
  <c r="BU22" i="42"/>
  <c r="BQ22" i="42"/>
  <c r="BP22" i="42"/>
  <c r="BO22" i="42"/>
  <c r="BL22" i="42"/>
  <c r="BC22" i="42"/>
  <c r="BB22" i="42"/>
  <c r="BA22" i="42"/>
  <c r="AX22" i="42"/>
  <c r="AU22" i="42"/>
  <c r="AO22" i="42"/>
  <c r="AN22" i="42"/>
  <c r="AP22" i="42" s="1"/>
  <c r="AM22" i="42"/>
  <c r="AJ22" i="42"/>
  <c r="AG22" i="42"/>
  <c r="AA22" i="42"/>
  <c r="Z22" i="42"/>
  <c r="Y22" i="42"/>
  <c r="V22" i="42"/>
  <c r="S22" i="42"/>
  <c r="M22" i="42"/>
  <c r="L22" i="42"/>
  <c r="N22" i="42" s="1"/>
  <c r="H22" i="42"/>
  <c r="E22" i="42"/>
  <c r="CB21" i="42"/>
  <c r="CA21" i="42"/>
  <c r="BY21" i="42"/>
  <c r="BX21" i="42"/>
  <c r="BV21" i="42"/>
  <c r="BU21" i="42"/>
  <c r="BQ21" i="42"/>
  <c r="BP21" i="42"/>
  <c r="BO21" i="42"/>
  <c r="BL21" i="42"/>
  <c r="BC21" i="42"/>
  <c r="BB21" i="42"/>
  <c r="BA21" i="42"/>
  <c r="AX21" i="42"/>
  <c r="AU21" i="42"/>
  <c r="AO21" i="42"/>
  <c r="AN21" i="42"/>
  <c r="AM21" i="42"/>
  <c r="AJ21" i="42"/>
  <c r="AG21" i="42"/>
  <c r="AA21" i="42"/>
  <c r="Z21" i="42"/>
  <c r="Y21" i="42"/>
  <c r="V21" i="42"/>
  <c r="S21" i="42"/>
  <c r="M21" i="42"/>
  <c r="L21" i="42"/>
  <c r="H21" i="42"/>
  <c r="E21" i="42"/>
  <c r="CB20" i="42"/>
  <c r="CA20" i="42"/>
  <c r="BY20" i="42"/>
  <c r="BX20" i="42"/>
  <c r="BV20" i="42"/>
  <c r="BU20" i="42"/>
  <c r="BQ20" i="42"/>
  <c r="BP20" i="42"/>
  <c r="BO20" i="42"/>
  <c r="BL20" i="42"/>
  <c r="BC20" i="42"/>
  <c r="BB20" i="42"/>
  <c r="BA20" i="42"/>
  <c r="AX20" i="42"/>
  <c r="AU20" i="42"/>
  <c r="AO20" i="42"/>
  <c r="AN20" i="42"/>
  <c r="AP20" i="42" s="1"/>
  <c r="AM20" i="42"/>
  <c r="AJ20" i="42"/>
  <c r="AG20" i="42"/>
  <c r="AA20" i="42"/>
  <c r="Z20" i="42"/>
  <c r="Y20" i="42"/>
  <c r="V20" i="42"/>
  <c r="M20" i="42"/>
  <c r="L20" i="42"/>
  <c r="H20" i="42"/>
  <c r="E20" i="42"/>
  <c r="CB19" i="42"/>
  <c r="CA19" i="42"/>
  <c r="BY19" i="42"/>
  <c r="BX19" i="42"/>
  <c r="BV19" i="42"/>
  <c r="BU19" i="42"/>
  <c r="BQ19" i="42"/>
  <c r="BP19" i="42"/>
  <c r="BO19" i="42"/>
  <c r="BL19" i="42"/>
  <c r="BC19" i="42"/>
  <c r="BB19" i="42"/>
  <c r="BA19" i="42"/>
  <c r="AX19" i="42"/>
  <c r="AU19" i="42"/>
  <c r="AO19" i="42"/>
  <c r="AN19" i="42"/>
  <c r="AP19" i="42" s="1"/>
  <c r="AM19" i="42"/>
  <c r="AJ19" i="42"/>
  <c r="AG19" i="42"/>
  <c r="AA19" i="42"/>
  <c r="Z19" i="42"/>
  <c r="Y19" i="42"/>
  <c r="V19" i="42"/>
  <c r="S19" i="42"/>
  <c r="M19" i="42"/>
  <c r="L19" i="42"/>
  <c r="N19" i="42" s="1"/>
  <c r="H19" i="42"/>
  <c r="E19" i="42"/>
  <c r="CB18" i="42"/>
  <c r="CA18" i="42"/>
  <c r="BY18" i="42"/>
  <c r="BX18" i="42"/>
  <c r="BV18" i="42"/>
  <c r="BU18" i="42"/>
  <c r="BQ18" i="42"/>
  <c r="BP18" i="42"/>
  <c r="BO18" i="42"/>
  <c r="BL18" i="42"/>
  <c r="BC18" i="42"/>
  <c r="BB18" i="42"/>
  <c r="BD18" i="42" s="1"/>
  <c r="BA18" i="42"/>
  <c r="AX18" i="42"/>
  <c r="AU18" i="42"/>
  <c r="AO18" i="42"/>
  <c r="AN18" i="42"/>
  <c r="AM18" i="42"/>
  <c r="AJ18" i="42"/>
  <c r="AG18" i="42"/>
  <c r="AA18" i="42"/>
  <c r="Z18" i="42"/>
  <c r="AB18" i="42" s="1"/>
  <c r="Y18" i="42"/>
  <c r="V18" i="42"/>
  <c r="S18" i="42"/>
  <c r="M18" i="42"/>
  <c r="L18" i="42"/>
  <c r="K18" i="42"/>
  <c r="H18" i="42"/>
  <c r="E18" i="42"/>
  <c r="CB17" i="42"/>
  <c r="CA17" i="42"/>
  <c r="BY17" i="42"/>
  <c r="BX17" i="42"/>
  <c r="BV17" i="42"/>
  <c r="BU17" i="42"/>
  <c r="BQ17" i="42"/>
  <c r="BP17" i="42"/>
  <c r="BO17" i="42"/>
  <c r="BL17" i="42"/>
  <c r="BC17" i="42"/>
  <c r="BB17" i="42"/>
  <c r="BD17" i="42" s="1"/>
  <c r="BA17" i="42"/>
  <c r="AX17" i="42"/>
  <c r="AU17" i="42"/>
  <c r="AO17" i="42"/>
  <c r="AN17" i="42"/>
  <c r="AM17" i="42"/>
  <c r="AJ17" i="42"/>
  <c r="AG17" i="42"/>
  <c r="AA17" i="42"/>
  <c r="Z17" i="42"/>
  <c r="AB17" i="42" s="1"/>
  <c r="Y17" i="42"/>
  <c r="V17" i="42"/>
  <c r="S17" i="42"/>
  <c r="M17" i="42"/>
  <c r="L17" i="42"/>
  <c r="K17" i="42"/>
  <c r="H17" i="42"/>
  <c r="E17" i="42"/>
  <c r="CB16" i="42"/>
  <c r="CA16" i="42"/>
  <c r="BY16" i="42"/>
  <c r="BX16" i="42"/>
  <c r="BV16" i="42"/>
  <c r="BU16" i="42"/>
  <c r="BQ16" i="42"/>
  <c r="BP16" i="42"/>
  <c r="BO16" i="42"/>
  <c r="BL16" i="42"/>
  <c r="BC16" i="42"/>
  <c r="BB16" i="42"/>
  <c r="BD16" i="42" s="1"/>
  <c r="BA16" i="42"/>
  <c r="AX16" i="42"/>
  <c r="AU16" i="42"/>
  <c r="AO16" i="42"/>
  <c r="AN16" i="42"/>
  <c r="AM16" i="42"/>
  <c r="AJ16" i="42"/>
  <c r="AG16" i="42"/>
  <c r="AA16" i="42"/>
  <c r="Z16" i="42"/>
  <c r="AB16" i="42" s="1"/>
  <c r="Y16" i="42"/>
  <c r="V16" i="42"/>
  <c r="S16" i="42"/>
  <c r="M16" i="42"/>
  <c r="L16" i="42"/>
  <c r="K16" i="42"/>
  <c r="H16" i="42"/>
  <c r="E16" i="42"/>
  <c r="CB15" i="42"/>
  <c r="CA15" i="42"/>
  <c r="BY15" i="42"/>
  <c r="BX15" i="42"/>
  <c r="BV15" i="42"/>
  <c r="BU15" i="42"/>
  <c r="BQ15" i="42"/>
  <c r="BP15" i="42"/>
  <c r="BO15" i="42"/>
  <c r="BL15" i="42"/>
  <c r="BC15" i="42"/>
  <c r="BB15" i="42"/>
  <c r="BD15" i="42" s="1"/>
  <c r="BA15" i="42"/>
  <c r="AX15" i="42"/>
  <c r="AU15" i="42"/>
  <c r="AO15" i="42"/>
  <c r="AN15" i="42"/>
  <c r="AM15" i="42"/>
  <c r="AJ15" i="42"/>
  <c r="AG15" i="42"/>
  <c r="AA15" i="42"/>
  <c r="Z15" i="42"/>
  <c r="AB15" i="42" s="1"/>
  <c r="Y15" i="42"/>
  <c r="V15" i="42"/>
  <c r="S15" i="42"/>
  <c r="M15" i="42"/>
  <c r="L15" i="42"/>
  <c r="K15" i="42"/>
  <c r="H15" i="42"/>
  <c r="E15" i="42"/>
  <c r="CB14" i="42"/>
  <c r="CA14" i="42"/>
  <c r="BY14" i="42"/>
  <c r="BX14" i="42"/>
  <c r="BV14" i="42"/>
  <c r="BU14" i="42"/>
  <c r="BQ14" i="42"/>
  <c r="BP14" i="42"/>
  <c r="BO14" i="42"/>
  <c r="BL14" i="42"/>
  <c r="BC14" i="42"/>
  <c r="BB14" i="42"/>
  <c r="BD14" i="42" s="1"/>
  <c r="BA14" i="42"/>
  <c r="AX14" i="42"/>
  <c r="AU14" i="42"/>
  <c r="AO14" i="42"/>
  <c r="AN14" i="42"/>
  <c r="AM14" i="42"/>
  <c r="AJ14" i="42"/>
  <c r="AG14" i="42"/>
  <c r="AA14" i="42"/>
  <c r="Z14" i="42"/>
  <c r="AB14" i="42" s="1"/>
  <c r="Y14" i="42"/>
  <c r="V14" i="42"/>
  <c r="S14" i="42"/>
  <c r="M14" i="42"/>
  <c r="L14" i="42"/>
  <c r="K14" i="42"/>
  <c r="H14" i="42"/>
  <c r="E14" i="42"/>
  <c r="CB13" i="42"/>
  <c r="CA13" i="42"/>
  <c r="BY13" i="42"/>
  <c r="BX13" i="42"/>
  <c r="BV13" i="42"/>
  <c r="BU13" i="42"/>
  <c r="BQ13" i="42"/>
  <c r="BP13" i="42"/>
  <c r="BO13" i="42"/>
  <c r="BL13" i="42"/>
  <c r="BC13" i="42"/>
  <c r="BB13" i="42"/>
  <c r="BD13" i="42" s="1"/>
  <c r="AX13" i="42"/>
  <c r="AU13" i="42"/>
  <c r="AO13" i="42"/>
  <c r="AN13" i="42"/>
  <c r="AM13" i="42"/>
  <c r="AJ13" i="42"/>
  <c r="AG13" i="42"/>
  <c r="AA13" i="42"/>
  <c r="Z13" i="42"/>
  <c r="Y13" i="42"/>
  <c r="V13" i="42"/>
  <c r="S13" i="42"/>
  <c r="M13" i="42"/>
  <c r="L13" i="42"/>
  <c r="K13" i="42"/>
  <c r="H13" i="42"/>
  <c r="E13" i="42"/>
  <c r="CB12" i="42"/>
  <c r="CA12" i="42"/>
  <c r="BY12" i="42"/>
  <c r="BX12" i="42"/>
  <c r="BV12" i="42"/>
  <c r="BU12" i="42"/>
  <c r="BQ12" i="42"/>
  <c r="BP12" i="42"/>
  <c r="BO12" i="42"/>
  <c r="BL12" i="42"/>
  <c r="BC12" i="42"/>
  <c r="BB12" i="42"/>
  <c r="AX12" i="42"/>
  <c r="AU12" i="42"/>
  <c r="AO12" i="42"/>
  <c r="AN12" i="42"/>
  <c r="AM12" i="42"/>
  <c r="AJ12" i="42"/>
  <c r="AG12" i="42"/>
  <c r="AA12" i="42"/>
  <c r="Z12" i="42"/>
  <c r="AB12" i="42" s="1"/>
  <c r="Y12" i="42"/>
  <c r="V12" i="42"/>
  <c r="S12" i="42"/>
  <c r="M12" i="42"/>
  <c r="L12" i="42"/>
  <c r="K12" i="42"/>
  <c r="H12" i="42"/>
  <c r="E12" i="42"/>
  <c r="CB11" i="42"/>
  <c r="CA11" i="42"/>
  <c r="BY11" i="42"/>
  <c r="BX11" i="42"/>
  <c r="BV11" i="42"/>
  <c r="BU11" i="42"/>
  <c r="BQ11" i="42"/>
  <c r="BP11" i="42"/>
  <c r="BO11" i="42"/>
  <c r="BL11" i="42"/>
  <c r="BC11" i="42"/>
  <c r="BB11" i="42"/>
  <c r="BD11" i="42" s="1"/>
  <c r="AX11" i="42"/>
  <c r="AU11" i="42"/>
  <c r="AO11" i="42"/>
  <c r="AN11" i="42"/>
  <c r="AP11" i="42" s="1"/>
  <c r="AM11" i="42"/>
  <c r="AJ11" i="42"/>
  <c r="AG11" i="42"/>
  <c r="AA11" i="42"/>
  <c r="Z11" i="42"/>
  <c r="Y11" i="42"/>
  <c r="V11" i="42"/>
  <c r="S11" i="42"/>
  <c r="M11" i="42"/>
  <c r="L11" i="42"/>
  <c r="N11" i="42" s="1"/>
  <c r="K11" i="42"/>
  <c r="H11" i="42"/>
  <c r="E11" i="42"/>
  <c r="CB10" i="42"/>
  <c r="CA10" i="42"/>
  <c r="BY10" i="42"/>
  <c r="BX10" i="42"/>
  <c r="BV10" i="42"/>
  <c r="BU10" i="42"/>
  <c r="BQ10" i="42"/>
  <c r="BP10" i="42"/>
  <c r="BO10" i="42"/>
  <c r="BL10" i="42"/>
  <c r="BC10" i="42"/>
  <c r="BB10" i="42"/>
  <c r="AX10" i="42"/>
  <c r="AU10" i="42"/>
  <c r="AO10" i="42"/>
  <c r="AN10" i="42"/>
  <c r="AM10" i="42"/>
  <c r="AJ10" i="42"/>
  <c r="AG10" i="42"/>
  <c r="AA10" i="42"/>
  <c r="Z10" i="42"/>
  <c r="Y10" i="42"/>
  <c r="V10" i="42"/>
  <c r="S10" i="42"/>
  <c r="M10" i="42"/>
  <c r="L10" i="42"/>
  <c r="K10" i="42"/>
  <c r="H10" i="42"/>
  <c r="E10" i="42"/>
  <c r="CB9" i="42"/>
  <c r="CA9" i="42"/>
  <c r="BY9" i="42"/>
  <c r="BX9" i="42"/>
  <c r="BV9" i="42"/>
  <c r="BU9" i="42"/>
  <c r="BQ9" i="42"/>
  <c r="BP9" i="42"/>
  <c r="BO9" i="42"/>
  <c r="BL9" i="42"/>
  <c r="BC9" i="42"/>
  <c r="BB9" i="42"/>
  <c r="BD9" i="42" s="1"/>
  <c r="AX9" i="42"/>
  <c r="AO9" i="42"/>
  <c r="AN9" i="42"/>
  <c r="AM9" i="42"/>
  <c r="AJ9" i="42"/>
  <c r="AG9" i="42"/>
  <c r="AA9" i="42"/>
  <c r="Z9" i="42"/>
  <c r="Y9" i="42"/>
  <c r="V9" i="42"/>
  <c r="S9" i="42"/>
  <c r="M9" i="42"/>
  <c r="L9" i="42"/>
  <c r="K9" i="42"/>
  <c r="H9" i="42"/>
  <c r="E9" i="42"/>
  <c r="CB8" i="42"/>
  <c r="CA8" i="42"/>
  <c r="BY8" i="42"/>
  <c r="BX8" i="42"/>
  <c r="BV8" i="42"/>
  <c r="BU8" i="42"/>
  <c r="BQ8" i="42"/>
  <c r="BP8" i="42"/>
  <c r="BO8" i="42"/>
  <c r="BL8" i="42"/>
  <c r="BC8" i="42"/>
  <c r="BB8" i="42"/>
  <c r="AX8" i="42"/>
  <c r="AO8" i="42"/>
  <c r="AN8" i="42"/>
  <c r="AM8" i="42"/>
  <c r="AJ8" i="42"/>
  <c r="AG8" i="42"/>
  <c r="AA8" i="42"/>
  <c r="Z8" i="42"/>
  <c r="AB8" i="42" s="1"/>
  <c r="Y8" i="42"/>
  <c r="V8" i="42"/>
  <c r="S8" i="42"/>
  <c r="M8" i="42"/>
  <c r="L8" i="42"/>
  <c r="K8" i="42"/>
  <c r="H8" i="42"/>
  <c r="E8" i="42"/>
  <c r="CB7" i="42"/>
  <c r="CA7" i="42"/>
  <c r="BY7" i="42"/>
  <c r="BX7" i="42"/>
  <c r="BV7" i="42"/>
  <c r="BU7" i="42"/>
  <c r="BQ7" i="42"/>
  <c r="BQ27" i="42" s="1"/>
  <c r="BP7" i="42"/>
  <c r="BP27" i="42" s="1"/>
  <c r="BO7" i="42"/>
  <c r="BL7" i="42"/>
  <c r="BL27" i="42" s="1"/>
  <c r="BC7" i="42"/>
  <c r="BB7" i="42"/>
  <c r="BA7" i="42"/>
  <c r="BA27" i="42" s="1"/>
  <c r="AX7" i="42"/>
  <c r="AX27" i="42" s="1"/>
  <c r="AU7" i="42"/>
  <c r="AO7" i="42"/>
  <c r="AN7" i="42"/>
  <c r="AN27" i="42" s="1"/>
  <c r="AM7" i="42"/>
  <c r="AM27" i="42" s="1"/>
  <c r="AJ7" i="42"/>
  <c r="AJ27" i="42" s="1"/>
  <c r="AG7" i="42"/>
  <c r="AA7" i="42"/>
  <c r="Z7" i="42"/>
  <c r="Z27" i="42" s="1"/>
  <c r="Y7" i="42"/>
  <c r="Y27" i="42" s="1"/>
  <c r="V27" i="42"/>
  <c r="S7" i="42"/>
  <c r="M7" i="42"/>
  <c r="L7" i="42"/>
  <c r="L27" i="42" s="1"/>
  <c r="K7" i="42"/>
  <c r="K27" i="42" s="1"/>
  <c r="H7" i="42"/>
  <c r="H27" i="42" s="1"/>
  <c r="E7" i="42"/>
  <c r="BU8" i="41"/>
  <c r="BV8" i="41"/>
  <c r="BX8" i="41"/>
  <c r="BY8" i="41"/>
  <c r="CA8" i="41"/>
  <c r="CB8" i="41"/>
  <c r="BU9" i="41"/>
  <c r="BV9" i="41"/>
  <c r="BX9" i="41"/>
  <c r="BY9" i="41"/>
  <c r="CA9" i="41"/>
  <c r="CB9" i="41"/>
  <c r="BU10" i="41"/>
  <c r="BV10" i="41"/>
  <c r="BX10" i="41"/>
  <c r="BY10" i="41"/>
  <c r="CA10" i="41"/>
  <c r="CB10" i="41"/>
  <c r="BU11" i="41"/>
  <c r="BV11" i="41"/>
  <c r="BX11" i="41"/>
  <c r="BY11" i="41"/>
  <c r="CA11" i="41"/>
  <c r="CB11" i="41"/>
  <c r="BU12" i="41"/>
  <c r="BV12" i="41"/>
  <c r="BX12" i="41"/>
  <c r="BY12" i="41"/>
  <c r="CA12" i="41"/>
  <c r="CB12" i="41"/>
  <c r="BU13" i="41"/>
  <c r="BV13" i="41"/>
  <c r="BX13" i="41"/>
  <c r="BY13" i="41"/>
  <c r="CA13" i="41"/>
  <c r="CB13" i="41"/>
  <c r="BU14" i="41"/>
  <c r="BV14" i="41"/>
  <c r="BX14" i="41"/>
  <c r="BY14" i="41"/>
  <c r="CA14" i="41"/>
  <c r="CB14" i="41"/>
  <c r="BU15" i="41"/>
  <c r="BV15" i="41"/>
  <c r="BX15" i="41"/>
  <c r="BY15" i="41"/>
  <c r="CA15" i="41"/>
  <c r="CB15" i="41"/>
  <c r="BU16" i="41"/>
  <c r="BV16" i="41"/>
  <c r="BX16" i="41"/>
  <c r="BY16" i="41"/>
  <c r="CA16" i="41"/>
  <c r="CB16" i="41"/>
  <c r="BU17" i="41"/>
  <c r="BV17" i="41"/>
  <c r="BX17" i="41"/>
  <c r="BY17" i="41"/>
  <c r="CA17" i="41"/>
  <c r="CB17" i="41"/>
  <c r="BU18" i="41"/>
  <c r="BV18" i="41"/>
  <c r="BX18" i="41"/>
  <c r="BY18" i="41"/>
  <c r="CA18" i="41"/>
  <c r="CB18" i="41"/>
  <c r="BU19" i="41"/>
  <c r="BV19" i="41"/>
  <c r="BX19" i="41"/>
  <c r="BY19" i="41"/>
  <c r="CA19" i="41"/>
  <c r="CB19" i="41"/>
  <c r="BU20" i="41"/>
  <c r="BV20" i="41"/>
  <c r="BX20" i="41"/>
  <c r="BY20" i="41"/>
  <c r="CA20" i="41"/>
  <c r="CB20" i="41"/>
  <c r="BU21" i="41"/>
  <c r="BV21" i="41"/>
  <c r="BX21" i="41"/>
  <c r="BY21" i="41"/>
  <c r="CA21" i="41"/>
  <c r="CB21" i="41"/>
  <c r="BU22" i="41"/>
  <c r="BV22" i="41"/>
  <c r="BX22" i="41"/>
  <c r="BY22" i="41"/>
  <c r="CA22" i="41"/>
  <c r="CB22" i="41"/>
  <c r="BU23" i="41"/>
  <c r="BV23" i="41"/>
  <c r="BX23" i="41"/>
  <c r="BY23" i="41"/>
  <c r="CA23" i="41"/>
  <c r="CB23" i="41"/>
  <c r="BU24" i="41"/>
  <c r="BV24" i="41"/>
  <c r="BX24" i="41"/>
  <c r="BY24" i="41"/>
  <c r="CA24" i="41"/>
  <c r="CB24" i="41"/>
  <c r="BU25" i="41"/>
  <c r="BV25" i="41"/>
  <c r="BX25" i="41"/>
  <c r="BY25" i="41"/>
  <c r="CA25" i="41"/>
  <c r="CB25" i="41"/>
  <c r="BU26" i="41"/>
  <c r="BV26" i="41"/>
  <c r="BX26" i="41"/>
  <c r="BY26" i="41"/>
  <c r="CA26" i="41"/>
  <c r="CB26" i="41"/>
  <c r="BV7" i="41"/>
  <c r="BX7" i="41"/>
  <c r="BY7" i="41"/>
  <c r="CA7" i="41"/>
  <c r="CB7" i="41"/>
  <c r="BU7" i="41"/>
  <c r="BN27" i="41"/>
  <c r="BM27" i="41"/>
  <c r="BK27" i="41"/>
  <c r="BJ27" i="41"/>
  <c r="BH27" i="41"/>
  <c r="BG27" i="41"/>
  <c r="BQ26" i="41"/>
  <c r="BP26" i="41"/>
  <c r="BO26" i="41"/>
  <c r="BL26" i="41"/>
  <c r="BI26" i="41"/>
  <c r="BQ25" i="41"/>
  <c r="BP25" i="41"/>
  <c r="BO25" i="41"/>
  <c r="BL25" i="41"/>
  <c r="BI25" i="41"/>
  <c r="BQ24" i="41"/>
  <c r="BP24" i="41"/>
  <c r="BO24" i="41"/>
  <c r="BL24" i="41"/>
  <c r="BI24" i="41"/>
  <c r="BQ23" i="41"/>
  <c r="BP23" i="41"/>
  <c r="BR23" i="41" s="1"/>
  <c r="BO23" i="41"/>
  <c r="BL23" i="41"/>
  <c r="BI23" i="41"/>
  <c r="BQ22" i="41"/>
  <c r="BP22" i="41"/>
  <c r="BO22" i="41"/>
  <c r="BL22" i="41"/>
  <c r="BI22" i="41"/>
  <c r="BQ21" i="41"/>
  <c r="BP21" i="41"/>
  <c r="BR21" i="41" s="1"/>
  <c r="BO21" i="41"/>
  <c r="BL21" i="41"/>
  <c r="BI21" i="41"/>
  <c r="BQ20" i="41"/>
  <c r="BP20" i="41"/>
  <c r="BO20" i="41"/>
  <c r="BL20" i="41"/>
  <c r="BI20" i="41"/>
  <c r="BQ19" i="41"/>
  <c r="BP19" i="41"/>
  <c r="BO19" i="41"/>
  <c r="BL19" i="41"/>
  <c r="BI19" i="41"/>
  <c r="BQ18" i="41"/>
  <c r="BP18" i="41"/>
  <c r="BO18" i="41"/>
  <c r="BL18" i="41"/>
  <c r="BI18" i="41"/>
  <c r="BQ17" i="41"/>
  <c r="BP17" i="41"/>
  <c r="BR17" i="41" s="1"/>
  <c r="BO17" i="41"/>
  <c r="BL17" i="41"/>
  <c r="BI17" i="41"/>
  <c r="BQ16" i="41"/>
  <c r="BP16" i="41"/>
  <c r="BO16" i="41"/>
  <c r="BL16" i="41"/>
  <c r="BI16" i="41"/>
  <c r="BQ15" i="41"/>
  <c r="BP15" i="41"/>
  <c r="BR15" i="41" s="1"/>
  <c r="BO15" i="41"/>
  <c r="BL15" i="41"/>
  <c r="BI15" i="41"/>
  <c r="BQ14" i="41"/>
  <c r="BP14" i="41"/>
  <c r="BO14" i="41"/>
  <c r="BL14" i="41"/>
  <c r="BI14" i="41"/>
  <c r="BQ13" i="41"/>
  <c r="BP13" i="41"/>
  <c r="BO13" i="41"/>
  <c r="BL13" i="41"/>
  <c r="BI13" i="41"/>
  <c r="BQ12" i="41"/>
  <c r="BP12" i="41"/>
  <c r="BO12" i="41"/>
  <c r="BL12" i="41"/>
  <c r="BI12" i="41"/>
  <c r="BQ11" i="41"/>
  <c r="BP11" i="41"/>
  <c r="BR11" i="41" s="1"/>
  <c r="BO11" i="41"/>
  <c r="BL11" i="41"/>
  <c r="BI11" i="41"/>
  <c r="BQ10" i="41"/>
  <c r="BP10" i="41"/>
  <c r="BO10" i="41"/>
  <c r="BL10" i="41"/>
  <c r="BI10" i="41"/>
  <c r="BQ9" i="41"/>
  <c r="BP9" i="41"/>
  <c r="BR9" i="41" s="1"/>
  <c r="BO9" i="41"/>
  <c r="BL9" i="41"/>
  <c r="BI9" i="41"/>
  <c r="BQ8" i="41"/>
  <c r="BP8" i="41"/>
  <c r="BO8" i="41"/>
  <c r="BL8" i="41"/>
  <c r="BI8" i="41"/>
  <c r="BQ7" i="41"/>
  <c r="BP7" i="41"/>
  <c r="BO7" i="41"/>
  <c r="BL7" i="41"/>
  <c r="BI7" i="41"/>
  <c r="AZ27" i="41"/>
  <c r="AY27" i="41"/>
  <c r="AW27" i="41"/>
  <c r="AV27" i="41"/>
  <c r="AT27" i="41"/>
  <c r="AS27" i="41"/>
  <c r="BC26" i="41"/>
  <c r="BB26" i="41"/>
  <c r="BA26" i="41"/>
  <c r="AX26" i="41"/>
  <c r="AU26" i="41"/>
  <c r="BC25" i="41"/>
  <c r="BB25" i="41"/>
  <c r="BA25" i="41"/>
  <c r="AX25" i="41"/>
  <c r="AU25" i="41"/>
  <c r="BC24" i="41"/>
  <c r="BB24" i="41"/>
  <c r="BA24" i="41"/>
  <c r="AX24" i="41"/>
  <c r="AU24" i="41"/>
  <c r="BC23" i="41"/>
  <c r="BB23" i="41"/>
  <c r="BA23" i="41"/>
  <c r="AX23" i="41"/>
  <c r="AU23" i="41"/>
  <c r="BC22" i="41"/>
  <c r="BB22" i="41"/>
  <c r="BA22" i="41"/>
  <c r="AX22" i="41"/>
  <c r="AU22" i="41"/>
  <c r="BC21" i="41"/>
  <c r="BB21" i="41"/>
  <c r="BD21" i="41" s="1"/>
  <c r="BA21" i="41"/>
  <c r="AX21" i="41"/>
  <c r="AU21" i="41"/>
  <c r="BC20" i="41"/>
  <c r="BB20" i="41"/>
  <c r="BA20" i="41"/>
  <c r="AX20" i="41"/>
  <c r="AU20" i="41"/>
  <c r="BC19" i="41"/>
  <c r="BB19" i="41"/>
  <c r="BA19" i="41"/>
  <c r="AX19" i="41"/>
  <c r="AU19" i="41"/>
  <c r="BC18" i="41"/>
  <c r="BB18" i="41"/>
  <c r="BA18" i="41"/>
  <c r="AX18" i="41"/>
  <c r="AU18" i="41"/>
  <c r="BC17" i="41"/>
  <c r="BB17" i="41"/>
  <c r="BD17" i="41" s="1"/>
  <c r="BA17" i="41"/>
  <c r="AX17" i="41"/>
  <c r="AU17" i="41"/>
  <c r="BC16" i="41"/>
  <c r="BB16" i="41"/>
  <c r="BA16" i="41"/>
  <c r="AX16" i="41"/>
  <c r="AU16" i="41"/>
  <c r="BC15" i="41"/>
  <c r="BB15" i="41"/>
  <c r="BA15" i="41"/>
  <c r="AX15" i="41"/>
  <c r="AU15" i="41"/>
  <c r="BC14" i="41"/>
  <c r="BB14" i="41"/>
  <c r="BA14" i="41"/>
  <c r="AX14" i="41"/>
  <c r="AU14" i="41"/>
  <c r="BC13" i="41"/>
  <c r="BB13" i="41"/>
  <c r="BD13" i="41" s="1"/>
  <c r="BA13" i="41"/>
  <c r="AX13" i="41"/>
  <c r="AU13" i="41"/>
  <c r="BC12" i="41"/>
  <c r="BB12" i="41"/>
  <c r="BA12" i="41"/>
  <c r="AX12" i="41"/>
  <c r="AU12" i="41"/>
  <c r="BC11" i="41"/>
  <c r="BB11" i="41"/>
  <c r="BD11" i="41" s="1"/>
  <c r="BA11" i="41"/>
  <c r="AX11" i="41"/>
  <c r="AU11" i="41"/>
  <c r="BC10" i="41"/>
  <c r="BB10" i="41"/>
  <c r="BA10" i="41"/>
  <c r="AX10" i="41"/>
  <c r="AU10" i="41"/>
  <c r="BC9" i="41"/>
  <c r="BB9" i="41"/>
  <c r="BD9" i="41" s="1"/>
  <c r="BA9" i="41"/>
  <c r="AX9" i="41"/>
  <c r="AU9" i="41"/>
  <c r="BC8" i="41"/>
  <c r="BB8" i="41"/>
  <c r="BA8" i="41"/>
  <c r="AX8" i="41"/>
  <c r="AU8" i="41"/>
  <c r="BC7" i="41"/>
  <c r="BB7" i="41"/>
  <c r="BA7" i="41"/>
  <c r="AX7" i="41"/>
  <c r="AU7" i="41"/>
  <c r="AL27" i="41"/>
  <c r="AK27" i="41"/>
  <c r="AI27" i="41"/>
  <c r="AH27" i="41"/>
  <c r="AF27" i="41"/>
  <c r="AE27" i="41"/>
  <c r="AO26" i="41"/>
  <c r="AN26" i="41"/>
  <c r="AM26" i="41"/>
  <c r="AJ26" i="41"/>
  <c r="AG26" i="41"/>
  <c r="AO25" i="41"/>
  <c r="AN25" i="41"/>
  <c r="AP25" i="41" s="1"/>
  <c r="AM25" i="41"/>
  <c r="AJ25" i="41"/>
  <c r="AG25" i="41"/>
  <c r="AO24" i="41"/>
  <c r="AN24" i="41"/>
  <c r="AM24" i="41"/>
  <c r="AJ24" i="41"/>
  <c r="AG24" i="41"/>
  <c r="AO23" i="41"/>
  <c r="AN23" i="41"/>
  <c r="AP23" i="41" s="1"/>
  <c r="AM23" i="41"/>
  <c r="AJ23" i="41"/>
  <c r="AG23" i="41"/>
  <c r="AO22" i="41"/>
  <c r="AN22" i="41"/>
  <c r="AM22" i="41"/>
  <c r="AJ22" i="41"/>
  <c r="AG22" i="41"/>
  <c r="AO21" i="41"/>
  <c r="AN21" i="41"/>
  <c r="AP21" i="41" s="1"/>
  <c r="AM21" i="41"/>
  <c r="AJ21" i="41"/>
  <c r="AG21" i="41"/>
  <c r="AO20" i="41"/>
  <c r="AN20" i="41"/>
  <c r="AM20" i="41"/>
  <c r="AJ20" i="41"/>
  <c r="AG20" i="41"/>
  <c r="AO19" i="41"/>
  <c r="AN19" i="41"/>
  <c r="AP19" i="41" s="1"/>
  <c r="AM19" i="41"/>
  <c r="AJ19" i="41"/>
  <c r="AG19" i="41"/>
  <c r="AO18" i="41"/>
  <c r="AN18" i="41"/>
  <c r="AM18" i="41"/>
  <c r="AJ18" i="41"/>
  <c r="AG18" i="41"/>
  <c r="AN17" i="41"/>
  <c r="AP17" i="41" s="1"/>
  <c r="AM17" i="41"/>
  <c r="AJ17" i="41"/>
  <c r="AG17" i="41"/>
  <c r="AN16" i="41"/>
  <c r="AM16" i="41"/>
  <c r="AJ16" i="41"/>
  <c r="AG16" i="41"/>
  <c r="AO15" i="41"/>
  <c r="AN15" i="41"/>
  <c r="AP15" i="41" s="1"/>
  <c r="AM15" i="41"/>
  <c r="AJ15" i="41"/>
  <c r="AG15" i="41"/>
  <c r="AO14" i="41"/>
  <c r="AN14" i="41"/>
  <c r="AM14" i="41"/>
  <c r="AJ14" i="41"/>
  <c r="AG14" i="41"/>
  <c r="AO13" i="41"/>
  <c r="AN13" i="41"/>
  <c r="AP13" i="41" s="1"/>
  <c r="AM13" i="41"/>
  <c r="AJ13" i="41"/>
  <c r="AG13" i="41"/>
  <c r="AO12" i="41"/>
  <c r="AN12" i="41"/>
  <c r="AM12" i="41"/>
  <c r="AJ12" i="41"/>
  <c r="AG12" i="41"/>
  <c r="AO11" i="41"/>
  <c r="AN11" i="41"/>
  <c r="AP11" i="41" s="1"/>
  <c r="AM11" i="41"/>
  <c r="AJ11" i="41"/>
  <c r="AG11" i="41"/>
  <c r="AO10" i="41"/>
  <c r="AN10" i="41"/>
  <c r="AM10" i="41"/>
  <c r="AJ10" i="41"/>
  <c r="AG10" i="41"/>
  <c r="AO9" i="41"/>
  <c r="AN9" i="41"/>
  <c r="AP9" i="41" s="1"/>
  <c r="AM9" i="41"/>
  <c r="AJ9" i="41"/>
  <c r="AG9" i="41"/>
  <c r="AO8" i="41"/>
  <c r="AN8" i="41"/>
  <c r="AM8" i="41"/>
  <c r="AJ8" i="41"/>
  <c r="AG8" i="41"/>
  <c r="AO7" i="41"/>
  <c r="AN7" i="41"/>
  <c r="AM7" i="41"/>
  <c r="AJ7" i="41"/>
  <c r="AG7" i="41"/>
  <c r="X27" i="41"/>
  <c r="W27" i="41"/>
  <c r="U27" i="41"/>
  <c r="T27" i="41"/>
  <c r="R27" i="41"/>
  <c r="Q27" i="41"/>
  <c r="AA26" i="41"/>
  <c r="Z26" i="41"/>
  <c r="Y26" i="41"/>
  <c r="V26" i="41"/>
  <c r="S26" i="41"/>
  <c r="AA25" i="41"/>
  <c r="Z25" i="41"/>
  <c r="AB25" i="41" s="1"/>
  <c r="Y25" i="41"/>
  <c r="V25" i="41"/>
  <c r="S25" i="41"/>
  <c r="AA24" i="41"/>
  <c r="Z24" i="41"/>
  <c r="Y24" i="41"/>
  <c r="V24" i="41"/>
  <c r="S24" i="41"/>
  <c r="AA23" i="41"/>
  <c r="Z23" i="41"/>
  <c r="AB23" i="41" s="1"/>
  <c r="Y23" i="41"/>
  <c r="V23" i="41"/>
  <c r="S23" i="41"/>
  <c r="AA22" i="41"/>
  <c r="Z22" i="41"/>
  <c r="Y22" i="41"/>
  <c r="V22" i="41"/>
  <c r="S22" i="41"/>
  <c r="AA21" i="41"/>
  <c r="Z21" i="41"/>
  <c r="AB21" i="41" s="1"/>
  <c r="Y21" i="41"/>
  <c r="V21" i="41"/>
  <c r="S21" i="41"/>
  <c r="AA20" i="41"/>
  <c r="Z20" i="41"/>
  <c r="Y20" i="41"/>
  <c r="V20" i="41"/>
  <c r="S20" i="41"/>
  <c r="AA19" i="41"/>
  <c r="Z19" i="41"/>
  <c r="AB19" i="41" s="1"/>
  <c r="Y19" i="41"/>
  <c r="V19" i="41"/>
  <c r="S19" i="41"/>
  <c r="AA18" i="41"/>
  <c r="Z18" i="41"/>
  <c r="Y18" i="41"/>
  <c r="V18" i="41"/>
  <c r="S18" i="41"/>
  <c r="AA17" i="41"/>
  <c r="Z17" i="41"/>
  <c r="AB17" i="41" s="1"/>
  <c r="Y17" i="41"/>
  <c r="V17" i="41"/>
  <c r="AA16" i="41"/>
  <c r="Z16" i="41"/>
  <c r="AB16" i="41" s="1"/>
  <c r="Y16" i="41"/>
  <c r="V16" i="41"/>
  <c r="AA15" i="41"/>
  <c r="Z15" i="41"/>
  <c r="AB15" i="41" s="1"/>
  <c r="Y15" i="41"/>
  <c r="V15" i="41"/>
  <c r="AA14" i="41"/>
  <c r="Z14" i="41"/>
  <c r="Y14" i="41"/>
  <c r="V14" i="41"/>
  <c r="AA13" i="41"/>
  <c r="Z13" i="41"/>
  <c r="AB13" i="41" s="1"/>
  <c r="Y13" i="41"/>
  <c r="V13" i="41"/>
  <c r="AA12" i="41"/>
  <c r="Z12" i="41"/>
  <c r="Y12" i="41"/>
  <c r="V12" i="41"/>
  <c r="AA11" i="41"/>
  <c r="Z11" i="41"/>
  <c r="AB11" i="41" s="1"/>
  <c r="Y11" i="41"/>
  <c r="V11" i="41"/>
  <c r="AA10" i="41"/>
  <c r="Z10" i="41"/>
  <c r="Y10" i="41"/>
  <c r="AA9" i="41"/>
  <c r="Z9" i="41"/>
  <c r="Y9" i="41"/>
  <c r="V9" i="41"/>
  <c r="AA8" i="41"/>
  <c r="Z8" i="41"/>
  <c r="Y8" i="41"/>
  <c r="V8" i="41"/>
  <c r="AA7" i="41"/>
  <c r="Z7" i="41"/>
  <c r="Y7" i="41"/>
  <c r="V7" i="41"/>
  <c r="S7" i="41"/>
  <c r="BU73" i="40"/>
  <c r="BV73" i="40"/>
  <c r="BX73" i="40"/>
  <c r="BY73" i="40"/>
  <c r="CA73" i="40"/>
  <c r="CB73" i="40"/>
  <c r="BU74" i="40"/>
  <c r="BV74" i="40"/>
  <c r="BX74" i="40"/>
  <c r="BY74" i="40"/>
  <c r="CA74" i="40"/>
  <c r="CB74" i="40"/>
  <c r="BU75" i="40"/>
  <c r="BV75" i="40"/>
  <c r="BX75" i="40"/>
  <c r="BY75" i="40"/>
  <c r="CA75" i="40"/>
  <c r="CB75" i="40"/>
  <c r="BU76" i="40"/>
  <c r="BV76" i="40"/>
  <c r="BX76" i="40"/>
  <c r="BY76" i="40"/>
  <c r="CA76" i="40"/>
  <c r="CB76" i="40"/>
  <c r="BU77" i="40"/>
  <c r="BV77" i="40"/>
  <c r="BX77" i="40"/>
  <c r="BY77" i="40"/>
  <c r="CA77" i="40"/>
  <c r="CB77" i="40"/>
  <c r="BU78" i="40"/>
  <c r="BV78" i="40"/>
  <c r="BX78" i="40"/>
  <c r="BY78" i="40"/>
  <c r="CA78" i="40"/>
  <c r="CB78" i="40"/>
  <c r="BU79" i="40"/>
  <c r="BV79" i="40"/>
  <c r="BX79" i="40"/>
  <c r="BY79" i="40"/>
  <c r="CA79" i="40"/>
  <c r="CB79" i="40"/>
  <c r="BU80" i="40"/>
  <c r="BV80" i="40"/>
  <c r="BX80" i="40"/>
  <c r="BY80" i="40"/>
  <c r="CA80" i="40"/>
  <c r="CB80" i="40"/>
  <c r="BU81" i="40"/>
  <c r="BV81" i="40"/>
  <c r="BX81" i="40"/>
  <c r="BY81" i="40"/>
  <c r="CA81" i="40"/>
  <c r="CB81" i="40"/>
  <c r="BU82" i="40"/>
  <c r="BV82" i="40"/>
  <c r="BW82" i="40"/>
  <c r="BX82" i="40"/>
  <c r="BY82" i="40"/>
  <c r="CA82" i="40"/>
  <c r="CB82" i="40"/>
  <c r="BU83" i="40"/>
  <c r="BV83" i="40"/>
  <c r="BX83" i="40"/>
  <c r="BY83" i="40"/>
  <c r="CA83" i="40"/>
  <c r="CB83" i="40"/>
  <c r="BU84" i="40"/>
  <c r="BV84" i="40"/>
  <c r="BX84" i="40"/>
  <c r="BY84" i="40"/>
  <c r="CA84" i="40"/>
  <c r="CB84" i="40"/>
  <c r="BU85" i="40"/>
  <c r="BV85" i="40"/>
  <c r="BX85" i="40"/>
  <c r="BY85" i="40"/>
  <c r="CA85" i="40"/>
  <c r="CB85" i="40"/>
  <c r="BU86" i="40"/>
  <c r="BV86" i="40"/>
  <c r="BX86" i="40"/>
  <c r="BY86" i="40"/>
  <c r="CA86" i="40"/>
  <c r="CB86" i="40"/>
  <c r="BU87" i="40"/>
  <c r="BV87" i="40"/>
  <c r="BX87" i="40"/>
  <c r="BY87" i="40"/>
  <c r="CA87" i="40"/>
  <c r="CB87" i="40"/>
  <c r="BU88" i="40"/>
  <c r="BV88" i="40"/>
  <c r="BX88" i="40"/>
  <c r="BY88" i="40"/>
  <c r="CA88" i="40"/>
  <c r="CB88" i="40"/>
  <c r="BU89" i="40"/>
  <c r="BV89" i="40"/>
  <c r="BX89" i="40"/>
  <c r="BY89" i="40"/>
  <c r="CA89" i="40"/>
  <c r="CB89" i="40"/>
  <c r="BU90" i="40"/>
  <c r="BV90" i="40"/>
  <c r="BX90" i="40"/>
  <c r="BY90" i="40"/>
  <c r="CA90" i="40"/>
  <c r="CB90" i="40"/>
  <c r="BU91" i="40"/>
  <c r="BV91" i="40"/>
  <c r="BX91" i="40"/>
  <c r="BY91" i="40"/>
  <c r="CA91" i="40"/>
  <c r="CB91" i="40"/>
  <c r="BV72" i="40"/>
  <c r="BX72" i="40"/>
  <c r="BY72" i="40"/>
  <c r="CA72" i="40"/>
  <c r="CB72" i="40"/>
  <c r="BU72" i="40"/>
  <c r="BU44" i="40"/>
  <c r="BU102" i="40" s="1"/>
  <c r="BV44" i="40"/>
  <c r="BY44" i="40"/>
  <c r="CA44" i="40"/>
  <c r="CB44" i="40"/>
  <c r="BU45" i="40"/>
  <c r="BV45" i="40"/>
  <c r="BY45" i="40"/>
  <c r="CA45" i="40"/>
  <c r="CA103" i="40" s="1"/>
  <c r="CB45" i="40"/>
  <c r="BU46" i="40"/>
  <c r="BV46" i="40"/>
  <c r="BY46" i="40"/>
  <c r="CA46" i="40"/>
  <c r="CB46" i="40"/>
  <c r="BU47" i="40"/>
  <c r="BV47" i="40"/>
  <c r="BY47" i="40"/>
  <c r="CA47" i="40"/>
  <c r="CB47" i="40"/>
  <c r="BU48" i="40"/>
  <c r="BV48" i="40"/>
  <c r="BY48" i="40"/>
  <c r="BY106" i="40" s="1"/>
  <c r="CA48" i="40"/>
  <c r="CB48" i="40"/>
  <c r="BU49" i="40"/>
  <c r="BV49" i="40"/>
  <c r="BY49" i="40"/>
  <c r="CA49" i="40"/>
  <c r="CB49" i="40"/>
  <c r="BU50" i="40"/>
  <c r="BV50" i="40"/>
  <c r="BY50" i="40"/>
  <c r="CA50" i="40"/>
  <c r="CB50" i="40"/>
  <c r="BU51" i="40"/>
  <c r="BV51" i="40"/>
  <c r="BY51" i="40"/>
  <c r="CA51" i="40"/>
  <c r="CB51" i="40"/>
  <c r="BU52" i="40"/>
  <c r="BV52" i="40"/>
  <c r="BY52" i="40"/>
  <c r="BY110" i="40" s="1"/>
  <c r="CA52" i="40"/>
  <c r="CB52" i="40"/>
  <c r="CB110" i="40" s="1"/>
  <c r="BU53" i="40"/>
  <c r="BV53" i="40"/>
  <c r="BY53" i="40"/>
  <c r="CA53" i="40"/>
  <c r="CB53" i="40"/>
  <c r="BU54" i="40"/>
  <c r="BU112" i="40" s="1"/>
  <c r="BV54" i="40"/>
  <c r="BY54" i="40"/>
  <c r="CA54" i="40"/>
  <c r="CB54" i="40"/>
  <c r="BU55" i="40"/>
  <c r="BV55" i="40"/>
  <c r="BY55" i="40"/>
  <c r="CA55" i="40"/>
  <c r="CB55" i="40"/>
  <c r="BU56" i="40"/>
  <c r="BV56" i="40"/>
  <c r="BY56" i="40"/>
  <c r="CA56" i="40"/>
  <c r="CB56" i="40"/>
  <c r="BU57" i="40"/>
  <c r="BV57" i="40"/>
  <c r="BY57" i="40"/>
  <c r="CA57" i="40"/>
  <c r="CB57" i="40"/>
  <c r="BU58" i="40"/>
  <c r="BV58" i="40"/>
  <c r="BY58" i="40"/>
  <c r="BY116" i="40" s="1"/>
  <c r="CA58" i="40"/>
  <c r="CB58" i="40"/>
  <c r="BU59" i="40"/>
  <c r="BV59" i="40"/>
  <c r="BY59" i="40"/>
  <c r="CA59" i="40"/>
  <c r="CB59" i="40"/>
  <c r="BU60" i="40"/>
  <c r="BV60" i="40"/>
  <c r="BY60" i="40"/>
  <c r="CA60" i="40"/>
  <c r="CB60" i="40"/>
  <c r="BU61" i="40"/>
  <c r="BV61" i="40"/>
  <c r="BY61" i="40"/>
  <c r="CA61" i="40"/>
  <c r="CB61" i="40"/>
  <c r="BU62" i="40"/>
  <c r="BV62" i="40"/>
  <c r="BW62" i="40"/>
  <c r="BY62" i="40"/>
  <c r="BZ62" i="40"/>
  <c r="CA62" i="40"/>
  <c r="CB62" i="40"/>
  <c r="CC62" i="40"/>
  <c r="CD62" i="40"/>
  <c r="CE62" i="40"/>
  <c r="CF62" i="40"/>
  <c r="BV43" i="40"/>
  <c r="BW43" i="40"/>
  <c r="BX43" i="40"/>
  <c r="BY43" i="40"/>
  <c r="BZ43" i="40"/>
  <c r="CA43" i="40"/>
  <c r="CA101" i="40" s="1"/>
  <c r="CB43" i="40"/>
  <c r="CC43" i="40"/>
  <c r="CD43" i="40"/>
  <c r="CE43" i="40"/>
  <c r="CF43" i="40"/>
  <c r="BU43" i="40"/>
  <c r="BV102" i="40"/>
  <c r="CB102" i="40"/>
  <c r="BV103" i="40"/>
  <c r="CB103" i="40"/>
  <c r="BV104" i="40"/>
  <c r="BV105" i="40"/>
  <c r="CB105" i="40"/>
  <c r="BV106" i="40"/>
  <c r="CB106" i="40"/>
  <c r="BV107" i="40"/>
  <c r="CB107" i="40"/>
  <c r="BV108" i="40"/>
  <c r="CB108" i="40"/>
  <c r="BV109" i="40"/>
  <c r="CB109" i="40"/>
  <c r="BV110" i="40"/>
  <c r="BV111" i="40"/>
  <c r="CB111" i="40"/>
  <c r="BV112" i="40"/>
  <c r="CB112" i="40"/>
  <c r="BV113" i="40"/>
  <c r="CB113" i="40"/>
  <c r="BV114" i="40"/>
  <c r="CB114" i="40"/>
  <c r="BV115" i="40"/>
  <c r="CB115" i="40"/>
  <c r="BV116" i="40"/>
  <c r="CB116" i="40"/>
  <c r="BV117" i="40"/>
  <c r="CB117" i="40"/>
  <c r="BV118" i="40"/>
  <c r="CB118" i="40"/>
  <c r="BV119" i="40"/>
  <c r="CB119" i="40"/>
  <c r="BV120" i="40"/>
  <c r="CB120" i="40"/>
  <c r="CD7" i="40"/>
  <c r="CE7" i="40"/>
  <c r="CF7" i="40"/>
  <c r="CA120" i="40"/>
  <c r="BY120" i="40"/>
  <c r="BU120" i="40"/>
  <c r="CA119" i="40"/>
  <c r="BY119" i="40"/>
  <c r="BU119" i="40"/>
  <c r="CA118" i="40"/>
  <c r="BY118" i="40"/>
  <c r="CA117" i="40"/>
  <c r="BY117" i="40"/>
  <c r="BU117" i="40"/>
  <c r="CA116" i="40"/>
  <c r="BU116" i="40"/>
  <c r="CA115" i="40"/>
  <c r="BY115" i="40"/>
  <c r="BU115" i="40"/>
  <c r="CA114" i="40"/>
  <c r="BY114" i="40"/>
  <c r="BU114" i="40"/>
  <c r="CA113" i="40"/>
  <c r="BY113" i="40"/>
  <c r="BU113" i="40"/>
  <c r="CA112" i="40"/>
  <c r="BY112" i="40"/>
  <c r="CA111" i="40"/>
  <c r="BY111" i="40"/>
  <c r="BU111" i="40"/>
  <c r="CA110" i="40"/>
  <c r="CA109" i="40"/>
  <c r="BY109" i="40"/>
  <c r="BU109" i="40"/>
  <c r="CA108" i="40"/>
  <c r="BY108" i="40"/>
  <c r="BU108" i="40"/>
  <c r="CA107" i="40"/>
  <c r="BY107" i="40"/>
  <c r="BU107" i="40"/>
  <c r="CA106" i="40"/>
  <c r="BU106" i="40"/>
  <c r="CA105" i="40"/>
  <c r="BY105" i="40"/>
  <c r="BU105" i="40"/>
  <c r="CA104" i="40"/>
  <c r="BY104" i="40"/>
  <c r="BU104" i="40"/>
  <c r="BU103" i="40"/>
  <c r="CA102" i="40"/>
  <c r="BY102" i="40"/>
  <c r="BX101" i="40"/>
  <c r="BN120" i="40"/>
  <c r="BM120" i="40"/>
  <c r="BK120" i="40"/>
  <c r="BJ120" i="40"/>
  <c r="BH120" i="40"/>
  <c r="BG120" i="40"/>
  <c r="BN119" i="40"/>
  <c r="BM119" i="40"/>
  <c r="BK119" i="40"/>
  <c r="BJ119" i="40"/>
  <c r="BH119" i="40"/>
  <c r="BG119" i="40"/>
  <c r="BN118" i="40"/>
  <c r="BM118" i="40"/>
  <c r="BK118" i="40"/>
  <c r="BJ118" i="40"/>
  <c r="BH118" i="40"/>
  <c r="BG118" i="40"/>
  <c r="BN117" i="40"/>
  <c r="BM117" i="40"/>
  <c r="BK117" i="40"/>
  <c r="BJ117" i="40"/>
  <c r="BH117" i="40"/>
  <c r="BG117" i="40"/>
  <c r="BN116" i="40"/>
  <c r="BM116" i="40"/>
  <c r="BK116" i="40"/>
  <c r="BJ116" i="40"/>
  <c r="BH116" i="40"/>
  <c r="BG116" i="40"/>
  <c r="BN115" i="40"/>
  <c r="BM115" i="40"/>
  <c r="BK115" i="40"/>
  <c r="BJ115" i="40"/>
  <c r="BH115" i="40"/>
  <c r="BG115" i="40"/>
  <c r="BN114" i="40"/>
  <c r="BM114" i="40"/>
  <c r="BK114" i="40"/>
  <c r="BJ114" i="40"/>
  <c r="BH114" i="40"/>
  <c r="BG114" i="40"/>
  <c r="BN113" i="40"/>
  <c r="BM113" i="40"/>
  <c r="BK113" i="40"/>
  <c r="BJ113" i="40"/>
  <c r="BH113" i="40"/>
  <c r="BG113" i="40"/>
  <c r="BN112" i="40"/>
  <c r="BM112" i="40"/>
  <c r="BK112" i="40"/>
  <c r="BJ112" i="40"/>
  <c r="BH112" i="40"/>
  <c r="BG112" i="40"/>
  <c r="BN111" i="40"/>
  <c r="BM111" i="40"/>
  <c r="BK111" i="40"/>
  <c r="BJ111" i="40"/>
  <c r="BH111" i="40"/>
  <c r="BG111" i="40"/>
  <c r="BN110" i="40"/>
  <c r="BM110" i="40"/>
  <c r="BK110" i="40"/>
  <c r="BJ110" i="40"/>
  <c r="BH110" i="40"/>
  <c r="BG110" i="40"/>
  <c r="BN109" i="40"/>
  <c r="BM109" i="40"/>
  <c r="BK109" i="40"/>
  <c r="BJ109" i="40"/>
  <c r="BH109" i="40"/>
  <c r="BG109" i="40"/>
  <c r="BN108" i="40"/>
  <c r="BM108" i="40"/>
  <c r="BK108" i="40"/>
  <c r="BJ108" i="40"/>
  <c r="BH108" i="40"/>
  <c r="BG108" i="40"/>
  <c r="BN107" i="40"/>
  <c r="BM107" i="40"/>
  <c r="BK107" i="40"/>
  <c r="BJ107" i="40"/>
  <c r="BH107" i="40"/>
  <c r="BG107" i="40"/>
  <c r="BN106" i="40"/>
  <c r="BM106" i="40"/>
  <c r="BK106" i="40"/>
  <c r="BJ106" i="40"/>
  <c r="BH106" i="40"/>
  <c r="BG106" i="40"/>
  <c r="BN105" i="40"/>
  <c r="BM105" i="40"/>
  <c r="BK105" i="40"/>
  <c r="BJ105" i="40"/>
  <c r="BH105" i="40"/>
  <c r="BG105" i="40"/>
  <c r="BN104" i="40"/>
  <c r="BM104" i="40"/>
  <c r="BK104" i="40"/>
  <c r="BJ104" i="40"/>
  <c r="BH104" i="40"/>
  <c r="BG104" i="40"/>
  <c r="BN103" i="40"/>
  <c r="BM103" i="40"/>
  <c r="BK103" i="40"/>
  <c r="BJ103" i="40"/>
  <c r="BH103" i="40"/>
  <c r="BG103" i="40"/>
  <c r="BN102" i="40"/>
  <c r="BM102" i="40"/>
  <c r="BK102" i="40"/>
  <c r="BJ102" i="40"/>
  <c r="BH102" i="40"/>
  <c r="BG102" i="40"/>
  <c r="BN101" i="40"/>
  <c r="BM101" i="40"/>
  <c r="BK101" i="40"/>
  <c r="BJ101" i="40"/>
  <c r="BH101" i="40"/>
  <c r="BG101" i="40"/>
  <c r="BN92" i="40"/>
  <c r="BM92" i="40"/>
  <c r="BK92" i="40"/>
  <c r="BJ92" i="40"/>
  <c r="BH92" i="40"/>
  <c r="BG92" i="40"/>
  <c r="BQ91" i="40"/>
  <c r="BP91" i="40"/>
  <c r="BO91" i="40"/>
  <c r="BL91" i="40"/>
  <c r="BI91" i="40"/>
  <c r="BQ90" i="40"/>
  <c r="BP90" i="40"/>
  <c r="BO90" i="40"/>
  <c r="BL90" i="40"/>
  <c r="BI90" i="40"/>
  <c r="BQ89" i="40"/>
  <c r="BP89" i="40"/>
  <c r="BO89" i="40"/>
  <c r="BL89" i="40"/>
  <c r="BI89" i="40"/>
  <c r="BQ88" i="40"/>
  <c r="BP88" i="40"/>
  <c r="BO88" i="40"/>
  <c r="BL88" i="40"/>
  <c r="BI88" i="40"/>
  <c r="BQ87" i="40"/>
  <c r="BO87" i="40"/>
  <c r="BL87" i="40"/>
  <c r="BI87" i="40"/>
  <c r="BQ86" i="40"/>
  <c r="BO86" i="40"/>
  <c r="BL86" i="40"/>
  <c r="BI86" i="40"/>
  <c r="BQ85" i="40"/>
  <c r="BO85" i="40"/>
  <c r="BL85" i="40"/>
  <c r="BI85" i="40"/>
  <c r="BQ84" i="40"/>
  <c r="BO84" i="40"/>
  <c r="BL84" i="40"/>
  <c r="BI84" i="40"/>
  <c r="BQ83" i="40"/>
  <c r="BP83" i="40"/>
  <c r="BO83" i="40"/>
  <c r="BI83" i="40"/>
  <c r="BQ82" i="40"/>
  <c r="BP82" i="40"/>
  <c r="BO82" i="40"/>
  <c r="BQ81" i="40"/>
  <c r="BP81" i="40"/>
  <c r="BO81" i="40"/>
  <c r="BI81" i="40"/>
  <c r="BQ80" i="40"/>
  <c r="BP80" i="40"/>
  <c r="BO80" i="40"/>
  <c r="BL80" i="40"/>
  <c r="BI80" i="40"/>
  <c r="BQ79" i="40"/>
  <c r="BP79" i="40"/>
  <c r="BO79" i="40"/>
  <c r="BL79" i="40"/>
  <c r="BI79" i="40"/>
  <c r="BQ78" i="40"/>
  <c r="BP78" i="40"/>
  <c r="BO78" i="40"/>
  <c r="BQ77" i="40"/>
  <c r="BP77" i="40"/>
  <c r="BO77" i="40"/>
  <c r="BL77" i="40"/>
  <c r="BI77" i="40"/>
  <c r="BQ76" i="40"/>
  <c r="BP76" i="40"/>
  <c r="BO76" i="40"/>
  <c r="BL76" i="40"/>
  <c r="BI76" i="40"/>
  <c r="BQ75" i="40"/>
  <c r="BP75" i="40"/>
  <c r="BO75" i="40"/>
  <c r="BL75" i="40"/>
  <c r="BI75" i="40"/>
  <c r="BQ74" i="40"/>
  <c r="BP74" i="40"/>
  <c r="BO74" i="40"/>
  <c r="BL74" i="40"/>
  <c r="BI74" i="40"/>
  <c r="BQ73" i="40"/>
  <c r="BP73" i="40"/>
  <c r="BO73" i="40"/>
  <c r="BL73" i="40"/>
  <c r="BI73" i="40"/>
  <c r="BQ72" i="40"/>
  <c r="BP72" i="40"/>
  <c r="BO72" i="40"/>
  <c r="BL72" i="40"/>
  <c r="BI72" i="40"/>
  <c r="BN63" i="40"/>
  <c r="BM63" i="40"/>
  <c r="BK63" i="40"/>
  <c r="BJ63" i="40"/>
  <c r="BH63" i="40"/>
  <c r="BG63" i="40"/>
  <c r="BI56" i="40"/>
  <c r="BI55" i="40"/>
  <c r="BI54" i="40"/>
  <c r="BI53" i="40"/>
  <c r="BI52" i="40"/>
  <c r="BO51" i="40"/>
  <c r="BI51" i="40"/>
  <c r="BO50" i="40"/>
  <c r="BI50" i="40"/>
  <c r="BO49" i="40"/>
  <c r="BI49" i="40"/>
  <c r="BO48" i="40"/>
  <c r="BI48" i="40"/>
  <c r="BO47" i="40"/>
  <c r="BI47" i="40"/>
  <c r="BO46" i="40"/>
  <c r="BI46" i="40"/>
  <c r="BO45" i="40"/>
  <c r="BI45" i="40"/>
  <c r="BO44" i="40"/>
  <c r="BL44" i="40"/>
  <c r="BI44" i="40"/>
  <c r="BN27" i="40"/>
  <c r="BM27" i="40"/>
  <c r="BK27" i="40"/>
  <c r="BJ27" i="40"/>
  <c r="BH27" i="40"/>
  <c r="BG27" i="40"/>
  <c r="BQ26" i="40"/>
  <c r="BP26" i="40"/>
  <c r="BO26" i="40"/>
  <c r="BL26" i="40"/>
  <c r="BI26" i="40"/>
  <c r="BQ25" i="40"/>
  <c r="BQ119" i="40" s="1"/>
  <c r="BP25" i="40"/>
  <c r="BR25" i="40" s="1"/>
  <c r="BO25" i="40"/>
  <c r="BL25" i="40"/>
  <c r="BI25" i="40"/>
  <c r="BQ24" i="40"/>
  <c r="BP24" i="40"/>
  <c r="BO24" i="40"/>
  <c r="BL24" i="40"/>
  <c r="BI24" i="40"/>
  <c r="BQ23" i="40"/>
  <c r="BQ117" i="40" s="1"/>
  <c r="BP23" i="40"/>
  <c r="BR23" i="40" s="1"/>
  <c r="BO23" i="40"/>
  <c r="BL23" i="40"/>
  <c r="BI23" i="40"/>
  <c r="BQ22" i="40"/>
  <c r="BP22" i="40"/>
  <c r="BO22" i="40"/>
  <c r="BL22" i="40"/>
  <c r="BI22" i="40"/>
  <c r="BQ21" i="40"/>
  <c r="BQ115" i="40" s="1"/>
  <c r="BP21" i="40"/>
  <c r="BR21" i="40" s="1"/>
  <c r="BQ20" i="40"/>
  <c r="BP20" i="40"/>
  <c r="BR20" i="40" s="1"/>
  <c r="BQ19" i="40"/>
  <c r="BQ113" i="40" s="1"/>
  <c r="BP19" i="40"/>
  <c r="BR19" i="40" s="1"/>
  <c r="BO19" i="40"/>
  <c r="BL19" i="40"/>
  <c r="BI19" i="40"/>
  <c r="BQ18" i="40"/>
  <c r="BP18" i="40"/>
  <c r="BO18" i="40"/>
  <c r="BL18" i="40"/>
  <c r="BI18" i="40"/>
  <c r="BQ17" i="40"/>
  <c r="BQ111" i="40" s="1"/>
  <c r="BP17" i="40"/>
  <c r="BR17" i="40" s="1"/>
  <c r="BO17" i="40"/>
  <c r="BL17" i="40"/>
  <c r="BI17" i="40"/>
  <c r="BQ16" i="40"/>
  <c r="BQ110" i="40" s="1"/>
  <c r="BP16" i="40"/>
  <c r="BO16" i="40"/>
  <c r="BL16" i="40"/>
  <c r="BI16" i="40"/>
  <c r="BQ15" i="40"/>
  <c r="BQ109" i="40" s="1"/>
  <c r="BP15" i="40"/>
  <c r="BR15" i="40" s="1"/>
  <c r="BO15" i="40"/>
  <c r="BL15" i="40"/>
  <c r="BI15" i="40"/>
  <c r="BQ14" i="40"/>
  <c r="BQ108" i="40" s="1"/>
  <c r="BP14" i="40"/>
  <c r="BO14" i="40"/>
  <c r="BL14" i="40"/>
  <c r="BI14" i="40"/>
  <c r="BQ13" i="40"/>
  <c r="BQ107" i="40" s="1"/>
  <c r="BP13" i="40"/>
  <c r="BR13" i="40" s="1"/>
  <c r="BO13" i="40"/>
  <c r="BL13" i="40"/>
  <c r="BI13" i="40"/>
  <c r="BQ12" i="40"/>
  <c r="BQ106" i="40" s="1"/>
  <c r="BP12" i="40"/>
  <c r="BO12" i="40"/>
  <c r="BL12" i="40"/>
  <c r="BI12" i="40"/>
  <c r="BQ11" i="40"/>
  <c r="BQ105" i="40" s="1"/>
  <c r="BP11" i="40"/>
  <c r="BR11" i="40" s="1"/>
  <c r="BO11" i="40"/>
  <c r="BL11" i="40"/>
  <c r="BI11" i="40"/>
  <c r="BQ10" i="40"/>
  <c r="BQ104" i="40" s="1"/>
  <c r="BP10" i="40"/>
  <c r="BO10" i="40"/>
  <c r="BL10" i="40"/>
  <c r="BI10" i="40"/>
  <c r="BQ9" i="40"/>
  <c r="BQ103" i="40" s="1"/>
  <c r="BP9" i="40"/>
  <c r="BO9" i="40"/>
  <c r="BL9" i="40"/>
  <c r="BI9" i="40"/>
  <c r="BQ8" i="40"/>
  <c r="BP8" i="40"/>
  <c r="BO8" i="40"/>
  <c r="BL8" i="40"/>
  <c r="BI8" i="40"/>
  <c r="AS101" i="40"/>
  <c r="AZ92" i="40"/>
  <c r="AY92" i="40"/>
  <c r="AW92" i="40"/>
  <c r="AV92" i="40"/>
  <c r="AT92" i="40"/>
  <c r="AS92" i="40"/>
  <c r="BC91" i="40"/>
  <c r="BB91" i="40"/>
  <c r="BA91" i="40"/>
  <c r="AX91" i="40"/>
  <c r="AX120" i="40" s="1"/>
  <c r="AU91" i="40"/>
  <c r="AU120" i="40" s="1"/>
  <c r="BC90" i="40"/>
  <c r="BB90" i="40"/>
  <c r="BA90" i="40"/>
  <c r="AX90" i="40"/>
  <c r="AU90" i="40"/>
  <c r="AU119" i="40" s="1"/>
  <c r="BC89" i="40"/>
  <c r="BB89" i="40"/>
  <c r="BA89" i="40"/>
  <c r="AX89" i="40"/>
  <c r="AU89" i="40"/>
  <c r="AU118" i="40" s="1"/>
  <c r="BC88" i="40"/>
  <c r="BB88" i="40"/>
  <c r="BA88" i="40"/>
  <c r="AX88" i="40"/>
  <c r="AU88" i="40"/>
  <c r="AU117" i="40" s="1"/>
  <c r="BC87" i="40"/>
  <c r="BB87" i="40"/>
  <c r="BA87" i="40"/>
  <c r="AX87" i="40"/>
  <c r="AU87" i="40"/>
  <c r="AU116" i="40" s="1"/>
  <c r="BC86" i="40"/>
  <c r="BB86" i="40"/>
  <c r="BA86" i="40"/>
  <c r="AX86" i="40"/>
  <c r="AU86" i="40"/>
  <c r="BC85" i="40"/>
  <c r="BB85" i="40"/>
  <c r="BA85" i="40"/>
  <c r="AX85" i="40"/>
  <c r="AU85" i="40"/>
  <c r="AU114" i="40" s="1"/>
  <c r="BC84" i="40"/>
  <c r="BB84" i="40"/>
  <c r="BA84" i="40"/>
  <c r="AX84" i="40"/>
  <c r="AU84" i="40"/>
  <c r="BC83" i="40"/>
  <c r="BB83" i="40"/>
  <c r="BA83" i="40"/>
  <c r="AX83" i="40"/>
  <c r="AU83" i="40"/>
  <c r="AU112" i="40" s="1"/>
  <c r="BC82" i="40"/>
  <c r="BB82" i="40"/>
  <c r="BA82" i="40"/>
  <c r="AX82" i="40"/>
  <c r="BC81" i="40"/>
  <c r="BB81" i="40"/>
  <c r="BA81" i="40"/>
  <c r="AX81" i="40"/>
  <c r="AU81" i="40"/>
  <c r="BC80" i="40"/>
  <c r="BB80" i="40"/>
  <c r="BA80" i="40"/>
  <c r="AX80" i="40"/>
  <c r="AU80" i="40"/>
  <c r="BC79" i="40"/>
  <c r="BB79" i="40"/>
  <c r="BA79" i="40"/>
  <c r="AX79" i="40"/>
  <c r="AU79" i="40"/>
  <c r="BC78" i="40"/>
  <c r="BB78" i="40"/>
  <c r="BA78" i="40"/>
  <c r="BC77" i="40"/>
  <c r="BB77" i="40"/>
  <c r="BA77" i="40"/>
  <c r="AX77" i="40"/>
  <c r="AU77" i="40"/>
  <c r="AU106" i="40" s="1"/>
  <c r="BC76" i="40"/>
  <c r="BB76" i="40"/>
  <c r="BA76" i="40"/>
  <c r="AX76" i="40"/>
  <c r="AU76" i="40"/>
  <c r="AU105" i="40" s="1"/>
  <c r="BC75" i="40"/>
  <c r="BB75" i="40"/>
  <c r="BA75" i="40"/>
  <c r="AX75" i="40"/>
  <c r="AU75" i="40"/>
  <c r="AU104" i="40" s="1"/>
  <c r="BC74" i="40"/>
  <c r="BB74" i="40"/>
  <c r="BA74" i="40"/>
  <c r="AX74" i="40"/>
  <c r="AU74" i="40"/>
  <c r="AU103" i="40" s="1"/>
  <c r="BC73" i="40"/>
  <c r="BB73" i="40"/>
  <c r="BA73" i="40"/>
  <c r="AX73" i="40"/>
  <c r="AU73" i="40"/>
  <c r="AU102" i="40" s="1"/>
  <c r="BC72" i="40"/>
  <c r="BC101" i="40" s="1"/>
  <c r="BB72" i="40"/>
  <c r="BA72" i="40"/>
  <c r="BA101" i="40" s="1"/>
  <c r="AX72" i="40"/>
  <c r="AX101" i="40" s="1"/>
  <c r="AU72" i="40"/>
  <c r="AU101" i="40" s="1"/>
  <c r="AZ63" i="40"/>
  <c r="AY63" i="40"/>
  <c r="AW63" i="40"/>
  <c r="AV63" i="40"/>
  <c r="AT63" i="40"/>
  <c r="AS63" i="40"/>
  <c r="BC61" i="40"/>
  <c r="BB61" i="40"/>
  <c r="BA61" i="40"/>
  <c r="AX61" i="40"/>
  <c r="BC60" i="40"/>
  <c r="BB60" i="40"/>
  <c r="BD60" i="40" s="1"/>
  <c r="BA60" i="40"/>
  <c r="AX60" i="40"/>
  <c r="BC59" i="40"/>
  <c r="BB59" i="40"/>
  <c r="BA59" i="40"/>
  <c r="AX59" i="40"/>
  <c r="BC58" i="40"/>
  <c r="BB58" i="40"/>
  <c r="BD58" i="40" s="1"/>
  <c r="BA58" i="40"/>
  <c r="AX58" i="40"/>
  <c r="BC57" i="40"/>
  <c r="BB57" i="40"/>
  <c r="BD57" i="40" s="1"/>
  <c r="BA57" i="40"/>
  <c r="AX57" i="40"/>
  <c r="AU115" i="40"/>
  <c r="BC56" i="40"/>
  <c r="BB56" i="40"/>
  <c r="BA56" i="40"/>
  <c r="AX56" i="40"/>
  <c r="BC55" i="40"/>
  <c r="BB55" i="40"/>
  <c r="BA55" i="40"/>
  <c r="AX55" i="40"/>
  <c r="AX113" i="40" s="1"/>
  <c r="AU113" i="40"/>
  <c r="BC54" i="40"/>
  <c r="BB54" i="40"/>
  <c r="BA54" i="40"/>
  <c r="AX54" i="40"/>
  <c r="BC53" i="40"/>
  <c r="BB53" i="40"/>
  <c r="BD53" i="40" s="1"/>
  <c r="BA53" i="40"/>
  <c r="AX53" i="40"/>
  <c r="AU111" i="40"/>
  <c r="BC52" i="40"/>
  <c r="BB52" i="40"/>
  <c r="BA52" i="40"/>
  <c r="AX52" i="40"/>
  <c r="AX110" i="40" s="1"/>
  <c r="AU110" i="40"/>
  <c r="BC51" i="40"/>
  <c r="BB51" i="40"/>
  <c r="BD51" i="40" s="1"/>
  <c r="BA51" i="40"/>
  <c r="AX51" i="40"/>
  <c r="AX109" i="40" s="1"/>
  <c r="AU109" i="40"/>
  <c r="BC50" i="40"/>
  <c r="BB50" i="40"/>
  <c r="BA50" i="40"/>
  <c r="AX50" i="40"/>
  <c r="AX108" i="40" s="1"/>
  <c r="AU108" i="40"/>
  <c r="BC49" i="40"/>
  <c r="BB49" i="40"/>
  <c r="BD49" i="40" s="1"/>
  <c r="BA49" i="40"/>
  <c r="AX49" i="40"/>
  <c r="AX107" i="40" s="1"/>
  <c r="AU107" i="40"/>
  <c r="BC48" i="40"/>
  <c r="BB48" i="40"/>
  <c r="BA48" i="40"/>
  <c r="AX48" i="40"/>
  <c r="BC47" i="40"/>
  <c r="BB47" i="40"/>
  <c r="BA47" i="40"/>
  <c r="AX47" i="40"/>
  <c r="AX105" i="40" s="1"/>
  <c r="BC46" i="40"/>
  <c r="BB46" i="40"/>
  <c r="BA46" i="40"/>
  <c r="AX46" i="40"/>
  <c r="BC45" i="40"/>
  <c r="BB45" i="40"/>
  <c r="BA45" i="40"/>
  <c r="AX45" i="40"/>
  <c r="BC44" i="40"/>
  <c r="BC63" i="40" s="1"/>
  <c r="BB44" i="40"/>
  <c r="BA44" i="40"/>
  <c r="AX44" i="40"/>
  <c r="AZ27" i="40"/>
  <c r="AY27" i="40"/>
  <c r="AW27" i="40"/>
  <c r="AV27" i="40"/>
  <c r="AT27" i="40"/>
  <c r="AS27" i="40"/>
  <c r="AS121" i="40" s="1"/>
  <c r="BC26" i="40"/>
  <c r="BB26" i="40"/>
  <c r="BA26" i="40"/>
  <c r="BA120" i="40" s="1"/>
  <c r="BC25" i="40"/>
  <c r="BC119" i="40" s="1"/>
  <c r="BB25" i="40"/>
  <c r="BD25" i="40" s="1"/>
  <c r="BA25" i="40"/>
  <c r="BC24" i="40"/>
  <c r="BB24" i="40"/>
  <c r="BA24" i="40"/>
  <c r="BC23" i="40"/>
  <c r="BC117" i="40" s="1"/>
  <c r="BB23" i="40"/>
  <c r="BD23" i="40" s="1"/>
  <c r="BA23" i="40"/>
  <c r="BC22" i="40"/>
  <c r="BB22" i="40"/>
  <c r="BA22" i="40"/>
  <c r="BC21" i="40"/>
  <c r="BC115" i="40" s="1"/>
  <c r="BB21" i="40"/>
  <c r="BD21" i="40" s="1"/>
  <c r="BA21" i="40"/>
  <c r="BC19" i="40"/>
  <c r="BC113" i="40" s="1"/>
  <c r="BB19" i="40"/>
  <c r="BA19" i="40"/>
  <c r="BA113" i="40" s="1"/>
  <c r="BC18" i="40"/>
  <c r="BB18" i="40"/>
  <c r="BD18" i="40" s="1"/>
  <c r="BA18" i="40"/>
  <c r="BC17" i="40"/>
  <c r="BC111" i="40" s="1"/>
  <c r="BB17" i="40"/>
  <c r="BA17" i="40"/>
  <c r="BA111" i="40" s="1"/>
  <c r="BC16" i="40"/>
  <c r="BC110" i="40" s="1"/>
  <c r="BB16" i="40"/>
  <c r="BD16" i="40" s="1"/>
  <c r="BA16" i="40"/>
  <c r="BA110" i="40" s="1"/>
  <c r="BC15" i="40"/>
  <c r="BC109" i="40" s="1"/>
  <c r="BB15" i="40"/>
  <c r="BA15" i="40"/>
  <c r="BA109" i="40" s="1"/>
  <c r="BC14" i="40"/>
  <c r="BC108" i="40" s="1"/>
  <c r="BB14" i="40"/>
  <c r="BD14" i="40" s="1"/>
  <c r="BA14" i="40"/>
  <c r="BA108" i="40" s="1"/>
  <c r="BC13" i="40"/>
  <c r="BC107" i="40" s="1"/>
  <c r="BB13" i="40"/>
  <c r="BA13" i="40"/>
  <c r="BA107" i="40" s="1"/>
  <c r="BC12" i="40"/>
  <c r="BC106" i="40" s="1"/>
  <c r="BB12" i="40"/>
  <c r="BD12" i="40" s="1"/>
  <c r="BA12" i="40"/>
  <c r="BC11" i="40"/>
  <c r="BC105" i="40" s="1"/>
  <c r="BB11" i="40"/>
  <c r="BA11" i="40"/>
  <c r="BA105" i="40" s="1"/>
  <c r="BC10" i="40"/>
  <c r="BC104" i="40" s="1"/>
  <c r="BB10" i="40"/>
  <c r="BA10" i="40"/>
  <c r="BC9" i="40"/>
  <c r="BC103" i="40" s="1"/>
  <c r="BB9" i="40"/>
  <c r="BA9" i="40"/>
  <c r="BC8" i="40"/>
  <c r="BB8" i="40"/>
  <c r="BA8" i="40"/>
  <c r="AL120" i="40"/>
  <c r="AK120" i="40"/>
  <c r="AI120" i="40"/>
  <c r="AH120" i="40"/>
  <c r="AF120" i="40"/>
  <c r="AE120" i="40"/>
  <c r="AL119" i="40"/>
  <c r="AK119" i="40"/>
  <c r="AI119" i="40"/>
  <c r="AH119" i="40"/>
  <c r="AF119" i="40"/>
  <c r="AE119" i="40"/>
  <c r="AL118" i="40"/>
  <c r="AK118" i="40"/>
  <c r="AI118" i="40"/>
  <c r="AH118" i="40"/>
  <c r="AF118" i="40"/>
  <c r="AE118" i="40"/>
  <c r="AL117" i="40"/>
  <c r="AK117" i="40"/>
  <c r="AI117" i="40"/>
  <c r="AH117" i="40"/>
  <c r="AF117" i="40"/>
  <c r="AE117" i="40"/>
  <c r="AL116" i="40"/>
  <c r="AK116" i="40"/>
  <c r="AI116" i="40"/>
  <c r="AH116" i="40"/>
  <c r="AF116" i="40"/>
  <c r="AE116" i="40"/>
  <c r="AL115" i="40"/>
  <c r="AK115" i="40"/>
  <c r="AI115" i="40"/>
  <c r="AH115" i="40"/>
  <c r="AF115" i="40"/>
  <c r="AE115" i="40"/>
  <c r="AL114" i="40"/>
  <c r="AK114" i="40"/>
  <c r="AI114" i="40"/>
  <c r="AH114" i="40"/>
  <c r="AF114" i="40"/>
  <c r="AE114" i="40"/>
  <c r="AL113" i="40"/>
  <c r="AK113" i="40"/>
  <c r="AI113" i="40"/>
  <c r="AH113" i="40"/>
  <c r="AF113" i="40"/>
  <c r="AE113" i="40"/>
  <c r="AL112" i="40"/>
  <c r="AK112" i="40"/>
  <c r="AI112" i="40"/>
  <c r="AH112" i="40"/>
  <c r="AF112" i="40"/>
  <c r="AE112" i="40"/>
  <c r="AL111" i="40"/>
  <c r="AK111" i="40"/>
  <c r="AI111" i="40"/>
  <c r="AH111" i="40"/>
  <c r="AF111" i="40"/>
  <c r="AE111" i="40"/>
  <c r="AL110" i="40"/>
  <c r="AK110" i="40"/>
  <c r="AI110" i="40"/>
  <c r="AH110" i="40"/>
  <c r="AF110" i="40"/>
  <c r="AE110" i="40"/>
  <c r="AL109" i="40"/>
  <c r="AK109" i="40"/>
  <c r="AI109" i="40"/>
  <c r="AH109" i="40"/>
  <c r="AF109" i="40"/>
  <c r="AE109" i="40"/>
  <c r="AL108" i="40"/>
  <c r="AK108" i="40"/>
  <c r="AI108" i="40"/>
  <c r="AH108" i="40"/>
  <c r="AF108" i="40"/>
  <c r="AE108" i="40"/>
  <c r="AL107" i="40"/>
  <c r="AK107" i="40"/>
  <c r="AI107" i="40"/>
  <c r="AH107" i="40"/>
  <c r="AF107" i="40"/>
  <c r="AE107" i="40"/>
  <c r="AL106" i="40"/>
  <c r="AK106" i="40"/>
  <c r="AI106" i="40"/>
  <c r="AH106" i="40"/>
  <c r="AF106" i="40"/>
  <c r="AE106" i="40"/>
  <c r="AL105" i="40"/>
  <c r="AK105" i="40"/>
  <c r="AI105" i="40"/>
  <c r="AH105" i="40"/>
  <c r="AF105" i="40"/>
  <c r="AE105" i="40"/>
  <c r="AL104" i="40"/>
  <c r="AK104" i="40"/>
  <c r="AI104" i="40"/>
  <c r="AH104" i="40"/>
  <c r="AF104" i="40"/>
  <c r="AE104" i="40"/>
  <c r="AL103" i="40"/>
  <c r="AK103" i="40"/>
  <c r="AI103" i="40"/>
  <c r="AH103" i="40"/>
  <c r="AF103" i="40"/>
  <c r="AE103" i="40"/>
  <c r="AL102" i="40"/>
  <c r="AK102" i="40"/>
  <c r="AI102" i="40"/>
  <c r="AH102" i="40"/>
  <c r="AF102" i="40"/>
  <c r="AE102" i="40"/>
  <c r="AL101" i="40"/>
  <c r="AK101" i="40"/>
  <c r="AI101" i="40"/>
  <c r="AH101" i="40"/>
  <c r="AF101" i="40"/>
  <c r="AE101" i="40"/>
  <c r="AL92" i="40"/>
  <c r="AK92" i="40"/>
  <c r="AI92" i="40"/>
  <c r="AH92" i="40"/>
  <c r="AF92" i="40"/>
  <c r="AE92" i="40"/>
  <c r="AO91" i="40"/>
  <c r="AN91" i="40"/>
  <c r="AM91" i="40"/>
  <c r="AJ91" i="40"/>
  <c r="AG91" i="40"/>
  <c r="AO90" i="40"/>
  <c r="AN90" i="40"/>
  <c r="AP90" i="40" s="1"/>
  <c r="AM90" i="40"/>
  <c r="AJ90" i="40"/>
  <c r="AG90" i="40"/>
  <c r="AO89" i="40"/>
  <c r="AN89" i="40"/>
  <c r="AM89" i="40"/>
  <c r="AJ89" i="40"/>
  <c r="AG89" i="40"/>
  <c r="AO88" i="40"/>
  <c r="AN88" i="40"/>
  <c r="AP88" i="40" s="1"/>
  <c r="AM88" i="40"/>
  <c r="AJ88" i="40"/>
  <c r="AG88" i="40"/>
  <c r="AO87" i="40"/>
  <c r="AN87" i="40"/>
  <c r="AM87" i="40"/>
  <c r="AJ87" i="40"/>
  <c r="AG87" i="40"/>
  <c r="AO86" i="40"/>
  <c r="AN86" i="40"/>
  <c r="AP86" i="40" s="1"/>
  <c r="AM86" i="40"/>
  <c r="AJ86" i="40"/>
  <c r="AG86" i="40"/>
  <c r="AO85" i="40"/>
  <c r="AN85" i="40"/>
  <c r="AM85" i="40"/>
  <c r="AJ85" i="40"/>
  <c r="AG85" i="40"/>
  <c r="AO84" i="40"/>
  <c r="AN84" i="40"/>
  <c r="AP84" i="40" s="1"/>
  <c r="AM84" i="40"/>
  <c r="AJ84" i="40"/>
  <c r="AG84" i="40"/>
  <c r="AO83" i="40"/>
  <c r="AN83" i="40"/>
  <c r="AM83" i="40"/>
  <c r="AJ83" i="40"/>
  <c r="AG83" i="40"/>
  <c r="AO82" i="40"/>
  <c r="AN82" i="40"/>
  <c r="AM82" i="40"/>
  <c r="AJ82" i="40"/>
  <c r="AO81" i="40"/>
  <c r="AN81" i="40"/>
  <c r="AM81" i="40"/>
  <c r="AJ81" i="40"/>
  <c r="AG81" i="40"/>
  <c r="AO80" i="40"/>
  <c r="AN80" i="40"/>
  <c r="AM80" i="40"/>
  <c r="AJ80" i="40"/>
  <c r="AG80" i="40"/>
  <c r="AO79" i="40"/>
  <c r="AN79" i="40"/>
  <c r="AM79" i="40"/>
  <c r="AJ79" i="40"/>
  <c r="AG79" i="40"/>
  <c r="AO78" i="40"/>
  <c r="AN78" i="40"/>
  <c r="AM78" i="40"/>
  <c r="AO77" i="40"/>
  <c r="AN77" i="40"/>
  <c r="AM77" i="40"/>
  <c r="AJ77" i="40"/>
  <c r="AG77" i="40"/>
  <c r="AO76" i="40"/>
  <c r="AN76" i="40"/>
  <c r="AM76" i="40"/>
  <c r="AJ76" i="40"/>
  <c r="AG76" i="40"/>
  <c r="AO75" i="40"/>
  <c r="AN75" i="40"/>
  <c r="AM75" i="40"/>
  <c r="AJ75" i="40"/>
  <c r="AG75" i="40"/>
  <c r="AO74" i="40"/>
  <c r="AN74" i="40"/>
  <c r="AM74" i="40"/>
  <c r="AJ74" i="40"/>
  <c r="AG74" i="40"/>
  <c r="AO73" i="40"/>
  <c r="AN73" i="40"/>
  <c r="AM73" i="40"/>
  <c r="AJ73" i="40"/>
  <c r="AG73" i="40"/>
  <c r="AO72" i="40"/>
  <c r="AN72" i="40"/>
  <c r="AM72" i="40"/>
  <c r="AJ72" i="40"/>
  <c r="AG72" i="40"/>
  <c r="AL63" i="40"/>
  <c r="AK63" i="40"/>
  <c r="AI63" i="40"/>
  <c r="AH63" i="40"/>
  <c r="AJ63" i="40" s="1"/>
  <c r="AF63" i="40"/>
  <c r="AE63" i="40"/>
  <c r="AN63" i="40" s="1"/>
  <c r="AG59" i="40"/>
  <c r="AG58" i="40"/>
  <c r="AM57" i="40"/>
  <c r="AJ57" i="40"/>
  <c r="AG57" i="40"/>
  <c r="AM56" i="40"/>
  <c r="AJ56" i="40"/>
  <c r="AG56" i="40"/>
  <c r="AM55" i="40"/>
  <c r="AJ55" i="40"/>
  <c r="AG55" i="40"/>
  <c r="AM54" i="40"/>
  <c r="AJ54" i="40"/>
  <c r="AG54" i="40"/>
  <c r="AM53" i="40"/>
  <c r="AJ53" i="40"/>
  <c r="AG53" i="40"/>
  <c r="AM52" i="40"/>
  <c r="AJ52" i="40"/>
  <c r="AG52" i="40"/>
  <c r="AM51" i="40"/>
  <c r="AJ51" i="40"/>
  <c r="AG51" i="40"/>
  <c r="AM50" i="40"/>
  <c r="AJ50" i="40"/>
  <c r="AG50" i="40"/>
  <c r="AM49" i="40"/>
  <c r="AJ49" i="40"/>
  <c r="AG49" i="40"/>
  <c r="AM48" i="40"/>
  <c r="AJ48" i="40"/>
  <c r="AG48" i="40"/>
  <c r="AM47" i="40"/>
  <c r="AJ47" i="40"/>
  <c r="AG47" i="40"/>
  <c r="AM46" i="40"/>
  <c r="AJ46" i="40"/>
  <c r="AG46" i="40"/>
  <c r="AM45" i="40"/>
  <c r="AJ45" i="40"/>
  <c r="AG45" i="40"/>
  <c r="AM44" i="40"/>
  <c r="AJ44" i="40"/>
  <c r="AG44" i="40"/>
  <c r="AL27" i="40"/>
  <c r="AK27" i="40"/>
  <c r="AI27" i="40"/>
  <c r="AH27" i="40"/>
  <c r="AF27" i="40"/>
  <c r="AO27" i="40" s="1"/>
  <c r="AE27" i="40"/>
  <c r="AN27" i="40" s="1"/>
  <c r="AJ26" i="40"/>
  <c r="AJ120" i="40" s="1"/>
  <c r="AG26" i="40"/>
  <c r="AJ25" i="40"/>
  <c r="AG25" i="40"/>
  <c r="AJ24" i="40"/>
  <c r="AG24" i="40"/>
  <c r="AJ23" i="40"/>
  <c r="AG23" i="40"/>
  <c r="AJ22" i="40"/>
  <c r="AG22" i="40"/>
  <c r="AJ21" i="40"/>
  <c r="AG21" i="40"/>
  <c r="AJ20" i="40"/>
  <c r="AJ19" i="40"/>
  <c r="AG19" i="40"/>
  <c r="AJ18" i="40"/>
  <c r="AG18" i="40"/>
  <c r="AJ17" i="40"/>
  <c r="AG17" i="40"/>
  <c r="AJ16" i="40"/>
  <c r="AG16" i="40"/>
  <c r="AJ15" i="40"/>
  <c r="AG15" i="40"/>
  <c r="AJ14" i="40"/>
  <c r="AG14" i="40"/>
  <c r="AJ13" i="40"/>
  <c r="AG13" i="40"/>
  <c r="AJ12" i="40"/>
  <c r="AG12" i="40"/>
  <c r="AJ11" i="40"/>
  <c r="AG11" i="40"/>
  <c r="AJ10" i="40"/>
  <c r="AG10" i="40"/>
  <c r="AJ9" i="40"/>
  <c r="AG9" i="40"/>
  <c r="AJ8" i="40"/>
  <c r="AG8" i="40"/>
  <c r="X120" i="40"/>
  <c r="W120" i="40"/>
  <c r="U120" i="40"/>
  <c r="T120" i="40"/>
  <c r="R120" i="40"/>
  <c r="Q120" i="40"/>
  <c r="X119" i="40"/>
  <c r="W119" i="40"/>
  <c r="U119" i="40"/>
  <c r="T119" i="40"/>
  <c r="R119" i="40"/>
  <c r="Q119" i="40"/>
  <c r="X118" i="40"/>
  <c r="W118" i="40"/>
  <c r="U118" i="40"/>
  <c r="T118" i="40"/>
  <c r="R118" i="40"/>
  <c r="Q118" i="40"/>
  <c r="X117" i="40"/>
  <c r="W117" i="40"/>
  <c r="U117" i="40"/>
  <c r="T117" i="40"/>
  <c r="R117" i="40"/>
  <c r="Q117" i="40"/>
  <c r="X116" i="40"/>
  <c r="W116" i="40"/>
  <c r="U116" i="40"/>
  <c r="T116" i="40"/>
  <c r="R116" i="40"/>
  <c r="Q116" i="40"/>
  <c r="X115" i="40"/>
  <c r="W115" i="40"/>
  <c r="U115" i="40"/>
  <c r="T115" i="40"/>
  <c r="R115" i="40"/>
  <c r="Q115" i="40"/>
  <c r="X114" i="40"/>
  <c r="W114" i="40"/>
  <c r="U114" i="40"/>
  <c r="T114" i="40"/>
  <c r="R114" i="40"/>
  <c r="Q114" i="40"/>
  <c r="X113" i="40"/>
  <c r="W113" i="40"/>
  <c r="U113" i="40"/>
  <c r="T113" i="40"/>
  <c r="R113" i="40"/>
  <c r="Q113" i="40"/>
  <c r="X112" i="40"/>
  <c r="W112" i="40"/>
  <c r="U112" i="40"/>
  <c r="T112" i="40"/>
  <c r="R112" i="40"/>
  <c r="Q112" i="40"/>
  <c r="X111" i="40"/>
  <c r="W111" i="40"/>
  <c r="U111" i="40"/>
  <c r="T111" i="40"/>
  <c r="R111" i="40"/>
  <c r="Q111" i="40"/>
  <c r="X110" i="40"/>
  <c r="W110" i="40"/>
  <c r="U110" i="40"/>
  <c r="T110" i="40"/>
  <c r="R110" i="40"/>
  <c r="Q110" i="40"/>
  <c r="X109" i="40"/>
  <c r="W109" i="40"/>
  <c r="U109" i="40"/>
  <c r="T109" i="40"/>
  <c r="R109" i="40"/>
  <c r="Q109" i="40"/>
  <c r="X108" i="40"/>
  <c r="W108" i="40"/>
  <c r="U108" i="40"/>
  <c r="T108" i="40"/>
  <c r="R108" i="40"/>
  <c r="Q108" i="40"/>
  <c r="X107" i="40"/>
  <c r="W107" i="40"/>
  <c r="U107" i="40"/>
  <c r="T107" i="40"/>
  <c r="R107" i="40"/>
  <c r="Q107" i="40"/>
  <c r="X106" i="40"/>
  <c r="W106" i="40"/>
  <c r="U106" i="40"/>
  <c r="T106" i="40"/>
  <c r="R106" i="40"/>
  <c r="Q106" i="40"/>
  <c r="X105" i="40"/>
  <c r="W105" i="40"/>
  <c r="U105" i="40"/>
  <c r="T105" i="40"/>
  <c r="R105" i="40"/>
  <c r="Q105" i="40"/>
  <c r="X104" i="40"/>
  <c r="W104" i="40"/>
  <c r="U104" i="40"/>
  <c r="T104" i="40"/>
  <c r="R104" i="40"/>
  <c r="Q104" i="40"/>
  <c r="X103" i="40"/>
  <c r="W103" i="40"/>
  <c r="U103" i="40"/>
  <c r="T103" i="40"/>
  <c r="R103" i="40"/>
  <c r="Q103" i="40"/>
  <c r="X102" i="40"/>
  <c r="W102" i="40"/>
  <c r="U102" i="40"/>
  <c r="T102" i="40"/>
  <c r="R102" i="40"/>
  <c r="Q102" i="40"/>
  <c r="X101" i="40"/>
  <c r="W101" i="40"/>
  <c r="U101" i="40"/>
  <c r="T101" i="40"/>
  <c r="R101" i="40"/>
  <c r="Q101" i="40"/>
  <c r="X92" i="40"/>
  <c r="W92" i="40"/>
  <c r="U92" i="40"/>
  <c r="T92" i="40"/>
  <c r="R92" i="40"/>
  <c r="Q92" i="40"/>
  <c r="AA91" i="40"/>
  <c r="Z91" i="40"/>
  <c r="Y91" i="40"/>
  <c r="AA90" i="40"/>
  <c r="Z90" i="40"/>
  <c r="Y90" i="40"/>
  <c r="V90" i="40"/>
  <c r="S90" i="40"/>
  <c r="AA89" i="40"/>
  <c r="Z89" i="40"/>
  <c r="Y89" i="40"/>
  <c r="V89" i="40"/>
  <c r="S89" i="40"/>
  <c r="AA88" i="40"/>
  <c r="Z88" i="40"/>
  <c r="Y88" i="40"/>
  <c r="V88" i="40"/>
  <c r="S88" i="40"/>
  <c r="AA87" i="40"/>
  <c r="Z87" i="40"/>
  <c r="Y87" i="40"/>
  <c r="V87" i="40"/>
  <c r="S87" i="40"/>
  <c r="AA86" i="40"/>
  <c r="Z86" i="40"/>
  <c r="Y86" i="40"/>
  <c r="V86" i="40"/>
  <c r="S86" i="40"/>
  <c r="AA85" i="40"/>
  <c r="Z85" i="40"/>
  <c r="Y85" i="40"/>
  <c r="V85" i="40"/>
  <c r="S85" i="40"/>
  <c r="AA84" i="40"/>
  <c r="Z84" i="40"/>
  <c r="Y84" i="40"/>
  <c r="V84" i="40"/>
  <c r="AA83" i="40"/>
  <c r="Z83" i="40"/>
  <c r="Y83" i="40"/>
  <c r="V83" i="40"/>
  <c r="AA82" i="40"/>
  <c r="Z82" i="40"/>
  <c r="Y82" i="40"/>
  <c r="V82" i="40"/>
  <c r="AA81" i="40"/>
  <c r="Z81" i="40"/>
  <c r="Y81" i="40"/>
  <c r="V81" i="40"/>
  <c r="S81" i="40"/>
  <c r="AA80" i="40"/>
  <c r="Z80" i="40"/>
  <c r="Y80" i="40"/>
  <c r="V80" i="40"/>
  <c r="S80" i="40"/>
  <c r="AA79" i="40"/>
  <c r="Z79" i="40"/>
  <c r="Y79" i="40"/>
  <c r="V79" i="40"/>
  <c r="S79" i="40"/>
  <c r="AA78" i="40"/>
  <c r="Z78" i="40"/>
  <c r="Y78" i="40"/>
  <c r="AA77" i="40"/>
  <c r="Z77" i="40"/>
  <c r="Y77" i="40"/>
  <c r="V77" i="40"/>
  <c r="S77" i="40"/>
  <c r="AA76" i="40"/>
  <c r="Z76" i="40"/>
  <c r="Y76" i="40"/>
  <c r="V76" i="40"/>
  <c r="S76" i="40"/>
  <c r="AA75" i="40"/>
  <c r="Z75" i="40"/>
  <c r="Y75" i="40"/>
  <c r="V75" i="40"/>
  <c r="S75" i="40"/>
  <c r="AA74" i="40"/>
  <c r="Z74" i="40"/>
  <c r="Y74" i="40"/>
  <c r="V74" i="40"/>
  <c r="S74" i="40"/>
  <c r="AA73" i="40"/>
  <c r="Z73" i="40"/>
  <c r="Y73" i="40"/>
  <c r="V73" i="40"/>
  <c r="S73" i="40"/>
  <c r="AA72" i="40"/>
  <c r="AA101" i="40" s="1"/>
  <c r="Z72" i="40"/>
  <c r="Y72" i="40"/>
  <c r="Y101" i="40" s="1"/>
  <c r="V72" i="40"/>
  <c r="S72" i="40"/>
  <c r="S101" i="40" s="1"/>
  <c r="X63" i="40"/>
  <c r="W63" i="40"/>
  <c r="U63" i="40"/>
  <c r="T63" i="40"/>
  <c r="R63" i="40"/>
  <c r="Q63" i="40"/>
  <c r="AA61" i="40"/>
  <c r="Z61" i="40"/>
  <c r="Y61" i="40"/>
  <c r="V61" i="40"/>
  <c r="S61" i="40"/>
  <c r="AA60" i="40"/>
  <c r="Z60" i="40"/>
  <c r="Y60" i="40"/>
  <c r="V60" i="40"/>
  <c r="S60" i="40"/>
  <c r="AA59" i="40"/>
  <c r="Z59" i="40"/>
  <c r="Y59" i="40"/>
  <c r="V59" i="40"/>
  <c r="S59" i="40"/>
  <c r="AA58" i="40"/>
  <c r="Z58" i="40"/>
  <c r="Y58" i="40"/>
  <c r="V58" i="40"/>
  <c r="S58" i="40"/>
  <c r="AA57" i="40"/>
  <c r="Z57" i="40"/>
  <c r="Y57" i="40"/>
  <c r="V57" i="40"/>
  <c r="S57" i="40"/>
  <c r="AA56" i="40"/>
  <c r="Z56" i="40"/>
  <c r="Y56" i="40"/>
  <c r="V56" i="40"/>
  <c r="S56" i="40"/>
  <c r="AA55" i="40"/>
  <c r="Z55" i="40"/>
  <c r="Y55" i="40"/>
  <c r="V55" i="40"/>
  <c r="S55" i="40"/>
  <c r="AA54" i="40"/>
  <c r="Z54" i="40"/>
  <c r="Y54" i="40"/>
  <c r="V54" i="40"/>
  <c r="S54" i="40"/>
  <c r="AA53" i="40"/>
  <c r="Z53" i="40"/>
  <c r="Y53" i="40"/>
  <c r="V53" i="40"/>
  <c r="S53" i="40"/>
  <c r="AA52" i="40"/>
  <c r="Z52" i="40"/>
  <c r="Y52" i="40"/>
  <c r="V52" i="40"/>
  <c r="S52" i="40"/>
  <c r="AA51" i="40"/>
  <c r="Z51" i="40"/>
  <c r="Y51" i="40"/>
  <c r="V51" i="40"/>
  <c r="S51" i="40"/>
  <c r="AA50" i="40"/>
  <c r="Z50" i="40"/>
  <c r="Y50" i="40"/>
  <c r="V50" i="40"/>
  <c r="S50" i="40"/>
  <c r="AA49" i="40"/>
  <c r="Z49" i="40"/>
  <c r="Y49" i="40"/>
  <c r="V49" i="40"/>
  <c r="S49" i="40"/>
  <c r="AA48" i="40"/>
  <c r="Z48" i="40"/>
  <c r="Y48" i="40"/>
  <c r="V48" i="40"/>
  <c r="S48" i="40"/>
  <c r="AA47" i="40"/>
  <c r="Z47" i="40"/>
  <c r="Y47" i="40"/>
  <c r="V47" i="40"/>
  <c r="S47" i="40"/>
  <c r="AA46" i="40"/>
  <c r="Z46" i="40"/>
  <c r="Y46" i="40"/>
  <c r="V46" i="40"/>
  <c r="S46" i="40"/>
  <c r="AA45" i="40"/>
  <c r="Z45" i="40"/>
  <c r="Y45" i="40"/>
  <c r="V45" i="40"/>
  <c r="AA44" i="40"/>
  <c r="Z44" i="40"/>
  <c r="Y44" i="40"/>
  <c r="V44" i="40"/>
  <c r="S44" i="40"/>
  <c r="X27" i="40"/>
  <c r="W27" i="40"/>
  <c r="U27" i="40"/>
  <c r="T27" i="40"/>
  <c r="R27" i="40"/>
  <c r="S27" i="40" s="1"/>
  <c r="Q27" i="40"/>
  <c r="AA26" i="40"/>
  <c r="Z26" i="40"/>
  <c r="Y26" i="40"/>
  <c r="V26" i="40"/>
  <c r="AA25" i="40"/>
  <c r="Z25" i="40"/>
  <c r="Y25" i="40"/>
  <c r="V25" i="40"/>
  <c r="AA24" i="40"/>
  <c r="Z24" i="40"/>
  <c r="Y24" i="40"/>
  <c r="V24" i="40"/>
  <c r="AA23" i="40"/>
  <c r="Z23" i="40"/>
  <c r="Y23" i="40"/>
  <c r="V23" i="40"/>
  <c r="AA22" i="40"/>
  <c r="Z22" i="40"/>
  <c r="Y22" i="40"/>
  <c r="V22" i="40"/>
  <c r="AA21" i="40"/>
  <c r="Z21" i="40"/>
  <c r="Y21" i="40"/>
  <c r="V21" i="40"/>
  <c r="AA20" i="40"/>
  <c r="Z20" i="40"/>
  <c r="Y20" i="40"/>
  <c r="V20" i="40"/>
  <c r="AA19" i="40"/>
  <c r="Z19" i="40"/>
  <c r="Y19" i="40"/>
  <c r="V19" i="40"/>
  <c r="AA18" i="40"/>
  <c r="Z18" i="40"/>
  <c r="Y18" i="40"/>
  <c r="V18" i="40"/>
  <c r="AA17" i="40"/>
  <c r="Z17" i="40"/>
  <c r="Y17" i="40"/>
  <c r="V17" i="40"/>
  <c r="S111" i="40"/>
  <c r="AA16" i="40"/>
  <c r="Z16" i="40"/>
  <c r="AB16" i="40" s="1"/>
  <c r="Y16" i="40"/>
  <c r="Y110" i="40" s="1"/>
  <c r="V16" i="40"/>
  <c r="AA15" i="40"/>
  <c r="Z15" i="40"/>
  <c r="Y15" i="40"/>
  <c r="V15" i="40"/>
  <c r="AA14" i="40"/>
  <c r="Z14" i="40"/>
  <c r="AB14" i="40" s="1"/>
  <c r="Y14" i="40"/>
  <c r="Y108" i="40" s="1"/>
  <c r="V14" i="40"/>
  <c r="AA13" i="40"/>
  <c r="Z13" i="40"/>
  <c r="Y13" i="40"/>
  <c r="V13" i="40"/>
  <c r="S107" i="40"/>
  <c r="AA12" i="40"/>
  <c r="Z12" i="40"/>
  <c r="Y12" i="40"/>
  <c r="Y106" i="40" s="1"/>
  <c r="V12" i="40"/>
  <c r="AA11" i="40"/>
  <c r="Z11" i="40"/>
  <c r="Y11" i="40"/>
  <c r="V11" i="40"/>
  <c r="S105" i="40"/>
  <c r="AA10" i="40"/>
  <c r="Z10" i="40"/>
  <c r="AB10" i="40" s="1"/>
  <c r="Y10" i="40"/>
  <c r="Y104" i="40" s="1"/>
  <c r="AA9" i="40"/>
  <c r="Z9" i="40"/>
  <c r="Y9" i="40"/>
  <c r="V9" i="40"/>
  <c r="S103" i="40"/>
  <c r="AA8" i="40"/>
  <c r="Z8" i="40"/>
  <c r="AB8" i="40" s="1"/>
  <c r="Y8" i="40"/>
  <c r="V8" i="40"/>
  <c r="F102" i="40"/>
  <c r="G102" i="40"/>
  <c r="I102" i="40"/>
  <c r="J102" i="40"/>
  <c r="F103" i="40"/>
  <c r="G103" i="40"/>
  <c r="I103" i="40"/>
  <c r="J103" i="40"/>
  <c r="F104" i="40"/>
  <c r="G104" i="40"/>
  <c r="I104" i="40"/>
  <c r="J104" i="40"/>
  <c r="F105" i="40"/>
  <c r="G105" i="40"/>
  <c r="I105" i="40"/>
  <c r="J105" i="40"/>
  <c r="F106" i="40"/>
  <c r="G106" i="40"/>
  <c r="I106" i="40"/>
  <c r="J106" i="40"/>
  <c r="F107" i="40"/>
  <c r="G107" i="40"/>
  <c r="I107" i="40"/>
  <c r="J107" i="40"/>
  <c r="F108" i="40"/>
  <c r="G108" i="40"/>
  <c r="I108" i="40"/>
  <c r="J108" i="40"/>
  <c r="F109" i="40"/>
  <c r="G109" i="40"/>
  <c r="I109" i="40"/>
  <c r="J109" i="40"/>
  <c r="F110" i="40"/>
  <c r="G110" i="40"/>
  <c r="I110" i="40"/>
  <c r="J110" i="40"/>
  <c r="F111" i="40"/>
  <c r="G111" i="40"/>
  <c r="I111" i="40"/>
  <c r="J111" i="40"/>
  <c r="F112" i="40"/>
  <c r="G112" i="40"/>
  <c r="I112" i="40"/>
  <c r="J112" i="40"/>
  <c r="F113" i="40"/>
  <c r="G113" i="40"/>
  <c r="I113" i="40"/>
  <c r="J113" i="40"/>
  <c r="F114" i="40"/>
  <c r="G114" i="40"/>
  <c r="I114" i="40"/>
  <c r="J114" i="40"/>
  <c r="F115" i="40"/>
  <c r="G115" i="40"/>
  <c r="I115" i="40"/>
  <c r="J115" i="40"/>
  <c r="F116" i="40"/>
  <c r="G116" i="40"/>
  <c r="I116" i="40"/>
  <c r="J116" i="40"/>
  <c r="F117" i="40"/>
  <c r="G117" i="40"/>
  <c r="I117" i="40"/>
  <c r="J117" i="40"/>
  <c r="F118" i="40"/>
  <c r="G118" i="40"/>
  <c r="I118" i="40"/>
  <c r="J118" i="40"/>
  <c r="F119" i="40"/>
  <c r="G119" i="40"/>
  <c r="I119" i="40"/>
  <c r="J119" i="40"/>
  <c r="F120" i="40"/>
  <c r="G120" i="40"/>
  <c r="I120" i="40"/>
  <c r="J120" i="40"/>
  <c r="F101" i="40"/>
  <c r="G101" i="40"/>
  <c r="I101" i="40"/>
  <c r="J101" i="40"/>
  <c r="C101" i="40"/>
  <c r="J27" i="41"/>
  <c r="I27" i="41"/>
  <c r="G27" i="41"/>
  <c r="F27" i="41"/>
  <c r="D27" i="41"/>
  <c r="C27" i="41"/>
  <c r="M26" i="41"/>
  <c r="L26" i="41"/>
  <c r="K26" i="41"/>
  <c r="H26" i="41"/>
  <c r="E26" i="41"/>
  <c r="M25" i="41"/>
  <c r="L25" i="41"/>
  <c r="K25" i="41"/>
  <c r="H25" i="41"/>
  <c r="E25" i="41"/>
  <c r="M24" i="41"/>
  <c r="L24" i="41"/>
  <c r="K24" i="41"/>
  <c r="H24" i="41"/>
  <c r="E24" i="41"/>
  <c r="M23" i="41"/>
  <c r="L23" i="41"/>
  <c r="K23" i="41"/>
  <c r="H23" i="41"/>
  <c r="E23" i="41"/>
  <c r="M22" i="41"/>
  <c r="L22" i="41"/>
  <c r="K22" i="41"/>
  <c r="H22" i="41"/>
  <c r="M21" i="41"/>
  <c r="L21" i="41"/>
  <c r="K21" i="41"/>
  <c r="H21" i="41"/>
  <c r="E21" i="41"/>
  <c r="M20" i="41"/>
  <c r="L20" i="41"/>
  <c r="K20" i="41"/>
  <c r="H20" i="41"/>
  <c r="E20" i="41"/>
  <c r="M19" i="41"/>
  <c r="L19" i="41"/>
  <c r="K19" i="41"/>
  <c r="H19" i="41"/>
  <c r="E19" i="41"/>
  <c r="M18" i="41"/>
  <c r="L18" i="41"/>
  <c r="K18" i="41"/>
  <c r="H18" i="41"/>
  <c r="E18" i="41"/>
  <c r="M17" i="41"/>
  <c r="L17" i="41"/>
  <c r="K17" i="41"/>
  <c r="H17" i="41"/>
  <c r="E17" i="41"/>
  <c r="M16" i="41"/>
  <c r="L16" i="41"/>
  <c r="K16" i="41"/>
  <c r="H16" i="41"/>
  <c r="E16" i="41"/>
  <c r="M15" i="41"/>
  <c r="L15" i="41"/>
  <c r="K15" i="41"/>
  <c r="H15" i="41"/>
  <c r="E15" i="41"/>
  <c r="M14" i="41"/>
  <c r="L14" i="41"/>
  <c r="K14" i="41"/>
  <c r="H14" i="41"/>
  <c r="E14" i="41"/>
  <c r="M13" i="41"/>
  <c r="L13" i="41"/>
  <c r="K13" i="41"/>
  <c r="H13" i="41"/>
  <c r="E13" i="41"/>
  <c r="M12" i="41"/>
  <c r="L12" i="41"/>
  <c r="K12" i="41"/>
  <c r="H12" i="41"/>
  <c r="E12" i="41"/>
  <c r="M11" i="41"/>
  <c r="L11" i="41"/>
  <c r="K11" i="41"/>
  <c r="H11" i="41"/>
  <c r="E11" i="41"/>
  <c r="M10" i="41"/>
  <c r="L10" i="41"/>
  <c r="K10" i="41"/>
  <c r="H10" i="41"/>
  <c r="E10" i="41"/>
  <c r="M9" i="41"/>
  <c r="L9" i="41"/>
  <c r="K9" i="41"/>
  <c r="H9" i="41"/>
  <c r="E9" i="41"/>
  <c r="M8" i="41"/>
  <c r="L8" i="41"/>
  <c r="K8" i="41"/>
  <c r="H8" i="41"/>
  <c r="E8" i="41"/>
  <c r="M7" i="41"/>
  <c r="L7" i="41"/>
  <c r="K7" i="41"/>
  <c r="H7" i="41"/>
  <c r="E7" i="41"/>
  <c r="J92" i="40"/>
  <c r="I92" i="40"/>
  <c r="G92" i="40"/>
  <c r="F92" i="40"/>
  <c r="D92" i="40"/>
  <c r="C92" i="40"/>
  <c r="M91" i="40"/>
  <c r="L91" i="40"/>
  <c r="K91" i="40"/>
  <c r="H91" i="40"/>
  <c r="E91" i="40"/>
  <c r="M90" i="40"/>
  <c r="L90" i="40"/>
  <c r="K90" i="40"/>
  <c r="H90" i="40"/>
  <c r="E90" i="40"/>
  <c r="M89" i="40"/>
  <c r="L89" i="40"/>
  <c r="K89" i="40"/>
  <c r="H89" i="40"/>
  <c r="E89" i="40"/>
  <c r="M88" i="40"/>
  <c r="L88" i="40"/>
  <c r="K88" i="40"/>
  <c r="H88" i="40"/>
  <c r="E88" i="40"/>
  <c r="M87" i="40"/>
  <c r="L87" i="40"/>
  <c r="K87" i="40"/>
  <c r="H87" i="40"/>
  <c r="E87" i="40"/>
  <c r="M86" i="40"/>
  <c r="L86" i="40"/>
  <c r="K86" i="40"/>
  <c r="H86" i="40"/>
  <c r="E86" i="40"/>
  <c r="M85" i="40"/>
  <c r="L85" i="40"/>
  <c r="K85" i="40"/>
  <c r="H85" i="40"/>
  <c r="M84" i="40"/>
  <c r="L84" i="40"/>
  <c r="K84" i="40"/>
  <c r="H84" i="40"/>
  <c r="E84" i="40"/>
  <c r="M83" i="40"/>
  <c r="L83" i="40"/>
  <c r="K83" i="40"/>
  <c r="H83" i="40"/>
  <c r="E83" i="40"/>
  <c r="M82" i="40"/>
  <c r="L82" i="40"/>
  <c r="K82" i="40"/>
  <c r="H82" i="40"/>
  <c r="M81" i="40"/>
  <c r="L81" i="40"/>
  <c r="CD81" i="40" s="1"/>
  <c r="K81" i="40"/>
  <c r="H81" i="40"/>
  <c r="E81" i="40"/>
  <c r="M80" i="40"/>
  <c r="L80" i="40"/>
  <c r="K80" i="40"/>
  <c r="H80" i="40"/>
  <c r="E80" i="40"/>
  <c r="M79" i="40"/>
  <c r="L79" i="40"/>
  <c r="K79" i="40"/>
  <c r="H79" i="40"/>
  <c r="E79" i="40"/>
  <c r="M78" i="40"/>
  <c r="L78" i="40"/>
  <c r="K78" i="40"/>
  <c r="M77" i="40"/>
  <c r="L77" i="40"/>
  <c r="CD77" i="40" s="1"/>
  <c r="K77" i="40"/>
  <c r="H77" i="40"/>
  <c r="E77" i="40"/>
  <c r="M76" i="40"/>
  <c r="L76" i="40"/>
  <c r="CD76" i="40" s="1"/>
  <c r="K76" i="40"/>
  <c r="H76" i="40"/>
  <c r="E76" i="40"/>
  <c r="M75" i="40"/>
  <c r="L75" i="40"/>
  <c r="K75" i="40"/>
  <c r="H75" i="40"/>
  <c r="E75" i="40"/>
  <c r="M74" i="40"/>
  <c r="L74" i="40"/>
  <c r="K74" i="40"/>
  <c r="H74" i="40"/>
  <c r="E74" i="40"/>
  <c r="M73" i="40"/>
  <c r="L73" i="40"/>
  <c r="CD73" i="40" s="1"/>
  <c r="K73" i="40"/>
  <c r="H73" i="40"/>
  <c r="E73" i="40"/>
  <c r="M72" i="40"/>
  <c r="M101" i="40" s="1"/>
  <c r="L72" i="40"/>
  <c r="L101" i="40" s="1"/>
  <c r="K72" i="40"/>
  <c r="K101" i="40" s="1"/>
  <c r="H72" i="40"/>
  <c r="H101" i="40" s="1"/>
  <c r="E72" i="40"/>
  <c r="E101" i="40" s="1"/>
  <c r="J63" i="40"/>
  <c r="I63" i="40"/>
  <c r="G63" i="40"/>
  <c r="F63" i="40"/>
  <c r="D63" i="40"/>
  <c r="M63" i="40" s="1"/>
  <c r="C63" i="40"/>
  <c r="L63" i="40" s="1"/>
  <c r="M61" i="40"/>
  <c r="M60" i="40"/>
  <c r="M59" i="40"/>
  <c r="M58" i="40"/>
  <c r="M57" i="40"/>
  <c r="M56" i="40"/>
  <c r="K56" i="40"/>
  <c r="M55" i="40"/>
  <c r="K55" i="40"/>
  <c r="M54" i="40"/>
  <c r="K54" i="40"/>
  <c r="E54" i="40"/>
  <c r="M53" i="40"/>
  <c r="K53" i="40"/>
  <c r="E53" i="40"/>
  <c r="M52" i="40"/>
  <c r="K52" i="40"/>
  <c r="E52" i="40"/>
  <c r="M51" i="40"/>
  <c r="K51" i="40"/>
  <c r="E51" i="40"/>
  <c r="M50" i="40"/>
  <c r="K50" i="40"/>
  <c r="E50" i="40"/>
  <c r="M49" i="40"/>
  <c r="K49" i="40"/>
  <c r="E49" i="40"/>
  <c r="M48" i="40"/>
  <c r="K48" i="40"/>
  <c r="E48" i="40"/>
  <c r="M47" i="40"/>
  <c r="K47" i="40"/>
  <c r="E47" i="40"/>
  <c r="M46" i="40"/>
  <c r="K46" i="40"/>
  <c r="E46" i="40"/>
  <c r="M45" i="40"/>
  <c r="K45" i="40"/>
  <c r="E45" i="40"/>
  <c r="M44" i="40"/>
  <c r="L44" i="40"/>
  <c r="K44" i="40"/>
  <c r="H44" i="40"/>
  <c r="E44" i="40"/>
  <c r="J27" i="40"/>
  <c r="I27" i="40"/>
  <c r="G27" i="40"/>
  <c r="F27" i="40"/>
  <c r="D27" i="40"/>
  <c r="D121" i="40" s="1"/>
  <c r="C27" i="40"/>
  <c r="C121" i="40" s="1"/>
  <c r="C153" i="2"/>
  <c r="D153" i="2"/>
  <c r="E153" i="2"/>
  <c r="F153" i="2"/>
  <c r="G153" i="2"/>
  <c r="H153" i="2"/>
  <c r="I153" i="2"/>
  <c r="J153" i="2"/>
  <c r="K153" i="2"/>
  <c r="L153" i="2"/>
  <c r="C154" i="2"/>
  <c r="D154" i="2"/>
  <c r="E154" i="2"/>
  <c r="F154" i="2"/>
  <c r="G154" i="2"/>
  <c r="H154" i="2"/>
  <c r="I154" i="2"/>
  <c r="J154" i="2"/>
  <c r="K154" i="2"/>
  <c r="L154" i="2"/>
  <c r="C155" i="2"/>
  <c r="D155" i="2"/>
  <c r="E155" i="2"/>
  <c r="F155" i="2"/>
  <c r="G155" i="2"/>
  <c r="H155" i="2"/>
  <c r="I155" i="2"/>
  <c r="J155" i="2"/>
  <c r="K155" i="2"/>
  <c r="L155" i="2"/>
  <c r="C156" i="2"/>
  <c r="D156" i="2"/>
  <c r="E156" i="2"/>
  <c r="F156" i="2"/>
  <c r="G156" i="2"/>
  <c r="H156" i="2"/>
  <c r="I156" i="2"/>
  <c r="J156" i="2"/>
  <c r="K156" i="2"/>
  <c r="L156" i="2"/>
  <c r="C157" i="2"/>
  <c r="D157" i="2"/>
  <c r="E157" i="2"/>
  <c r="F157" i="2"/>
  <c r="G157" i="2"/>
  <c r="H157" i="2"/>
  <c r="I157" i="2"/>
  <c r="J157" i="2"/>
  <c r="K157" i="2"/>
  <c r="L157" i="2"/>
  <c r="C158" i="2"/>
  <c r="D158" i="2"/>
  <c r="E158" i="2"/>
  <c r="F158" i="2"/>
  <c r="G158" i="2"/>
  <c r="H158" i="2"/>
  <c r="I158" i="2"/>
  <c r="J158" i="2"/>
  <c r="K158" i="2"/>
  <c r="L158" i="2"/>
  <c r="C159" i="2"/>
  <c r="D159" i="2"/>
  <c r="E159" i="2"/>
  <c r="F159" i="2"/>
  <c r="G159" i="2"/>
  <c r="H159" i="2"/>
  <c r="I159" i="2"/>
  <c r="J159" i="2"/>
  <c r="K159" i="2"/>
  <c r="L159" i="2"/>
  <c r="C160" i="2"/>
  <c r="D160" i="2"/>
  <c r="E160" i="2"/>
  <c r="F160" i="2"/>
  <c r="G160" i="2"/>
  <c r="H160" i="2"/>
  <c r="I160" i="2"/>
  <c r="J160" i="2"/>
  <c r="K160" i="2"/>
  <c r="L160" i="2"/>
  <c r="C161" i="2"/>
  <c r="D161" i="2"/>
  <c r="E161" i="2"/>
  <c r="F161" i="2"/>
  <c r="G161" i="2"/>
  <c r="H161" i="2"/>
  <c r="I161" i="2"/>
  <c r="J161" i="2"/>
  <c r="K161" i="2"/>
  <c r="L161" i="2"/>
  <c r="C162" i="2"/>
  <c r="D162" i="2"/>
  <c r="E162" i="2"/>
  <c r="F162" i="2"/>
  <c r="G162" i="2"/>
  <c r="H162" i="2"/>
  <c r="I162" i="2"/>
  <c r="J162" i="2"/>
  <c r="K162" i="2"/>
  <c r="L162" i="2"/>
  <c r="C163" i="2"/>
  <c r="D163" i="2"/>
  <c r="E163" i="2"/>
  <c r="F163" i="2"/>
  <c r="G163" i="2"/>
  <c r="H163" i="2"/>
  <c r="I163" i="2"/>
  <c r="J163" i="2"/>
  <c r="K163" i="2"/>
  <c r="L163" i="2"/>
  <c r="C164" i="2"/>
  <c r="D164" i="2"/>
  <c r="E164" i="2"/>
  <c r="F164" i="2"/>
  <c r="G164" i="2"/>
  <c r="H164" i="2"/>
  <c r="I164" i="2"/>
  <c r="J164" i="2"/>
  <c r="K164" i="2"/>
  <c r="L164" i="2"/>
  <c r="C165" i="2"/>
  <c r="D165" i="2"/>
  <c r="E165" i="2"/>
  <c r="F165" i="2"/>
  <c r="G165" i="2"/>
  <c r="H165" i="2"/>
  <c r="I165" i="2"/>
  <c r="J165" i="2"/>
  <c r="K165" i="2"/>
  <c r="L165" i="2"/>
  <c r="C166" i="2"/>
  <c r="D166" i="2"/>
  <c r="E166" i="2"/>
  <c r="F166" i="2"/>
  <c r="G166" i="2"/>
  <c r="H166" i="2"/>
  <c r="I166" i="2"/>
  <c r="J166" i="2"/>
  <c r="K166" i="2"/>
  <c r="L166" i="2"/>
  <c r="C167" i="2"/>
  <c r="D167" i="2"/>
  <c r="E167" i="2"/>
  <c r="F167" i="2"/>
  <c r="G167" i="2"/>
  <c r="H167" i="2"/>
  <c r="I167" i="2"/>
  <c r="J167" i="2"/>
  <c r="K167" i="2"/>
  <c r="L167" i="2"/>
  <c r="C168" i="2"/>
  <c r="D168" i="2"/>
  <c r="E168" i="2"/>
  <c r="F168" i="2"/>
  <c r="G168" i="2"/>
  <c r="H168" i="2"/>
  <c r="I168" i="2"/>
  <c r="J168" i="2"/>
  <c r="K168" i="2"/>
  <c r="L168" i="2"/>
  <c r="C169" i="2"/>
  <c r="D169" i="2"/>
  <c r="E169" i="2"/>
  <c r="F169" i="2"/>
  <c r="G169" i="2"/>
  <c r="H169" i="2"/>
  <c r="I169" i="2"/>
  <c r="J169" i="2"/>
  <c r="K169" i="2"/>
  <c r="L169" i="2"/>
  <c r="C170" i="2"/>
  <c r="D170" i="2"/>
  <c r="E170" i="2"/>
  <c r="F170" i="2"/>
  <c r="G170" i="2"/>
  <c r="H170" i="2"/>
  <c r="I170" i="2"/>
  <c r="J170" i="2"/>
  <c r="K170" i="2"/>
  <c r="L170" i="2"/>
  <c r="C171" i="2"/>
  <c r="D171" i="2"/>
  <c r="E171" i="2"/>
  <c r="F171" i="2"/>
  <c r="G171" i="2"/>
  <c r="H171" i="2"/>
  <c r="I171" i="2"/>
  <c r="J171" i="2"/>
  <c r="K171" i="2"/>
  <c r="L171" i="2"/>
  <c r="C172" i="2"/>
  <c r="D172" i="2"/>
  <c r="E172" i="2"/>
  <c r="F172" i="2"/>
  <c r="G172" i="2"/>
  <c r="H172" i="2"/>
  <c r="I172" i="2"/>
  <c r="J172" i="2"/>
  <c r="K172" i="2"/>
  <c r="L172" i="2"/>
  <c r="AB20" i="40" l="1"/>
  <c r="AB23" i="40"/>
  <c r="AB25" i="40"/>
  <c r="AB46" i="40"/>
  <c r="AB48" i="40"/>
  <c r="AB50" i="40"/>
  <c r="AB52" i="40"/>
  <c r="AB54" i="40"/>
  <c r="AB56" i="40"/>
  <c r="AB58" i="40"/>
  <c r="AB60" i="40"/>
  <c r="BZ20" i="40"/>
  <c r="BD15" i="40"/>
  <c r="BD17" i="40"/>
  <c r="BD19" i="40"/>
  <c r="BD22" i="40"/>
  <c r="BD24" i="40"/>
  <c r="BD26" i="40"/>
  <c r="BD45" i="40"/>
  <c r="BD46" i="40"/>
  <c r="BD55" i="40"/>
  <c r="BD56" i="40"/>
  <c r="BA115" i="40"/>
  <c r="AX103" i="40"/>
  <c r="BA104" i="40"/>
  <c r="AX112" i="40"/>
  <c r="AX114" i="40"/>
  <c r="AX116" i="40"/>
  <c r="BA117" i="40"/>
  <c r="AX118" i="40"/>
  <c r="BA119" i="40"/>
  <c r="BI63" i="40"/>
  <c r="BP63" i="40"/>
  <c r="CD75" i="40"/>
  <c r="CD79" i="40"/>
  <c r="CD82" i="40"/>
  <c r="CD83" i="40"/>
  <c r="BU110" i="40"/>
  <c r="AB9" i="41"/>
  <c r="BD20" i="41"/>
  <c r="BH19" i="43"/>
  <c r="BH20" i="43"/>
  <c r="BH22" i="43"/>
  <c r="CB22" i="43"/>
  <c r="CV17" i="43"/>
  <c r="CV19" i="43"/>
  <c r="AZ10" i="44"/>
  <c r="AZ15" i="44"/>
  <c r="CZ18" i="44"/>
  <c r="CZ20" i="44"/>
  <c r="BA103" i="40"/>
  <c r="AX104" i="40"/>
  <c r="BA112" i="40"/>
  <c r="BA114" i="40"/>
  <c r="BA116" i="40"/>
  <c r="AX117" i="40"/>
  <c r="BA118" i="40"/>
  <c r="AX119" i="40"/>
  <c r="BQ63" i="40"/>
  <c r="BR63" i="40" s="1"/>
  <c r="CD74" i="40"/>
  <c r="CD78" i="40"/>
  <c r="CD80" i="40"/>
  <c r="BU118" i="40"/>
  <c r="CB104" i="40"/>
  <c r="BY103" i="40"/>
  <c r="AB13" i="42"/>
  <c r="N14" i="42"/>
  <c r="N20" i="42"/>
  <c r="N25" i="42"/>
  <c r="AP25" i="42"/>
  <c r="CN13" i="17"/>
  <c r="CN19" i="17"/>
  <c r="CN24" i="17"/>
  <c r="H63" i="40"/>
  <c r="DX27" i="44"/>
  <c r="DZ27" i="44" s="1"/>
  <c r="DM27" i="44"/>
  <c r="CI9" i="20"/>
  <c r="FX15" i="20"/>
  <c r="FX8" i="20"/>
  <c r="CZ8" i="44"/>
  <c r="BZ8" i="44"/>
  <c r="AZ8" i="44"/>
  <c r="EY8" i="44"/>
  <c r="CN7" i="17"/>
  <c r="CV7" i="43"/>
  <c r="CB7" i="43"/>
  <c r="BH7" i="43"/>
  <c r="DM7" i="43"/>
  <c r="DJ7" i="43"/>
  <c r="DG7" i="43"/>
  <c r="DO7" i="43"/>
  <c r="BD8" i="42"/>
  <c r="AP8" i="42"/>
  <c r="BZ8" i="42"/>
  <c r="N8" i="42"/>
  <c r="AX102" i="40"/>
  <c r="BA102" i="40"/>
  <c r="AY121" i="40"/>
  <c r="CZ12" i="44"/>
  <c r="BZ12" i="44"/>
  <c r="AZ12" i="44"/>
  <c r="EY12" i="44"/>
  <c r="DK11" i="17"/>
  <c r="CN11" i="17"/>
  <c r="CJ26" i="43"/>
  <c r="CV11" i="43"/>
  <c r="CB11" i="43"/>
  <c r="BH11" i="43"/>
  <c r="AN11" i="43"/>
  <c r="DM11" i="43"/>
  <c r="DJ11" i="43"/>
  <c r="DG11" i="43"/>
  <c r="DD11" i="43"/>
  <c r="DO11" i="43"/>
  <c r="DA11" i="43"/>
  <c r="BR12" i="41"/>
  <c r="BD12" i="42"/>
  <c r="BB27" i="42"/>
  <c r="AP12" i="42"/>
  <c r="N12" i="42"/>
  <c r="AX106" i="40"/>
  <c r="BA106" i="40"/>
  <c r="AU63" i="40"/>
  <c r="BD48" i="40"/>
  <c r="AO63" i="40"/>
  <c r="AP63" i="40" s="1"/>
  <c r="BR12" i="40"/>
  <c r="AB12" i="40"/>
  <c r="BM27" i="20"/>
  <c r="CZ7" i="44"/>
  <c r="BZ7" i="44"/>
  <c r="AZ7" i="44"/>
  <c r="EY7" i="44"/>
  <c r="FX11" i="20"/>
  <c r="CM27" i="44"/>
  <c r="CZ11" i="44"/>
  <c r="BZ11" i="44"/>
  <c r="AZ11" i="44"/>
  <c r="EL11" i="44"/>
  <c r="EY11" i="44"/>
  <c r="DK10" i="17"/>
  <c r="CN10" i="17"/>
  <c r="CV10" i="43"/>
  <c r="CB10" i="43"/>
  <c r="DM10" i="43"/>
  <c r="DJ10" i="43"/>
  <c r="DG10" i="43"/>
  <c r="DD10" i="43"/>
  <c r="DO10" i="43"/>
  <c r="DA10" i="43"/>
  <c r="AB11" i="42"/>
  <c r="AP76" i="40"/>
  <c r="BD47" i="40"/>
  <c r="AA105" i="40"/>
  <c r="AB47" i="40"/>
  <c r="BD11" i="40"/>
  <c r="AB11" i="40"/>
  <c r="FX21" i="20"/>
  <c r="EL21" i="44"/>
  <c r="BZ21" i="44"/>
  <c r="AZ21" i="44"/>
  <c r="EY21" i="44"/>
  <c r="CN20" i="17"/>
  <c r="CV20" i="43"/>
  <c r="CB20" i="43"/>
  <c r="AN20" i="43"/>
  <c r="DM20" i="43"/>
  <c r="DJ20" i="43"/>
  <c r="DG20" i="43"/>
  <c r="DD20" i="43"/>
  <c r="DO20" i="43"/>
  <c r="DA20" i="43"/>
  <c r="AP21" i="42"/>
  <c r="N21" i="42"/>
  <c r="AX115" i="40"/>
  <c r="AB57" i="40"/>
  <c r="AB21" i="40"/>
  <c r="BR16" i="41"/>
  <c r="BD16" i="41"/>
  <c r="AP16" i="42"/>
  <c r="N16" i="42"/>
  <c r="AZ121" i="40"/>
  <c r="BD52" i="40"/>
  <c r="BR16" i="40"/>
  <c r="AM27" i="40"/>
  <c r="AP27" i="40"/>
  <c r="CV6" i="43"/>
  <c r="CB6" i="43"/>
  <c r="BH6" i="43"/>
  <c r="DO6" i="43"/>
  <c r="AV121" i="40"/>
  <c r="AT121" i="40"/>
  <c r="FX19" i="20"/>
  <c r="CZ19" i="44"/>
  <c r="BZ19" i="44"/>
  <c r="AZ19" i="44"/>
  <c r="EL19" i="44"/>
  <c r="EY19" i="44"/>
  <c r="DK18" i="17"/>
  <c r="CN18" i="17"/>
  <c r="CB18" i="43"/>
  <c r="AN18" i="43"/>
  <c r="DM18" i="43"/>
  <c r="DJ18" i="43"/>
  <c r="DG18" i="43"/>
  <c r="DD18" i="43"/>
  <c r="DO18" i="43"/>
  <c r="DA18" i="43"/>
  <c r="AW121" i="40"/>
  <c r="AB55" i="40"/>
  <c r="AB19" i="40"/>
  <c r="FX17" i="20"/>
  <c r="CZ17" i="44"/>
  <c r="EL17" i="44"/>
  <c r="BZ17" i="44"/>
  <c r="AZ17" i="44"/>
  <c r="EY17" i="44"/>
  <c r="M27" i="44"/>
  <c r="DK16" i="17"/>
  <c r="CN16" i="17"/>
  <c r="CV16" i="43"/>
  <c r="CB16" i="43"/>
  <c r="AP17" i="42"/>
  <c r="N17" i="42"/>
  <c r="AX111" i="40"/>
  <c r="AB53" i="40"/>
  <c r="AB17" i="40"/>
  <c r="FX13" i="20"/>
  <c r="CZ13" i="44"/>
  <c r="BZ13" i="44"/>
  <c r="AZ13" i="44"/>
  <c r="EY13" i="44"/>
  <c r="EL13" i="44"/>
  <c r="DK12" i="17"/>
  <c r="CN12" i="17"/>
  <c r="CV12" i="43"/>
  <c r="CB12" i="43"/>
  <c r="BH12" i="43"/>
  <c r="DM12" i="43"/>
  <c r="DJ12" i="43"/>
  <c r="DG12" i="43"/>
  <c r="DD12" i="43"/>
  <c r="DO12" i="43"/>
  <c r="DA12" i="43"/>
  <c r="BR13" i="41"/>
  <c r="AP13" i="42"/>
  <c r="N13" i="42"/>
  <c r="AP78" i="40"/>
  <c r="AA107" i="40"/>
  <c r="AB49" i="40"/>
  <c r="BD13" i="40"/>
  <c r="AB13" i="40"/>
  <c r="BE12" i="20"/>
  <c r="BE16" i="20"/>
  <c r="BE18" i="20"/>
  <c r="BE21" i="20"/>
  <c r="DM19" i="20"/>
  <c r="EQ7" i="20"/>
  <c r="BE8" i="20"/>
  <c r="BE11" i="20"/>
  <c r="DM12" i="20"/>
  <c r="DM21" i="20"/>
  <c r="EQ8" i="20"/>
  <c r="EY9" i="20"/>
  <c r="EQ12" i="20"/>
  <c r="EQ14" i="20"/>
  <c r="EQ21" i="20"/>
  <c r="FX7" i="20"/>
  <c r="FX12" i="20"/>
  <c r="FX10" i="20"/>
  <c r="EN27" i="20"/>
  <c r="EQ19" i="20"/>
  <c r="EQ16" i="20"/>
  <c r="CE27" i="20"/>
  <c r="CD27" i="20"/>
  <c r="DM16" i="20"/>
  <c r="CI12" i="20"/>
  <c r="CI16" i="20"/>
  <c r="FX16" i="20"/>
  <c r="CZ15" i="44"/>
  <c r="BZ15" i="44"/>
  <c r="EY15" i="44"/>
  <c r="EL15" i="44"/>
  <c r="DK14" i="17"/>
  <c r="CN14" i="17"/>
  <c r="CV14" i="43"/>
  <c r="CB14" i="43"/>
  <c r="AN14" i="43"/>
  <c r="DM14" i="43"/>
  <c r="DJ14" i="43"/>
  <c r="DG14" i="43"/>
  <c r="DD14" i="43"/>
  <c r="DO14" i="43"/>
  <c r="DA14" i="43"/>
  <c r="BD15" i="41"/>
  <c r="AP15" i="42"/>
  <c r="N15" i="42"/>
  <c r="AP80" i="40"/>
  <c r="BB63" i="40"/>
  <c r="S109" i="40"/>
  <c r="AA109" i="40"/>
  <c r="AB51" i="40"/>
  <c r="BA27" i="40"/>
  <c r="BC27" i="40"/>
  <c r="AB15" i="40"/>
  <c r="EQ26" i="20"/>
  <c r="DM26" i="20"/>
  <c r="CI26" i="20"/>
  <c r="BE26" i="20"/>
  <c r="FX26" i="20"/>
  <c r="CZ26" i="44"/>
  <c r="BZ26" i="44"/>
  <c r="AZ26" i="44"/>
  <c r="EY26" i="44"/>
  <c r="EL26" i="44"/>
  <c r="DK25" i="17"/>
  <c r="CN25" i="17"/>
  <c r="CV25" i="43"/>
  <c r="CB25" i="43"/>
  <c r="BH25" i="43"/>
  <c r="AN25" i="43"/>
  <c r="DM25" i="43"/>
  <c r="DJ25" i="43"/>
  <c r="DG25" i="43"/>
  <c r="DD25" i="43"/>
  <c r="DO25" i="43"/>
  <c r="DA25" i="43"/>
  <c r="BR26" i="41"/>
  <c r="BD26" i="41"/>
  <c r="BR26" i="40"/>
  <c r="BB27" i="40"/>
  <c r="AA27" i="40"/>
  <c r="V27" i="40"/>
  <c r="AB26" i="40"/>
  <c r="CZ16" i="44"/>
  <c r="BZ16" i="44"/>
  <c r="BM27" i="44"/>
  <c r="AZ16" i="44"/>
  <c r="EY16" i="44"/>
  <c r="DK15" i="17"/>
  <c r="CN15" i="17"/>
  <c r="CV15" i="43"/>
  <c r="CB15" i="43"/>
  <c r="BH15" i="43"/>
  <c r="AN15" i="43"/>
  <c r="DM15" i="43"/>
  <c r="DJ15" i="43"/>
  <c r="DG15" i="43"/>
  <c r="DD15" i="43"/>
  <c r="DO15" i="43"/>
  <c r="DA15" i="43"/>
  <c r="DM14" i="20"/>
  <c r="CI14" i="20"/>
  <c r="BE14" i="20"/>
  <c r="FX14" i="20"/>
  <c r="CZ14" i="44"/>
  <c r="BZ14" i="44"/>
  <c r="AZ14" i="44"/>
  <c r="EY14" i="44"/>
  <c r="EL14" i="44"/>
  <c r="DK13" i="17"/>
  <c r="CB13" i="43"/>
  <c r="BH13" i="43"/>
  <c r="AN13" i="43"/>
  <c r="DM13" i="43"/>
  <c r="DJ13" i="43"/>
  <c r="DG13" i="43"/>
  <c r="DD13" i="43"/>
  <c r="DO13" i="43"/>
  <c r="DA13" i="43"/>
  <c r="BI27" i="41"/>
  <c r="BR14" i="41"/>
  <c r="BD14" i="41"/>
  <c r="AP14" i="42"/>
  <c r="BD50" i="40"/>
  <c r="BR14" i="40"/>
  <c r="DM25" i="20"/>
  <c r="FX25" i="20"/>
  <c r="CZ25" i="44"/>
  <c r="EK27" i="44"/>
  <c r="BZ25" i="44"/>
  <c r="AZ25" i="44"/>
  <c r="EY25" i="44"/>
  <c r="EL25" i="44"/>
  <c r="BQ24" i="17"/>
  <c r="CB24" i="43"/>
  <c r="BH24" i="43"/>
  <c r="AN24" i="43"/>
  <c r="DM24" i="43"/>
  <c r="DJ24" i="43"/>
  <c r="DG24" i="43"/>
  <c r="DD24" i="43"/>
  <c r="DO24" i="43"/>
  <c r="DA24" i="43"/>
  <c r="BR25" i="41"/>
  <c r="BD61" i="40"/>
  <c r="AN119" i="40"/>
  <c r="DP27" i="20"/>
  <c r="DM18" i="20"/>
  <c r="CI18" i="20"/>
  <c r="FX18" i="20"/>
  <c r="BZ18" i="44"/>
  <c r="AZ18" i="44"/>
  <c r="EY18" i="44"/>
  <c r="EL18" i="44"/>
  <c r="DK17" i="17"/>
  <c r="CN17" i="17"/>
  <c r="BQ17" i="17"/>
  <c r="BH17" i="43"/>
  <c r="AN17" i="43"/>
  <c r="CV18" i="43"/>
  <c r="DM17" i="43"/>
  <c r="DJ17" i="43"/>
  <c r="DG17" i="43"/>
  <c r="DD17" i="43"/>
  <c r="CB17" i="43"/>
  <c r="DO17" i="43"/>
  <c r="DA17" i="43"/>
  <c r="DM16" i="43"/>
  <c r="DJ16" i="43"/>
  <c r="DG16" i="43"/>
  <c r="DD16" i="43"/>
  <c r="DO16" i="43"/>
  <c r="DA16" i="43"/>
  <c r="BR18" i="41"/>
  <c r="BD18" i="41"/>
  <c r="AP18" i="42"/>
  <c r="N18" i="42"/>
  <c r="BD54" i="40"/>
  <c r="V63" i="40"/>
  <c r="BR18" i="40"/>
  <c r="AB18" i="40"/>
  <c r="EQ24" i="20"/>
  <c r="DM24" i="20"/>
  <c r="CI24" i="20"/>
  <c r="BH27" i="20"/>
  <c r="FX24" i="20"/>
  <c r="CZ24" i="44"/>
  <c r="BZ24" i="44"/>
  <c r="AZ24" i="44"/>
  <c r="EY24" i="44"/>
  <c r="EL24" i="44"/>
  <c r="DK23" i="17"/>
  <c r="CN23" i="17"/>
  <c r="BQ23" i="17"/>
  <c r="CV23" i="43"/>
  <c r="CB23" i="43"/>
  <c r="BH23" i="43"/>
  <c r="AN23" i="43"/>
  <c r="DM23" i="43"/>
  <c r="DJ23" i="43"/>
  <c r="DG23" i="43"/>
  <c r="DD23" i="43"/>
  <c r="DO23" i="43"/>
  <c r="DA23" i="43"/>
  <c r="BR24" i="41"/>
  <c r="BD24" i="41"/>
  <c r="AJ118" i="40"/>
  <c r="BR24" i="40"/>
  <c r="AB24" i="40"/>
  <c r="H27" i="40"/>
  <c r="ET27" i="20"/>
  <c r="BE25" i="20"/>
  <c r="BE13" i="20"/>
  <c r="BE17" i="20"/>
  <c r="BE19" i="20"/>
  <c r="BE24" i="20"/>
  <c r="BE7" i="20"/>
  <c r="BE9" i="20"/>
  <c r="FX9" i="20"/>
  <c r="CZ9" i="44"/>
  <c r="BZ9" i="44"/>
  <c r="AZ9" i="44"/>
  <c r="EY9" i="44"/>
  <c r="EL9" i="44"/>
  <c r="DK8" i="17"/>
  <c r="CN8" i="17"/>
  <c r="CV8" i="43"/>
  <c r="CB8" i="43"/>
  <c r="BH8" i="43"/>
  <c r="AN8" i="43"/>
  <c r="DM8" i="43"/>
  <c r="DJ8" i="43"/>
  <c r="DG8" i="43"/>
  <c r="DD8" i="43"/>
  <c r="DO8" i="43"/>
  <c r="DA8" i="43"/>
  <c r="AP9" i="42"/>
  <c r="AB9" i="42"/>
  <c r="N9" i="42"/>
  <c r="AP74" i="40"/>
  <c r="AA103" i="40"/>
  <c r="BO63" i="40"/>
  <c r="BL63" i="40"/>
  <c r="BA63" i="40"/>
  <c r="S63" i="40"/>
  <c r="AB45" i="40"/>
  <c r="Z63" i="40"/>
  <c r="BQ27" i="40"/>
  <c r="AG27" i="40"/>
  <c r="BR9" i="40"/>
  <c r="BD9" i="40"/>
  <c r="AJ27" i="40"/>
  <c r="Y27" i="40"/>
  <c r="AB9" i="40"/>
  <c r="EP27" i="20"/>
  <c r="DH27" i="20"/>
  <c r="DI27" i="20"/>
  <c r="DL27" i="20" s="1"/>
  <c r="CI20" i="20"/>
  <c r="FX20" i="20"/>
  <c r="BZ20" i="44"/>
  <c r="AZ20" i="44"/>
  <c r="EY20" i="44"/>
  <c r="EL20" i="44"/>
  <c r="FX22" i="20"/>
  <c r="EQ18" i="20"/>
  <c r="EQ9" i="20"/>
  <c r="EQ11" i="20"/>
  <c r="EQ13" i="20"/>
  <c r="EQ15" i="20"/>
  <c r="EQ25" i="20"/>
  <c r="EQ23" i="20"/>
  <c r="DM9" i="20"/>
  <c r="DM7" i="20"/>
  <c r="DM23" i="20"/>
  <c r="BE23" i="20"/>
  <c r="FX23" i="20"/>
  <c r="CZ23" i="44"/>
  <c r="BZ23" i="44"/>
  <c r="AZ23" i="44"/>
  <c r="EY23" i="44"/>
  <c r="EL23" i="44"/>
  <c r="DJ26" i="17"/>
  <c r="DK22" i="17"/>
  <c r="DI26" i="17"/>
  <c r="CN22" i="17"/>
  <c r="BQ22" i="17"/>
  <c r="CV22" i="43"/>
  <c r="DM22" i="43"/>
  <c r="DJ22" i="43"/>
  <c r="DG22" i="43"/>
  <c r="DD22" i="43"/>
  <c r="DO22" i="43"/>
  <c r="DA22" i="43"/>
  <c r="AG27" i="42"/>
  <c r="AO27" i="42"/>
  <c r="AP23" i="42"/>
  <c r="E27" i="42"/>
  <c r="M27" i="42"/>
  <c r="N23" i="42"/>
  <c r="BD59" i="40"/>
  <c r="AM63" i="40"/>
  <c r="AB59" i="40"/>
  <c r="BP27" i="40"/>
  <c r="K27" i="40"/>
  <c r="BD19" i="41"/>
  <c r="BD23" i="41"/>
  <c r="BD25" i="41"/>
  <c r="BR19" i="41"/>
  <c r="S27" i="41"/>
  <c r="AB8" i="41"/>
  <c r="AB10" i="41"/>
  <c r="AB12" i="41"/>
  <c r="AB14" i="41"/>
  <c r="AB18" i="41"/>
  <c r="AB20" i="41"/>
  <c r="AB24" i="41"/>
  <c r="AB26" i="41"/>
  <c r="AP8" i="41"/>
  <c r="AP12" i="41"/>
  <c r="AP14" i="41"/>
  <c r="AP16" i="41"/>
  <c r="AP18" i="41"/>
  <c r="AP20" i="41"/>
  <c r="AP24" i="41"/>
  <c r="AP26" i="41"/>
  <c r="BD8" i="41"/>
  <c r="BD12" i="41"/>
  <c r="BR8" i="41"/>
  <c r="BR20" i="41"/>
  <c r="EQ22" i="20"/>
  <c r="DM22" i="20"/>
  <c r="CL27" i="20"/>
  <c r="CH27" i="20"/>
  <c r="BE22" i="20"/>
  <c r="BE27" i="20"/>
  <c r="CZ22" i="44"/>
  <c r="BZ22" i="44"/>
  <c r="AZ22" i="44"/>
  <c r="EY22" i="44"/>
  <c r="EL22" i="44"/>
  <c r="DK21" i="17"/>
  <c r="CN21" i="17"/>
  <c r="BP26" i="17"/>
  <c r="BQ21" i="17"/>
  <c r="CV21" i="43"/>
  <c r="CB21" i="43"/>
  <c r="BH21" i="43"/>
  <c r="AN21" i="43"/>
  <c r="DM21" i="43"/>
  <c r="DJ21" i="43"/>
  <c r="DG21" i="43"/>
  <c r="DD21" i="43"/>
  <c r="DO21" i="43"/>
  <c r="DA21" i="43"/>
  <c r="BR22" i="41"/>
  <c r="BA27" i="41"/>
  <c r="BD22" i="41"/>
  <c r="AP22" i="41"/>
  <c r="Y27" i="41"/>
  <c r="AA27" i="41"/>
  <c r="V27" i="41"/>
  <c r="AB22" i="41"/>
  <c r="BI27" i="42"/>
  <c r="AX63" i="40"/>
  <c r="BR22" i="40"/>
  <c r="AX27" i="40"/>
  <c r="AU27" i="40"/>
  <c r="AB22" i="40"/>
  <c r="AB27" i="40" s="1"/>
  <c r="EQ10" i="20"/>
  <c r="CI8" i="20"/>
  <c r="CI22" i="20"/>
  <c r="CI11" i="20"/>
  <c r="CI13" i="20"/>
  <c r="CI15" i="20"/>
  <c r="CI17" i="20"/>
  <c r="CI19" i="20"/>
  <c r="CI21" i="20"/>
  <c r="CI25" i="20"/>
  <c r="CI7" i="20"/>
  <c r="CI10" i="20"/>
  <c r="CZ10" i="44"/>
  <c r="BZ10" i="44"/>
  <c r="EU27" i="44"/>
  <c r="ET27" i="44"/>
  <c r="ES27" i="44"/>
  <c r="ER27" i="44"/>
  <c r="EQ27" i="44"/>
  <c r="EP27" i="44"/>
  <c r="EY10" i="44"/>
  <c r="EO27" i="44"/>
  <c r="EN27" i="44"/>
  <c r="EJ27" i="44"/>
  <c r="EI27" i="44"/>
  <c r="EH27" i="44"/>
  <c r="EG27" i="44"/>
  <c r="EF27" i="44"/>
  <c r="EE27" i="44"/>
  <c r="EL10" i="44"/>
  <c r="ED27" i="44"/>
  <c r="EC27" i="44"/>
  <c r="DK9" i="17"/>
  <c r="CN9" i="17"/>
  <c r="CS26" i="43"/>
  <c r="CP26" i="43"/>
  <c r="CM26" i="43"/>
  <c r="CV9" i="43"/>
  <c r="CV26" i="43"/>
  <c r="BY26" i="43"/>
  <c r="BV26" i="43"/>
  <c r="BS26" i="43"/>
  <c r="BP26" i="43"/>
  <c r="BM26" i="43"/>
  <c r="CB9" i="43"/>
  <c r="BE26" i="43"/>
  <c r="BB26" i="43"/>
  <c r="AY26" i="43"/>
  <c r="AV26" i="43"/>
  <c r="AS26" i="43"/>
  <c r="BH9" i="43"/>
  <c r="AK26" i="43"/>
  <c r="AH26" i="43"/>
  <c r="AE26" i="43"/>
  <c r="AB26" i="43"/>
  <c r="Y26" i="43"/>
  <c r="AN9" i="43"/>
  <c r="DM9" i="43"/>
  <c r="DJ9" i="43"/>
  <c r="DG9" i="43"/>
  <c r="DD9" i="43"/>
  <c r="DO9" i="43"/>
  <c r="DA9" i="43"/>
  <c r="BO27" i="41"/>
  <c r="BQ27" i="41"/>
  <c r="BL27" i="41"/>
  <c r="BR10" i="41"/>
  <c r="BP27" i="41"/>
  <c r="AX27" i="41"/>
  <c r="AU27" i="41"/>
  <c r="BC27" i="41"/>
  <c r="BD10" i="41"/>
  <c r="BB27" i="41"/>
  <c r="AM27" i="41"/>
  <c r="AJ27" i="41"/>
  <c r="AG27" i="41"/>
  <c r="AO27" i="41"/>
  <c r="AP10" i="41"/>
  <c r="AN27" i="41"/>
  <c r="Z27" i="41"/>
  <c r="BD10" i="42"/>
  <c r="AP10" i="42"/>
  <c r="AB10" i="42"/>
  <c r="N10" i="42"/>
  <c r="BR10" i="40"/>
  <c r="BD10" i="40"/>
  <c r="DL26" i="43"/>
  <c r="DM19" i="43"/>
  <c r="DK26" i="43"/>
  <c r="DI26" i="43"/>
  <c r="DJ19" i="43"/>
  <c r="DH26" i="43"/>
  <c r="DF26" i="43"/>
  <c r="DG19" i="43"/>
  <c r="DE26" i="43"/>
  <c r="DC26" i="43"/>
  <c r="DD19" i="43"/>
  <c r="DB26" i="43"/>
  <c r="DO19" i="43"/>
  <c r="DA19" i="43"/>
  <c r="E111" i="40"/>
  <c r="E102" i="40"/>
  <c r="H102" i="40"/>
  <c r="K102" i="40"/>
  <c r="L102" i="40"/>
  <c r="M102" i="40"/>
  <c r="E103" i="40"/>
  <c r="H103" i="40"/>
  <c r="K103" i="40"/>
  <c r="L103" i="40"/>
  <c r="M103" i="40"/>
  <c r="E104" i="40"/>
  <c r="H104" i="40"/>
  <c r="K104" i="40"/>
  <c r="L104" i="40"/>
  <c r="M104" i="40"/>
  <c r="E105" i="40"/>
  <c r="H105" i="40"/>
  <c r="K105" i="40"/>
  <c r="L105" i="40"/>
  <c r="M105" i="40"/>
  <c r="E106" i="40"/>
  <c r="H106" i="40"/>
  <c r="K106" i="40"/>
  <c r="L106" i="40"/>
  <c r="M106" i="40"/>
  <c r="E107" i="40"/>
  <c r="H107" i="40"/>
  <c r="K107" i="40"/>
  <c r="L107" i="40"/>
  <c r="M107" i="40"/>
  <c r="E108" i="40"/>
  <c r="H108" i="40"/>
  <c r="K108" i="40"/>
  <c r="L108" i="40"/>
  <c r="M108" i="40"/>
  <c r="E109" i="40"/>
  <c r="H109" i="40"/>
  <c r="K109" i="40"/>
  <c r="L109" i="40"/>
  <c r="M109" i="40"/>
  <c r="E110" i="40"/>
  <c r="H110" i="40"/>
  <c r="K110" i="40"/>
  <c r="L110" i="40"/>
  <c r="M110" i="40"/>
  <c r="H111" i="40"/>
  <c r="K111" i="40"/>
  <c r="L111" i="40"/>
  <c r="M111" i="40"/>
  <c r="E112" i="40"/>
  <c r="H112" i="40"/>
  <c r="K112" i="40"/>
  <c r="L112" i="40"/>
  <c r="M112" i="40"/>
  <c r="E113" i="40"/>
  <c r="H113" i="40"/>
  <c r="K113" i="40"/>
  <c r="L113" i="40"/>
  <c r="M113" i="40"/>
  <c r="E115" i="40"/>
  <c r="H115" i="40"/>
  <c r="K115" i="40"/>
  <c r="L115" i="40"/>
  <c r="M115" i="40"/>
  <c r="E116" i="40"/>
  <c r="H116" i="40"/>
  <c r="K116" i="40"/>
  <c r="L116" i="40"/>
  <c r="M116" i="40"/>
  <c r="E117" i="40"/>
  <c r="H117" i="40"/>
  <c r="K117" i="40"/>
  <c r="L117" i="40"/>
  <c r="M117" i="40"/>
  <c r="E118" i="40"/>
  <c r="H118" i="40"/>
  <c r="K118" i="40"/>
  <c r="L118" i="40"/>
  <c r="M118" i="40"/>
  <c r="E119" i="40"/>
  <c r="H119" i="40"/>
  <c r="K119" i="40"/>
  <c r="L119" i="40"/>
  <c r="M119" i="40"/>
  <c r="E120" i="40"/>
  <c r="H120" i="40"/>
  <c r="K120" i="40"/>
  <c r="L120" i="40"/>
  <c r="M120" i="40"/>
  <c r="S102" i="40"/>
  <c r="AA102" i="40"/>
  <c r="Y103" i="40"/>
  <c r="S104" i="40"/>
  <c r="AA104" i="40"/>
  <c r="Y105" i="40"/>
  <c r="S106" i="40"/>
  <c r="AA106" i="40"/>
  <c r="Y107" i="40"/>
  <c r="S108" i="40"/>
  <c r="AA108" i="40"/>
  <c r="Y109" i="40"/>
  <c r="S110" i="40"/>
  <c r="AA110" i="40"/>
  <c r="S112" i="40"/>
  <c r="AA112" i="40"/>
  <c r="S116" i="40"/>
  <c r="AA116" i="40"/>
  <c r="S118" i="40"/>
  <c r="AA118" i="40"/>
  <c r="S120" i="40"/>
  <c r="AA120" i="40"/>
  <c r="BI27" i="40"/>
  <c r="BW8" i="40"/>
  <c r="BZ8" i="40"/>
  <c r="BO27" i="40"/>
  <c r="CC8" i="40"/>
  <c r="BI103" i="40"/>
  <c r="BW9" i="40"/>
  <c r="BZ9" i="40"/>
  <c r="BO103" i="40"/>
  <c r="CC9" i="40"/>
  <c r="BI104" i="40"/>
  <c r="BW10" i="40"/>
  <c r="BZ10" i="40"/>
  <c r="BO104" i="40"/>
  <c r="CC10" i="40"/>
  <c r="BI105" i="40"/>
  <c r="BW11" i="40"/>
  <c r="BZ11" i="40"/>
  <c r="BO105" i="40"/>
  <c r="CC11" i="40"/>
  <c r="BI106" i="40"/>
  <c r="BW12" i="40"/>
  <c r="BZ12" i="40"/>
  <c r="BO106" i="40"/>
  <c r="CC12" i="40"/>
  <c r="BI107" i="40"/>
  <c r="BW13" i="40"/>
  <c r="BZ13" i="40"/>
  <c r="BO107" i="40"/>
  <c r="CC13" i="40"/>
  <c r="BI108" i="40"/>
  <c r="BW14" i="40"/>
  <c r="BZ14" i="40"/>
  <c r="BO108" i="40"/>
  <c r="CC14" i="40"/>
  <c r="BI109" i="40"/>
  <c r="BW15" i="40"/>
  <c r="BZ15" i="40"/>
  <c r="BO109" i="40"/>
  <c r="CC15" i="40"/>
  <c r="BI110" i="40"/>
  <c r="BW16" i="40"/>
  <c r="BZ16" i="40"/>
  <c r="BO110" i="40"/>
  <c r="CC16" i="40"/>
  <c r="BI111" i="40"/>
  <c r="BW17" i="40"/>
  <c r="BZ17" i="40"/>
  <c r="CC17" i="40"/>
  <c r="BW18" i="40"/>
  <c r="BZ18" i="40"/>
  <c r="CC18" i="40"/>
  <c r="BI113" i="40"/>
  <c r="BW19" i="40"/>
  <c r="BZ19" i="40"/>
  <c r="CC19" i="40"/>
  <c r="CC20" i="40"/>
  <c r="BI115" i="40"/>
  <c r="BW21" i="40"/>
  <c r="BZ21" i="40"/>
  <c r="CC21" i="40"/>
  <c r="BW22" i="40"/>
  <c r="BZ22" i="40"/>
  <c r="CC22" i="40"/>
  <c r="BI117" i="40"/>
  <c r="BW23" i="40"/>
  <c r="BZ23" i="40"/>
  <c r="CC23" i="40"/>
  <c r="BW24" i="40"/>
  <c r="BZ24" i="40"/>
  <c r="CC24" i="40"/>
  <c r="BI119" i="40"/>
  <c r="BW25" i="40"/>
  <c r="BZ25" i="40"/>
  <c r="CC25" i="40"/>
  <c r="BW26" i="40"/>
  <c r="BZ26" i="40"/>
  <c r="CC26" i="40"/>
  <c r="BG121" i="40"/>
  <c r="BU27" i="40"/>
  <c r="BV27" i="40"/>
  <c r="BX27" i="40"/>
  <c r="BY27" i="40"/>
  <c r="CA27" i="40"/>
  <c r="CB27" i="40"/>
  <c r="AA114" i="40"/>
  <c r="S114" i="40"/>
  <c r="J121" i="40"/>
  <c r="K114" i="40"/>
  <c r="I121" i="40"/>
  <c r="G121" i="40"/>
  <c r="H114" i="40"/>
  <c r="F121" i="40"/>
  <c r="M114" i="40"/>
  <c r="E114" i="40"/>
  <c r="L114" i="40"/>
  <c r="Z27" i="40"/>
  <c r="W121" i="40"/>
  <c r="V102" i="40"/>
  <c r="Z102" i="40"/>
  <c r="V103" i="40"/>
  <c r="Z103" i="40"/>
  <c r="V104" i="40"/>
  <c r="Z104" i="40"/>
  <c r="V105" i="40"/>
  <c r="Z105" i="40"/>
  <c r="V106" i="40"/>
  <c r="Z106" i="40"/>
  <c r="V107" i="40"/>
  <c r="Z107" i="40"/>
  <c r="V108" i="40"/>
  <c r="Z108" i="40"/>
  <c r="V109" i="40"/>
  <c r="Z109" i="40"/>
  <c r="V110" i="40"/>
  <c r="Z110" i="40"/>
  <c r="Y112" i="40"/>
  <c r="S113" i="40"/>
  <c r="Y113" i="40"/>
  <c r="AA113" i="40"/>
  <c r="Y114" i="40"/>
  <c r="S115" i="40"/>
  <c r="Y115" i="40"/>
  <c r="AA115" i="40"/>
  <c r="Y116" i="40"/>
  <c r="S117" i="40"/>
  <c r="Y117" i="40"/>
  <c r="AA117" i="40"/>
  <c r="Y118" i="40"/>
  <c r="S119" i="40"/>
  <c r="Y120" i="40"/>
  <c r="Q121" i="40"/>
  <c r="U121" i="40"/>
  <c r="AJ103" i="40"/>
  <c r="AN103" i="40"/>
  <c r="AJ104" i="40"/>
  <c r="AN104" i="40"/>
  <c r="AJ105" i="40"/>
  <c r="AN105" i="40"/>
  <c r="AJ106" i="40"/>
  <c r="AN106" i="40"/>
  <c r="AJ107" i="40"/>
  <c r="AN107" i="40"/>
  <c r="AJ108" i="40"/>
  <c r="AN108" i="40"/>
  <c r="AJ109" i="40"/>
  <c r="AN109" i="40"/>
  <c r="AJ110" i="40"/>
  <c r="AN110" i="40"/>
  <c r="AN111" i="40"/>
  <c r="AJ112" i="40"/>
  <c r="AN113" i="40"/>
  <c r="AJ114" i="40"/>
  <c r="AN115" i="40"/>
  <c r="AJ116" i="40"/>
  <c r="AG63" i="40"/>
  <c r="AJ101" i="40"/>
  <c r="AJ92" i="40"/>
  <c r="AJ121" i="40" s="1"/>
  <c r="AP72" i="40"/>
  <c r="AP101" i="40" s="1"/>
  <c r="AN101" i="40"/>
  <c r="AG102" i="40"/>
  <c r="AM102" i="40"/>
  <c r="AO102" i="40"/>
  <c r="AG104" i="40"/>
  <c r="AM104" i="40"/>
  <c r="AO104" i="40"/>
  <c r="AG106" i="40"/>
  <c r="AM106" i="40"/>
  <c r="AO106" i="40"/>
  <c r="AG108" i="40"/>
  <c r="AM108" i="40"/>
  <c r="AO108" i="40"/>
  <c r="AG110" i="40"/>
  <c r="AM110" i="40"/>
  <c r="AO110" i="40"/>
  <c r="AJ111" i="40"/>
  <c r="AM111" i="40"/>
  <c r="AN92" i="40"/>
  <c r="AO111" i="40"/>
  <c r="AG112" i="40"/>
  <c r="AM112" i="40"/>
  <c r="AN112" i="40"/>
  <c r="AO112" i="40"/>
  <c r="AG113" i="40"/>
  <c r="AJ113" i="40"/>
  <c r="AM113" i="40"/>
  <c r="AO113" i="40"/>
  <c r="AG114" i="40"/>
  <c r="AM114" i="40"/>
  <c r="AN114" i="40"/>
  <c r="AO114" i="40"/>
  <c r="AG115" i="40"/>
  <c r="AJ115" i="40"/>
  <c r="AM115" i="40"/>
  <c r="CE18" i="40"/>
  <c r="CE20" i="40"/>
  <c r="CE22" i="40"/>
  <c r="CE24" i="40"/>
  <c r="CE26" i="40"/>
  <c r="BW45" i="40"/>
  <c r="BZ45" i="40"/>
  <c r="CC45" i="40"/>
  <c r="CE45" i="40"/>
  <c r="BW46" i="40"/>
  <c r="BZ46" i="40"/>
  <c r="CC46" i="40"/>
  <c r="CE46" i="40"/>
  <c r="BW47" i="40"/>
  <c r="BZ47" i="40"/>
  <c r="CC47" i="40"/>
  <c r="CE47" i="40"/>
  <c r="BW48" i="40"/>
  <c r="BZ48" i="40"/>
  <c r="CC48" i="40"/>
  <c r="CE48" i="40"/>
  <c r="BW49" i="40"/>
  <c r="BZ49" i="40"/>
  <c r="CC49" i="40"/>
  <c r="CE49" i="40"/>
  <c r="BW50" i="40"/>
  <c r="BZ50" i="40"/>
  <c r="CC50" i="40"/>
  <c r="CE50" i="40"/>
  <c r="BW51" i="40"/>
  <c r="BZ51" i="40"/>
  <c r="CC51" i="40"/>
  <c r="CE51" i="40"/>
  <c r="BW52" i="40"/>
  <c r="BZ52" i="40"/>
  <c r="CC52" i="40"/>
  <c r="CE52" i="40"/>
  <c r="BW53" i="40"/>
  <c r="BZ53" i="40"/>
  <c r="CC53" i="40"/>
  <c r="CE53" i="40"/>
  <c r="BW54" i="40"/>
  <c r="BZ54" i="40"/>
  <c r="CC54" i="40"/>
  <c r="CE54" i="40"/>
  <c r="BW55" i="40"/>
  <c r="BZ55" i="40"/>
  <c r="CC55" i="40"/>
  <c r="CE55" i="40"/>
  <c r="BW56" i="40"/>
  <c r="BZ56" i="40"/>
  <c r="CC56" i="40"/>
  <c r="CE56" i="40"/>
  <c r="BW57" i="40"/>
  <c r="BZ57" i="40"/>
  <c r="CC57" i="40"/>
  <c r="CE57" i="40"/>
  <c r="BW58" i="40"/>
  <c r="BZ58" i="40"/>
  <c r="CC58" i="40"/>
  <c r="CE58" i="40"/>
  <c r="BW59" i="40"/>
  <c r="BZ59" i="40"/>
  <c r="CC59" i="40"/>
  <c r="CE59" i="40"/>
  <c r="BW60" i="40"/>
  <c r="BZ60" i="40"/>
  <c r="CC60" i="40"/>
  <c r="CE60" i="40"/>
  <c r="BW61" i="40"/>
  <c r="BZ61" i="40"/>
  <c r="CC61" i="40"/>
  <c r="CE61" i="40"/>
  <c r="BU63" i="40"/>
  <c r="BV63" i="40"/>
  <c r="BX63" i="40"/>
  <c r="BY63" i="40"/>
  <c r="CA63" i="40"/>
  <c r="CB63" i="40"/>
  <c r="BW72" i="40"/>
  <c r="BZ72" i="40"/>
  <c r="CC72" i="40"/>
  <c r="CD72" i="40"/>
  <c r="CE72" i="40"/>
  <c r="BW73" i="40"/>
  <c r="BZ73" i="40"/>
  <c r="CC73" i="40"/>
  <c r="CE73" i="40"/>
  <c r="BW74" i="40"/>
  <c r="BZ74" i="40"/>
  <c r="CC74" i="40"/>
  <c r="CE74" i="40"/>
  <c r="BW75" i="40"/>
  <c r="BZ75" i="40"/>
  <c r="CC75" i="40"/>
  <c r="CE75" i="40"/>
  <c r="BW76" i="40"/>
  <c r="BZ76" i="40"/>
  <c r="CC76" i="40"/>
  <c r="CE76" i="40"/>
  <c r="BW77" i="40"/>
  <c r="BZ77" i="40"/>
  <c r="CC77" i="40"/>
  <c r="CE77" i="40"/>
  <c r="BW78" i="40"/>
  <c r="BZ78" i="40"/>
  <c r="CC78" i="40"/>
  <c r="CE78" i="40"/>
  <c r="BW79" i="40"/>
  <c r="BZ79" i="40"/>
  <c r="CC79" i="40"/>
  <c r="CE79" i="40"/>
  <c r="BW80" i="40"/>
  <c r="BZ80" i="40"/>
  <c r="CC80" i="40"/>
  <c r="CE80" i="40"/>
  <c r="BW81" i="40"/>
  <c r="BZ81" i="40"/>
  <c r="CC81" i="40"/>
  <c r="CE81" i="40"/>
  <c r="BZ82" i="40"/>
  <c r="BZ83" i="40"/>
  <c r="BW84" i="40"/>
  <c r="BZ84" i="40"/>
  <c r="CD84" i="40"/>
  <c r="CE84" i="40"/>
  <c r="BZ85" i="40"/>
  <c r="CD85" i="40"/>
  <c r="BW86" i="40"/>
  <c r="BZ86" i="40"/>
  <c r="CD86" i="40"/>
  <c r="CE86" i="40"/>
  <c r="BZ87" i="40"/>
  <c r="CD87" i="40"/>
  <c r="BW88" i="40"/>
  <c r="BZ88" i="40"/>
  <c r="CD88" i="40"/>
  <c r="CE88" i="40"/>
  <c r="BZ89" i="40"/>
  <c r="CD89" i="40"/>
  <c r="BW90" i="40"/>
  <c r="BZ90" i="40"/>
  <c r="CD90" i="40"/>
  <c r="CE90" i="40"/>
  <c r="BZ91" i="40"/>
  <c r="CD91" i="40"/>
  <c r="BU92" i="40"/>
  <c r="BV92" i="40"/>
  <c r="BX92" i="40"/>
  <c r="BY92" i="40"/>
  <c r="CB92" i="40"/>
  <c r="BW8" i="41"/>
  <c r="BZ8" i="41"/>
  <c r="CC8" i="41"/>
  <c r="CE8" i="41"/>
  <c r="BW9" i="41"/>
  <c r="BZ9" i="41"/>
  <c r="CC9" i="41"/>
  <c r="CE9" i="41"/>
  <c r="BW10" i="41"/>
  <c r="BZ10" i="41"/>
  <c r="CC10" i="41"/>
  <c r="CE10" i="41"/>
  <c r="BW11" i="41"/>
  <c r="BZ11" i="41"/>
  <c r="CC11" i="41"/>
  <c r="CE11" i="41"/>
  <c r="BW12" i="41"/>
  <c r="BZ12" i="41"/>
  <c r="CC12" i="41"/>
  <c r="CE12" i="41"/>
  <c r="BW13" i="41"/>
  <c r="BZ13" i="41"/>
  <c r="CC13" i="41"/>
  <c r="CE13" i="41"/>
  <c r="BW14" i="41"/>
  <c r="BZ14" i="41"/>
  <c r="CC14" i="41"/>
  <c r="CE14" i="41"/>
  <c r="BW15" i="41"/>
  <c r="BZ15" i="41"/>
  <c r="CC15" i="41"/>
  <c r="CE15" i="41"/>
  <c r="BW16" i="41"/>
  <c r="BZ16" i="41"/>
  <c r="CC16" i="41"/>
  <c r="CE16" i="41"/>
  <c r="BW17" i="41"/>
  <c r="BZ17" i="41"/>
  <c r="CC17" i="41"/>
  <c r="CE17" i="41"/>
  <c r="BW18" i="41"/>
  <c r="BZ18" i="41"/>
  <c r="CC18" i="41"/>
  <c r="CE18" i="41"/>
  <c r="BW19" i="41"/>
  <c r="BZ19" i="41"/>
  <c r="CC19" i="41"/>
  <c r="CE19" i="41"/>
  <c r="BW20" i="41"/>
  <c r="BZ20" i="41"/>
  <c r="CC20" i="41"/>
  <c r="CE20" i="41"/>
  <c r="BW21" i="41"/>
  <c r="BZ21" i="41"/>
  <c r="CC21" i="41"/>
  <c r="CE21" i="41"/>
  <c r="BW22" i="41"/>
  <c r="BZ22" i="41"/>
  <c r="CC22" i="41"/>
  <c r="CE22" i="41"/>
  <c r="BW23" i="41"/>
  <c r="BZ23" i="41"/>
  <c r="CC23" i="41"/>
  <c r="CE23" i="41"/>
  <c r="BW24" i="41"/>
  <c r="BZ24" i="41"/>
  <c r="CC24" i="41"/>
  <c r="CE24" i="41"/>
  <c r="BW25" i="41"/>
  <c r="BZ25" i="41"/>
  <c r="CC25" i="41"/>
  <c r="CE25" i="41"/>
  <c r="BW26" i="41"/>
  <c r="BZ26" i="41"/>
  <c r="CC26" i="41"/>
  <c r="CE26" i="41"/>
  <c r="BU27" i="41"/>
  <c r="BV27" i="41"/>
  <c r="BX27" i="41"/>
  <c r="BY27" i="41"/>
  <c r="CA27" i="41"/>
  <c r="CB27" i="41"/>
  <c r="AO115" i="40"/>
  <c r="AG116" i="40"/>
  <c r="AM116" i="40"/>
  <c r="AN116" i="40"/>
  <c r="AO116" i="40"/>
  <c r="AG117" i="40"/>
  <c r="AJ117" i="40"/>
  <c r="AM117" i="40"/>
  <c r="AO117" i="40"/>
  <c r="AG119" i="40"/>
  <c r="AJ119" i="40"/>
  <c r="AG120" i="40"/>
  <c r="AM120" i="40"/>
  <c r="AN120" i="40"/>
  <c r="AO120" i="40"/>
  <c r="AF121" i="40"/>
  <c r="AH121" i="40"/>
  <c r="BC92" i="40"/>
  <c r="BC121" i="40" s="1"/>
  <c r="BC112" i="40"/>
  <c r="BC114" i="40"/>
  <c r="BC116" i="40"/>
  <c r="BC118" i="40"/>
  <c r="BC120" i="40"/>
  <c r="BL27" i="40"/>
  <c r="BO111" i="40"/>
  <c r="BQ92" i="40"/>
  <c r="BI112" i="40"/>
  <c r="BO112" i="40"/>
  <c r="BQ112" i="40"/>
  <c r="BO113" i="40"/>
  <c r="BI114" i="40"/>
  <c r="BO114" i="40"/>
  <c r="BQ114" i="40"/>
  <c r="BO115" i="40"/>
  <c r="BI116" i="40"/>
  <c r="BO116" i="40"/>
  <c r="BQ116" i="40"/>
  <c r="BO117" i="40"/>
  <c r="BI118" i="40"/>
  <c r="BO118" i="40"/>
  <c r="BQ118" i="40"/>
  <c r="BO119" i="40"/>
  <c r="BI120" i="40"/>
  <c r="BO120" i="40"/>
  <c r="BQ120" i="40"/>
  <c r="BM121" i="40"/>
  <c r="BI101" i="40"/>
  <c r="BO101" i="40"/>
  <c r="BQ101" i="40"/>
  <c r="BK121" i="40"/>
  <c r="CC101" i="40"/>
  <c r="CD26" i="40"/>
  <c r="CE25" i="40"/>
  <c r="CD25" i="40"/>
  <c r="CD24" i="40"/>
  <c r="CE23" i="40"/>
  <c r="CD23" i="40"/>
  <c r="CD22" i="40"/>
  <c r="CE21" i="40"/>
  <c r="CD21" i="40"/>
  <c r="CD20" i="40"/>
  <c r="CE19" i="40"/>
  <c r="CD19" i="40"/>
  <c r="CD18" i="40"/>
  <c r="CE17" i="40"/>
  <c r="CD17" i="40"/>
  <c r="CE16" i="40"/>
  <c r="CD16" i="40"/>
  <c r="CE15" i="40"/>
  <c r="CD15" i="40"/>
  <c r="CE14" i="40"/>
  <c r="CD14" i="40"/>
  <c r="CE13" i="40"/>
  <c r="CD13" i="40"/>
  <c r="CE12" i="40"/>
  <c r="CD12" i="40"/>
  <c r="CE11" i="40"/>
  <c r="CD11" i="40"/>
  <c r="CE10" i="40"/>
  <c r="CD10" i="40"/>
  <c r="CE9" i="40"/>
  <c r="CD9" i="40"/>
  <c r="CE8" i="40"/>
  <c r="CD8" i="40"/>
  <c r="BU101" i="40"/>
  <c r="CD101" i="40" s="1"/>
  <c r="CE101" i="40"/>
  <c r="BY101" i="40"/>
  <c r="BX120" i="40"/>
  <c r="CD120" i="40" s="1"/>
  <c r="CD61" i="40"/>
  <c r="BX119" i="40"/>
  <c r="CD119" i="40" s="1"/>
  <c r="CD60" i="40"/>
  <c r="BX118" i="40"/>
  <c r="CD118" i="40" s="1"/>
  <c r="CD59" i="40"/>
  <c r="BX117" i="40"/>
  <c r="CD117" i="40" s="1"/>
  <c r="CD58" i="40"/>
  <c r="BX116" i="40"/>
  <c r="CD116" i="40" s="1"/>
  <c r="CD57" i="40"/>
  <c r="BX115" i="40"/>
  <c r="CD115" i="40" s="1"/>
  <c r="CD56" i="40"/>
  <c r="BX114" i="40"/>
  <c r="CD114" i="40" s="1"/>
  <c r="CD55" i="40"/>
  <c r="BX113" i="40"/>
  <c r="CD113" i="40" s="1"/>
  <c r="CD54" i="40"/>
  <c r="BX112" i="40"/>
  <c r="CD112" i="40" s="1"/>
  <c r="CD53" i="40"/>
  <c r="BX111" i="40"/>
  <c r="CD111" i="40" s="1"/>
  <c r="CD52" i="40"/>
  <c r="BX110" i="40"/>
  <c r="CD110" i="40" s="1"/>
  <c r="CD51" i="40"/>
  <c r="BX109" i="40"/>
  <c r="CD109" i="40" s="1"/>
  <c r="CD50" i="40"/>
  <c r="BX108" i="40"/>
  <c r="CD108" i="40" s="1"/>
  <c r="CD49" i="40"/>
  <c r="BX107" i="40"/>
  <c r="CD107" i="40" s="1"/>
  <c r="CD48" i="40"/>
  <c r="BX106" i="40"/>
  <c r="CD106" i="40" s="1"/>
  <c r="CD47" i="40"/>
  <c r="BX105" i="40"/>
  <c r="CD105" i="40" s="1"/>
  <c r="CD46" i="40"/>
  <c r="BX104" i="40"/>
  <c r="CD104" i="40" s="1"/>
  <c r="CD45" i="40"/>
  <c r="BX103" i="40"/>
  <c r="CD103" i="40" s="1"/>
  <c r="CE44" i="40"/>
  <c r="CD44" i="40"/>
  <c r="CC44" i="40"/>
  <c r="BZ44" i="40"/>
  <c r="BX102" i="40"/>
  <c r="CD102" i="40" s="1"/>
  <c r="BW44" i="40"/>
  <c r="BW102" i="40" s="1"/>
  <c r="CB101" i="40"/>
  <c r="BV101" i="40"/>
  <c r="CA92" i="40"/>
  <c r="CE91" i="40"/>
  <c r="CE120" i="40" s="1"/>
  <c r="CC91" i="40"/>
  <c r="CC120" i="40" s="1"/>
  <c r="BW91" i="40"/>
  <c r="BW120" i="40" s="1"/>
  <c r="CC90" i="40"/>
  <c r="CC119" i="40" s="1"/>
  <c r="CE89" i="40"/>
  <c r="CE118" i="40" s="1"/>
  <c r="CC89" i="40"/>
  <c r="CC118" i="40" s="1"/>
  <c r="BW89" i="40"/>
  <c r="BW118" i="40" s="1"/>
  <c r="CC88" i="40"/>
  <c r="CC117" i="40" s="1"/>
  <c r="CE87" i="40"/>
  <c r="CC87" i="40"/>
  <c r="CC116" i="40" s="1"/>
  <c r="BW87" i="40"/>
  <c r="BW116" i="40" s="1"/>
  <c r="CC86" i="40"/>
  <c r="CC115" i="40" s="1"/>
  <c r="CE85" i="40"/>
  <c r="CE114" i="40" s="1"/>
  <c r="CC85" i="40"/>
  <c r="CC114" i="40" s="1"/>
  <c r="BW85" i="40"/>
  <c r="BW114" i="40" s="1"/>
  <c r="CC84" i="40"/>
  <c r="CE83" i="40"/>
  <c r="CC83" i="40"/>
  <c r="CC112" i="40" s="1"/>
  <c r="BW83" i="40"/>
  <c r="BW112" i="40" s="1"/>
  <c r="CE82" i="40"/>
  <c r="CE111" i="40" s="1"/>
  <c r="CC82" i="40"/>
  <c r="CC111" i="40" s="1"/>
  <c r="CE7" i="41"/>
  <c r="CD7" i="41"/>
  <c r="CC7" i="41"/>
  <c r="BZ7" i="41"/>
  <c r="BW7" i="41"/>
  <c r="CD26" i="41"/>
  <c r="CD25" i="41"/>
  <c r="CD24" i="41"/>
  <c r="CD23" i="41"/>
  <c r="CD22" i="41"/>
  <c r="CD21" i="41"/>
  <c r="CD20" i="41"/>
  <c r="CD19" i="41"/>
  <c r="CD18" i="41"/>
  <c r="CD17" i="41"/>
  <c r="CD16" i="41"/>
  <c r="CD15" i="41"/>
  <c r="CD14" i="41"/>
  <c r="CD13" i="41"/>
  <c r="CD12" i="41"/>
  <c r="CD11" i="41"/>
  <c r="CD10" i="41"/>
  <c r="CD9" i="41"/>
  <c r="CD8" i="41"/>
  <c r="CC7" i="42"/>
  <c r="BW8" i="42"/>
  <c r="CC8" i="42"/>
  <c r="CD8" i="42"/>
  <c r="CE8" i="42"/>
  <c r="BW9" i="42"/>
  <c r="BZ9" i="42"/>
  <c r="CC9" i="42"/>
  <c r="CE9" i="42"/>
  <c r="BW10" i="42"/>
  <c r="BZ10" i="42"/>
  <c r="CC10" i="42"/>
  <c r="CD10" i="42"/>
  <c r="CE10" i="42"/>
  <c r="BW11" i="42"/>
  <c r="BZ11" i="42"/>
  <c r="CC11" i="42"/>
  <c r="CD11" i="42"/>
  <c r="CE11" i="42"/>
  <c r="BW12" i="42"/>
  <c r="BZ12" i="42"/>
  <c r="CC12" i="42"/>
  <c r="CD12" i="42"/>
  <c r="CE12" i="42"/>
  <c r="BW13" i="42"/>
  <c r="BZ13" i="42"/>
  <c r="CC13" i="42"/>
  <c r="CD13" i="42"/>
  <c r="CE13" i="42"/>
  <c r="BW14" i="42"/>
  <c r="BZ14" i="42"/>
  <c r="CC14" i="42"/>
  <c r="CD14" i="42"/>
  <c r="CE14" i="42"/>
  <c r="BW15" i="42"/>
  <c r="BZ15" i="42"/>
  <c r="CC15" i="42"/>
  <c r="CD15" i="42"/>
  <c r="CE15" i="42"/>
  <c r="BW16" i="42"/>
  <c r="BZ16" i="42"/>
  <c r="CC16" i="42"/>
  <c r="CD16" i="42"/>
  <c r="CE16" i="42"/>
  <c r="BW17" i="42"/>
  <c r="BZ17" i="42"/>
  <c r="CC17" i="42"/>
  <c r="CD17" i="42"/>
  <c r="CE17" i="42"/>
  <c r="BW18" i="42"/>
  <c r="BZ18" i="42"/>
  <c r="CC18" i="42"/>
  <c r="CD18" i="42"/>
  <c r="CE18" i="42"/>
  <c r="S27" i="42"/>
  <c r="AA27" i="42"/>
  <c r="AU27" i="42"/>
  <c r="BC27" i="42"/>
  <c r="CC19" i="42"/>
  <c r="BW20" i="42"/>
  <c r="CE20" i="42"/>
  <c r="BZ20" i="42"/>
  <c r="CC20" i="42"/>
  <c r="CD20" i="42"/>
  <c r="BW21" i="42"/>
  <c r="CE21" i="42"/>
  <c r="BZ21" i="42"/>
  <c r="CC21" i="42"/>
  <c r="CD21" i="42"/>
  <c r="BW22" i="42"/>
  <c r="CE22" i="42"/>
  <c r="BZ22" i="42"/>
  <c r="CC22" i="42"/>
  <c r="CD22" i="42"/>
  <c r="BW23" i="42"/>
  <c r="CE23" i="42"/>
  <c r="BZ23" i="42"/>
  <c r="CC23" i="42"/>
  <c r="CD23" i="42"/>
  <c r="BW24" i="42"/>
  <c r="CE24" i="42"/>
  <c r="BZ24" i="42"/>
  <c r="CC24" i="42"/>
  <c r="CD24" i="42"/>
  <c r="BW25" i="42"/>
  <c r="CE25" i="42"/>
  <c r="BZ25" i="42"/>
  <c r="CC25" i="42"/>
  <c r="CD25" i="42"/>
  <c r="BW26" i="42"/>
  <c r="CE26" i="42"/>
  <c r="BZ26" i="42"/>
  <c r="CC26" i="42"/>
  <c r="CD26" i="42"/>
  <c r="BU27" i="42"/>
  <c r="BY27" i="42"/>
  <c r="BV27" i="42"/>
  <c r="BX27" i="42"/>
  <c r="CA27" i="42"/>
  <c r="CB27" i="42"/>
  <c r="BO27" i="42"/>
  <c r="AM26" i="43"/>
  <c r="AN26" i="43" s="1"/>
  <c r="BG26" i="43"/>
  <c r="BH26" i="43" s="1"/>
  <c r="CA26" i="43"/>
  <c r="DN6" i="43"/>
  <c r="DM6" i="43"/>
  <c r="DJ6" i="43"/>
  <c r="DG6" i="43"/>
  <c r="DD6" i="43"/>
  <c r="DA6" i="43"/>
  <c r="DN14" i="43"/>
  <c r="DN13" i="43"/>
  <c r="DN12" i="43"/>
  <c r="DN11" i="43"/>
  <c r="DN10" i="43"/>
  <c r="DN9" i="43"/>
  <c r="DN8" i="43"/>
  <c r="DN7" i="43"/>
  <c r="DN23" i="43"/>
  <c r="DN22" i="43"/>
  <c r="DN21" i="43"/>
  <c r="DN20" i="43"/>
  <c r="DN19" i="43"/>
  <c r="DN18" i="43"/>
  <c r="DN17" i="43"/>
  <c r="DN16" i="43"/>
  <c r="DN15" i="43"/>
  <c r="DN26" i="43"/>
  <c r="CZ26" i="43"/>
  <c r="CY26" i="43"/>
  <c r="DN25" i="43"/>
  <c r="DN24" i="43"/>
  <c r="AM9" i="44"/>
  <c r="AM10" i="44"/>
  <c r="AM11" i="44"/>
  <c r="AM12" i="44"/>
  <c r="AM13" i="44"/>
  <c r="AM14" i="44"/>
  <c r="AM15" i="44"/>
  <c r="AM16" i="44"/>
  <c r="AM17" i="44"/>
  <c r="AM18" i="44"/>
  <c r="AM19" i="44"/>
  <c r="AM20" i="44"/>
  <c r="AM21" i="44"/>
  <c r="AM22" i="44"/>
  <c r="AM23" i="44"/>
  <c r="AM24" i="44"/>
  <c r="AM25" i="44"/>
  <c r="AM26" i="44"/>
  <c r="AX27" i="44"/>
  <c r="AY27" i="44"/>
  <c r="BX27" i="44"/>
  <c r="BY27" i="44"/>
  <c r="CX27" i="44"/>
  <c r="CY27" i="44"/>
  <c r="EX7" i="44"/>
  <c r="EZ7" i="44" s="1"/>
  <c r="EX22" i="44"/>
  <c r="EK22" i="44"/>
  <c r="EX21" i="44"/>
  <c r="EK21" i="44"/>
  <c r="EX20" i="44"/>
  <c r="EK20" i="44"/>
  <c r="EX19" i="44"/>
  <c r="EK19" i="44"/>
  <c r="EX18" i="44"/>
  <c r="EK18" i="44"/>
  <c r="EX17" i="44"/>
  <c r="EK17" i="44"/>
  <c r="EX16" i="44"/>
  <c r="EK16" i="44"/>
  <c r="EX15" i="44"/>
  <c r="EK15" i="44"/>
  <c r="EX14" i="44"/>
  <c r="EK14" i="44"/>
  <c r="EX13" i="44"/>
  <c r="EK13" i="44"/>
  <c r="EX12" i="44"/>
  <c r="EK12" i="44"/>
  <c r="EX11" i="44"/>
  <c r="EK11" i="44"/>
  <c r="EX10" i="44"/>
  <c r="EK10" i="44"/>
  <c r="EX9" i="44"/>
  <c r="EK9" i="44"/>
  <c r="EX8" i="44"/>
  <c r="EL8" i="44"/>
  <c r="EK8" i="44"/>
  <c r="EW27" i="44"/>
  <c r="EV27" i="44"/>
  <c r="EX26" i="44"/>
  <c r="EK26" i="44"/>
  <c r="EX25" i="44"/>
  <c r="EK25" i="44"/>
  <c r="EX24" i="44"/>
  <c r="EK24" i="44"/>
  <c r="EX23" i="44"/>
  <c r="EK23" i="44"/>
  <c r="CQ27" i="20"/>
  <c r="AI27" i="20"/>
  <c r="AM27" i="44"/>
  <c r="AM8" i="44"/>
  <c r="Y27" i="44"/>
  <c r="Z8" i="44"/>
  <c r="EZ8" i="44" s="1"/>
  <c r="Z9" i="44"/>
  <c r="EZ9" i="44" s="1"/>
  <c r="Z10" i="44"/>
  <c r="EZ10" i="44" s="1"/>
  <c r="Z11" i="44"/>
  <c r="EZ11" i="44" s="1"/>
  <c r="Z12" i="44"/>
  <c r="EZ12" i="44" s="1"/>
  <c r="Z13" i="44"/>
  <c r="EZ13" i="44" s="1"/>
  <c r="Z14" i="44"/>
  <c r="EZ14" i="44" s="1"/>
  <c r="Z15" i="44"/>
  <c r="EZ15" i="44" s="1"/>
  <c r="Z16" i="44"/>
  <c r="EZ16" i="44" s="1"/>
  <c r="Z17" i="44"/>
  <c r="EZ17" i="44" s="1"/>
  <c r="Z18" i="44"/>
  <c r="EZ18" i="44" s="1"/>
  <c r="Z19" i="44"/>
  <c r="Z20" i="44"/>
  <c r="EZ20" i="44" s="1"/>
  <c r="Z21" i="44"/>
  <c r="EZ21" i="44" s="1"/>
  <c r="Z22" i="44"/>
  <c r="EZ22" i="44" s="1"/>
  <c r="Z23" i="44"/>
  <c r="EZ23" i="44" s="1"/>
  <c r="Z24" i="44"/>
  <c r="EZ24" i="44" s="1"/>
  <c r="Z25" i="44"/>
  <c r="EZ25" i="44" s="1"/>
  <c r="Z26" i="44"/>
  <c r="EZ26" i="44" s="1"/>
  <c r="X27" i="44"/>
  <c r="N26" i="43"/>
  <c r="H26" i="43"/>
  <c r="DP16" i="43"/>
  <c r="T18" i="43"/>
  <c r="DP18" i="43" s="1"/>
  <c r="T20" i="43"/>
  <c r="DP20" i="43" s="1"/>
  <c r="T22" i="43"/>
  <c r="T24" i="43"/>
  <c r="DP24" i="43" s="1"/>
  <c r="T6" i="43"/>
  <c r="T8" i="43"/>
  <c r="DP8" i="43" s="1"/>
  <c r="T10" i="43"/>
  <c r="DP10" i="43" s="1"/>
  <c r="T12" i="43"/>
  <c r="DP12" i="43" s="1"/>
  <c r="T14" i="43"/>
  <c r="DP14" i="43" s="1"/>
  <c r="S26" i="43"/>
  <c r="T26" i="43" s="1"/>
  <c r="E26" i="43"/>
  <c r="K26" i="43"/>
  <c r="Q26" i="43"/>
  <c r="DM26" i="43" s="1"/>
  <c r="T7" i="43"/>
  <c r="DP7" i="43" s="1"/>
  <c r="T9" i="43"/>
  <c r="DP9" i="43" s="1"/>
  <c r="T11" i="43"/>
  <c r="T13" i="43"/>
  <c r="DP13" i="43" s="1"/>
  <c r="T15" i="43"/>
  <c r="DP15" i="43" s="1"/>
  <c r="T17" i="43"/>
  <c r="DP17" i="43" s="1"/>
  <c r="T19" i="43"/>
  <c r="DP19" i="43" s="1"/>
  <c r="T21" i="43"/>
  <c r="DP21" i="43" s="1"/>
  <c r="T23" i="43"/>
  <c r="DP23" i="43" s="1"/>
  <c r="T25" i="43"/>
  <c r="DP25" i="43" s="1"/>
  <c r="AT7" i="17"/>
  <c r="AT8" i="17"/>
  <c r="AT9" i="17"/>
  <c r="AT10" i="17"/>
  <c r="AT11" i="17"/>
  <c r="AT12" i="17"/>
  <c r="AT13" i="17"/>
  <c r="AT14" i="17"/>
  <c r="AT15" i="17"/>
  <c r="AT16" i="17"/>
  <c r="AT17" i="17"/>
  <c r="AT18" i="17"/>
  <c r="AT19" i="17"/>
  <c r="AT20" i="17"/>
  <c r="AT21" i="17"/>
  <c r="AT22" i="17"/>
  <c r="AT23" i="17"/>
  <c r="AT24" i="17"/>
  <c r="AT25" i="17"/>
  <c r="BQ7" i="17"/>
  <c r="BQ8" i="17"/>
  <c r="BQ9" i="17"/>
  <c r="BQ10" i="17"/>
  <c r="BQ11" i="17"/>
  <c r="BQ12" i="17"/>
  <c r="BQ13" i="17"/>
  <c r="BQ14" i="17"/>
  <c r="BQ15" i="17"/>
  <c r="BQ16" i="17"/>
  <c r="DK6" i="17"/>
  <c r="CN6" i="17"/>
  <c r="CN26" i="17" s="1"/>
  <c r="BQ6" i="17"/>
  <c r="AT6" i="17"/>
  <c r="N7" i="42"/>
  <c r="N27" i="42" s="1"/>
  <c r="AB7" i="42"/>
  <c r="AP7" i="42"/>
  <c r="AP27" i="42" s="1"/>
  <c r="BD7" i="42"/>
  <c r="BZ27" i="42"/>
  <c r="CD27" i="42"/>
  <c r="BR7" i="42"/>
  <c r="CD7" i="42"/>
  <c r="CD9" i="42"/>
  <c r="BR9" i="42"/>
  <c r="CF9" i="42" s="1"/>
  <c r="BZ7" i="42"/>
  <c r="BR8" i="42"/>
  <c r="CC27" i="42"/>
  <c r="BR10" i="42"/>
  <c r="CF10" i="42" s="1"/>
  <c r="BR11" i="42"/>
  <c r="CF11" i="42" s="1"/>
  <c r="BR12" i="42"/>
  <c r="CF12" i="42" s="1"/>
  <c r="BR13" i="42"/>
  <c r="CF13" i="42" s="1"/>
  <c r="BR14" i="42"/>
  <c r="CF14" i="42" s="1"/>
  <c r="BR15" i="42"/>
  <c r="CF15" i="42" s="1"/>
  <c r="BR16" i="42"/>
  <c r="CF16" i="42" s="1"/>
  <c r="BR17" i="42"/>
  <c r="CF17" i="42" s="1"/>
  <c r="BR18" i="42"/>
  <c r="CF18" i="42" s="1"/>
  <c r="BZ19" i="42"/>
  <c r="CD19" i="42"/>
  <c r="BW19" i="42"/>
  <c r="CE19" i="42"/>
  <c r="BW7" i="42"/>
  <c r="CE7" i="42"/>
  <c r="AB19" i="42"/>
  <c r="BD19" i="42"/>
  <c r="AB20" i="42"/>
  <c r="BD20" i="42"/>
  <c r="AB21" i="42"/>
  <c r="BD21" i="42"/>
  <c r="AB22" i="42"/>
  <c r="BD22" i="42"/>
  <c r="AB23" i="42"/>
  <c r="BD23" i="42"/>
  <c r="AB24" i="42"/>
  <c r="BD24" i="42"/>
  <c r="AB25" i="42"/>
  <c r="BD25" i="42"/>
  <c r="AB26" i="42"/>
  <c r="BD26" i="42"/>
  <c r="BR19" i="42"/>
  <c r="BR20" i="42"/>
  <c r="BR21" i="42"/>
  <c r="BR22" i="42"/>
  <c r="BR23" i="42"/>
  <c r="BR24" i="42"/>
  <c r="BR25" i="42"/>
  <c r="BR26" i="42"/>
  <c r="BR7" i="41"/>
  <c r="BD7" i="41"/>
  <c r="BD27" i="41" s="1"/>
  <c r="AP7" i="41"/>
  <c r="AP27" i="41" s="1"/>
  <c r="AB7" i="41"/>
  <c r="H27" i="41"/>
  <c r="BZ27" i="41" s="1"/>
  <c r="L27" i="41"/>
  <c r="N9" i="41"/>
  <c r="CF9" i="41" s="1"/>
  <c r="N11" i="41"/>
  <c r="CF11" i="41" s="1"/>
  <c r="N13" i="41"/>
  <c r="CF13" i="41" s="1"/>
  <c r="N15" i="41"/>
  <c r="CF15" i="41" s="1"/>
  <c r="N17" i="41"/>
  <c r="CF17" i="41" s="1"/>
  <c r="N19" i="41"/>
  <c r="CF19" i="41" s="1"/>
  <c r="N21" i="41"/>
  <c r="CF21" i="41" s="1"/>
  <c r="N23" i="41"/>
  <c r="CF23" i="41" s="1"/>
  <c r="N25" i="41"/>
  <c r="CF25" i="41" s="1"/>
  <c r="E27" i="41"/>
  <c r="K27" i="41"/>
  <c r="CC27" i="41" s="1"/>
  <c r="M27" i="41"/>
  <c r="CE27" i="41" s="1"/>
  <c r="N8" i="41"/>
  <c r="CF8" i="41" s="1"/>
  <c r="N10" i="41"/>
  <c r="CF10" i="41" s="1"/>
  <c r="N12" i="41"/>
  <c r="CF12" i="41" s="1"/>
  <c r="N14" i="41"/>
  <c r="N16" i="41"/>
  <c r="CF16" i="41" s="1"/>
  <c r="N18" i="41"/>
  <c r="CF18" i="41" s="1"/>
  <c r="N20" i="41"/>
  <c r="CF20" i="41" s="1"/>
  <c r="N22" i="41"/>
  <c r="CF22" i="41" s="1"/>
  <c r="N24" i="41"/>
  <c r="CF24" i="41" s="1"/>
  <c r="N26" i="41"/>
  <c r="CF26" i="41" s="1"/>
  <c r="BW101" i="40"/>
  <c r="AN118" i="40"/>
  <c r="AM119" i="40"/>
  <c r="AO119" i="40"/>
  <c r="AL121" i="40"/>
  <c r="Y63" i="40"/>
  <c r="AA63" i="40"/>
  <c r="AB61" i="40"/>
  <c r="Y119" i="40"/>
  <c r="AA119" i="40"/>
  <c r="BZ111" i="40"/>
  <c r="BZ113" i="40"/>
  <c r="BZ115" i="40"/>
  <c r="BZ117" i="40"/>
  <c r="CJ23" i="41"/>
  <c r="CJ25" i="41"/>
  <c r="BZ101" i="40"/>
  <c r="BZ102" i="40"/>
  <c r="BZ103" i="40"/>
  <c r="BZ104" i="40"/>
  <c r="BZ107" i="40"/>
  <c r="BZ108" i="40"/>
  <c r="BZ109" i="40"/>
  <c r="BZ110" i="40"/>
  <c r="BZ112" i="40"/>
  <c r="CJ18" i="41"/>
  <c r="BZ114" i="40"/>
  <c r="BZ116" i="40"/>
  <c r="BZ118" i="40"/>
  <c r="CJ24" i="41"/>
  <c r="BZ120" i="40"/>
  <c r="CE102" i="40"/>
  <c r="CK8" i="41" s="1"/>
  <c r="BL111" i="40"/>
  <c r="BP111" i="40"/>
  <c r="BL113" i="40"/>
  <c r="BP113" i="40"/>
  <c r="BL115" i="40"/>
  <c r="BP115" i="40"/>
  <c r="BL117" i="40"/>
  <c r="BP117" i="40"/>
  <c r="BL119" i="40"/>
  <c r="BP119" i="40"/>
  <c r="BH121" i="40"/>
  <c r="BJ121" i="40"/>
  <c r="BO92" i="40"/>
  <c r="BO102" i="40"/>
  <c r="BR8" i="40"/>
  <c r="BL101" i="40"/>
  <c r="BL92" i="40"/>
  <c r="BP101" i="40"/>
  <c r="BP92" i="40"/>
  <c r="BR72" i="40"/>
  <c r="BL102" i="40"/>
  <c r="BP102" i="40"/>
  <c r="BR73" i="40"/>
  <c r="BL103" i="40"/>
  <c r="BP103" i="40"/>
  <c r="BR74" i="40"/>
  <c r="BL104" i="40"/>
  <c r="BP104" i="40"/>
  <c r="BR75" i="40"/>
  <c r="BL105" i="40"/>
  <c r="BP105" i="40"/>
  <c r="BR76" i="40"/>
  <c r="BL106" i="40"/>
  <c r="BP106" i="40"/>
  <c r="BR77" i="40"/>
  <c r="BL107" i="40"/>
  <c r="BP107" i="40"/>
  <c r="BR78" i="40"/>
  <c r="BL108" i="40"/>
  <c r="BP108" i="40"/>
  <c r="BR79" i="40"/>
  <c r="BL109" i="40"/>
  <c r="BP109" i="40"/>
  <c r="BR80" i="40"/>
  <c r="BL110" i="40"/>
  <c r="BP110" i="40"/>
  <c r="BR81" i="40"/>
  <c r="BL112" i="40"/>
  <c r="BP112" i="40"/>
  <c r="BL114" i="40"/>
  <c r="BP114" i="40"/>
  <c r="BL116" i="40"/>
  <c r="BP116" i="40"/>
  <c r="BL118" i="40"/>
  <c r="BP118" i="40"/>
  <c r="BL120" i="40"/>
  <c r="BP120" i="40"/>
  <c r="BI92" i="40"/>
  <c r="BN121" i="40"/>
  <c r="BI102" i="40"/>
  <c r="BQ102" i="40"/>
  <c r="BR82" i="40"/>
  <c r="BR83" i="40"/>
  <c r="BR84" i="40"/>
  <c r="BR85" i="40"/>
  <c r="BR86" i="40"/>
  <c r="BR87" i="40"/>
  <c r="BR88" i="40"/>
  <c r="BR89" i="40"/>
  <c r="BR90" i="40"/>
  <c r="BR91" i="40"/>
  <c r="BD44" i="40"/>
  <c r="BD63" i="40" s="1"/>
  <c r="BB111" i="40"/>
  <c r="BB113" i="40"/>
  <c r="BB115" i="40"/>
  <c r="BB117" i="40"/>
  <c r="BB119" i="40"/>
  <c r="BA92" i="40"/>
  <c r="BD8" i="40"/>
  <c r="AX92" i="40"/>
  <c r="BB101" i="40"/>
  <c r="BB92" i="40"/>
  <c r="BD72" i="40"/>
  <c r="BB102" i="40"/>
  <c r="BD73" i="40"/>
  <c r="BB103" i="40"/>
  <c r="BD74" i="40"/>
  <c r="BD103" i="40" s="1"/>
  <c r="BB104" i="40"/>
  <c r="BD75" i="40"/>
  <c r="BD104" i="40" s="1"/>
  <c r="BB105" i="40"/>
  <c r="BD76" i="40"/>
  <c r="BD105" i="40" s="1"/>
  <c r="BB106" i="40"/>
  <c r="BD77" i="40"/>
  <c r="BD106" i="40" s="1"/>
  <c r="BB107" i="40"/>
  <c r="BD78" i="40"/>
  <c r="BD107" i="40" s="1"/>
  <c r="BB108" i="40"/>
  <c r="BD79" i="40"/>
  <c r="BD108" i="40" s="1"/>
  <c r="BB109" i="40"/>
  <c r="BD80" i="40"/>
  <c r="BD109" i="40" s="1"/>
  <c r="BB110" i="40"/>
  <c r="BD81" i="40"/>
  <c r="BD110" i="40" s="1"/>
  <c r="BB112" i="40"/>
  <c r="BB114" i="40"/>
  <c r="BB116" i="40"/>
  <c r="BB118" i="40"/>
  <c r="BB120" i="40"/>
  <c r="AU92" i="40"/>
  <c r="BC102" i="40"/>
  <c r="BD82" i="40"/>
  <c r="BD111" i="40" s="1"/>
  <c r="BD83" i="40"/>
  <c r="BD112" i="40" s="1"/>
  <c r="BD84" i="40"/>
  <c r="BD113" i="40" s="1"/>
  <c r="BD85" i="40"/>
  <c r="BD114" i="40" s="1"/>
  <c r="BD86" i="40"/>
  <c r="BD115" i="40" s="1"/>
  <c r="BD87" i="40"/>
  <c r="BD116" i="40" s="1"/>
  <c r="BD88" i="40"/>
  <c r="BD117" i="40" s="1"/>
  <c r="BD89" i="40"/>
  <c r="BD118" i="40" s="1"/>
  <c r="BD90" i="40"/>
  <c r="BD119" i="40" s="1"/>
  <c r="BD91" i="40"/>
  <c r="BD120" i="40" s="1"/>
  <c r="AP117" i="40"/>
  <c r="AP119" i="40"/>
  <c r="AP103" i="40"/>
  <c r="AP105" i="40"/>
  <c r="AP107" i="40"/>
  <c r="AP113" i="40"/>
  <c r="AP115" i="40"/>
  <c r="AG118" i="40"/>
  <c r="AM118" i="40"/>
  <c r="AO118" i="40"/>
  <c r="AE121" i="40"/>
  <c r="AJ102" i="40"/>
  <c r="AN117" i="40"/>
  <c r="AG111" i="40"/>
  <c r="AG101" i="40"/>
  <c r="AG92" i="40"/>
  <c r="AG121" i="40" s="1"/>
  <c r="AM101" i="40"/>
  <c r="AM92" i="40"/>
  <c r="AM121" i="40" s="1"/>
  <c r="AO101" i="40"/>
  <c r="AO92" i="40"/>
  <c r="AP73" i="40"/>
  <c r="AP102" i="40" s="1"/>
  <c r="AG103" i="40"/>
  <c r="AM103" i="40"/>
  <c r="AO103" i="40"/>
  <c r="AP75" i="40"/>
  <c r="AP104" i="40" s="1"/>
  <c r="AG105" i="40"/>
  <c r="AM105" i="40"/>
  <c r="AO105" i="40"/>
  <c r="AP77" i="40"/>
  <c r="AP106" i="40" s="1"/>
  <c r="AG107" i="40"/>
  <c r="AM107" i="40"/>
  <c r="AO107" i="40"/>
  <c r="AP79" i="40"/>
  <c r="AP108" i="40" s="1"/>
  <c r="AG109" i="40"/>
  <c r="AM109" i="40"/>
  <c r="AO109" i="40"/>
  <c r="AP81" i="40"/>
  <c r="AP110" i="40" s="1"/>
  <c r="AP82" i="40"/>
  <c r="AP83" i="40"/>
  <c r="AP112" i="40" s="1"/>
  <c r="AP85" i="40"/>
  <c r="AP114" i="40" s="1"/>
  <c r="AP87" i="40"/>
  <c r="AP116" i="40" s="1"/>
  <c r="AP89" i="40"/>
  <c r="AP118" i="40" s="1"/>
  <c r="AP91" i="40"/>
  <c r="AP120" i="40" s="1"/>
  <c r="AI121" i="40"/>
  <c r="AK121" i="40"/>
  <c r="AN102" i="40"/>
  <c r="V101" i="40"/>
  <c r="V92" i="40"/>
  <c r="V121" i="40" s="1"/>
  <c r="Z101" i="40"/>
  <c r="Z92" i="40"/>
  <c r="Z121" i="40" s="1"/>
  <c r="AB72" i="40"/>
  <c r="AB73" i="40"/>
  <c r="AB74" i="40"/>
  <c r="AB103" i="40" s="1"/>
  <c r="AB75" i="40"/>
  <c r="AB104" i="40" s="1"/>
  <c r="AB76" i="40"/>
  <c r="AB105" i="40" s="1"/>
  <c r="AB77" i="40"/>
  <c r="AB106" i="40" s="1"/>
  <c r="AB78" i="40"/>
  <c r="AB107" i="40" s="1"/>
  <c r="AB79" i="40"/>
  <c r="AB108" i="40" s="1"/>
  <c r="AB80" i="40"/>
  <c r="AB109" i="40" s="1"/>
  <c r="AB81" i="40"/>
  <c r="AB110" i="40" s="1"/>
  <c r="Y92" i="40"/>
  <c r="Y111" i="40"/>
  <c r="AA111" i="40"/>
  <c r="AA92" i="40"/>
  <c r="AA121" i="40" s="1"/>
  <c r="V112" i="40"/>
  <c r="Z112" i="40"/>
  <c r="V114" i="40"/>
  <c r="Z114" i="40"/>
  <c r="V116" i="40"/>
  <c r="Z116" i="40"/>
  <c r="V118" i="40"/>
  <c r="Z118" i="40"/>
  <c r="V120" i="40"/>
  <c r="Z120" i="40"/>
  <c r="S92" i="40"/>
  <c r="S121" i="40" s="1"/>
  <c r="X121" i="40"/>
  <c r="AB44" i="40"/>
  <c r="V111" i="40"/>
  <c r="Z111" i="40"/>
  <c r="V113" i="40"/>
  <c r="Z113" i="40"/>
  <c r="V115" i="40"/>
  <c r="Z115" i="40"/>
  <c r="V117" i="40"/>
  <c r="Z117" i="40"/>
  <c r="V119" i="40"/>
  <c r="Z119" i="40"/>
  <c r="R121" i="40"/>
  <c r="T121" i="40"/>
  <c r="Y102" i="40"/>
  <c r="AB82" i="40"/>
  <c r="AB111" i="40" s="1"/>
  <c r="AB83" i="40"/>
  <c r="AB112" i="40" s="1"/>
  <c r="AB84" i="40"/>
  <c r="AB113" i="40" s="1"/>
  <c r="AB85" i="40"/>
  <c r="AB114" i="40" s="1"/>
  <c r="AB86" i="40"/>
  <c r="AB115" i="40" s="1"/>
  <c r="AB87" i="40"/>
  <c r="AB116" i="40" s="1"/>
  <c r="AB88" i="40"/>
  <c r="AB117" i="40" s="1"/>
  <c r="AB89" i="40"/>
  <c r="AB118" i="40" s="1"/>
  <c r="AB90" i="40"/>
  <c r="AB91" i="40"/>
  <c r="AB120" i="40" s="1"/>
  <c r="CF10" i="40"/>
  <c r="CF12" i="40"/>
  <c r="CF14" i="40"/>
  <c r="CF16" i="40"/>
  <c r="CF18" i="40"/>
  <c r="CF20" i="40"/>
  <c r="CF22" i="40"/>
  <c r="CF24" i="40"/>
  <c r="CF26" i="40"/>
  <c r="N45" i="40"/>
  <c r="N47" i="40"/>
  <c r="N49" i="40"/>
  <c r="N51" i="40"/>
  <c r="N54" i="40"/>
  <c r="CF54" i="40" s="1"/>
  <c r="N56" i="40"/>
  <c r="CF56" i="40" s="1"/>
  <c r="N58" i="40"/>
  <c r="CF58" i="40" s="1"/>
  <c r="N60" i="40"/>
  <c r="H92" i="40"/>
  <c r="L92" i="40"/>
  <c r="K92" i="40"/>
  <c r="N74" i="40"/>
  <c r="N75" i="40"/>
  <c r="N77" i="40"/>
  <c r="N80" i="40"/>
  <c r="N83" i="40"/>
  <c r="N85" i="40"/>
  <c r="N114" i="40" s="1"/>
  <c r="N87" i="40"/>
  <c r="N89" i="40"/>
  <c r="N91" i="40"/>
  <c r="N120" i="40" s="1"/>
  <c r="E27" i="40"/>
  <c r="CE27" i="40"/>
  <c r="CF9" i="40"/>
  <c r="CF11" i="40"/>
  <c r="CF13" i="40"/>
  <c r="CF15" i="40"/>
  <c r="CF17" i="40"/>
  <c r="CF19" i="40"/>
  <c r="CF21" i="40"/>
  <c r="CF23" i="40"/>
  <c r="N46" i="40"/>
  <c r="N48" i="40"/>
  <c r="N50" i="40"/>
  <c r="N52" i="40"/>
  <c r="N53" i="40"/>
  <c r="N55" i="40"/>
  <c r="N57" i="40"/>
  <c r="N59" i="40"/>
  <c r="CF59" i="40" s="1"/>
  <c r="N61" i="40"/>
  <c r="N73" i="40"/>
  <c r="E92" i="40"/>
  <c r="M92" i="40"/>
  <c r="N76" i="40"/>
  <c r="N105" i="40" s="1"/>
  <c r="N78" i="40"/>
  <c r="N107" i="40" s="1"/>
  <c r="N79" i="40"/>
  <c r="N108" i="40" s="1"/>
  <c r="N81" i="40"/>
  <c r="N110" i="40" s="1"/>
  <c r="N82" i="40"/>
  <c r="N84" i="40"/>
  <c r="N86" i="40"/>
  <c r="N115" i="40" s="1"/>
  <c r="N88" i="40"/>
  <c r="N90" i="40"/>
  <c r="N7" i="41"/>
  <c r="N44" i="40"/>
  <c r="N72" i="40"/>
  <c r="N101" i="40" s="1"/>
  <c r="E63" i="40"/>
  <c r="N63" i="40" s="1"/>
  <c r="K63" i="40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C8" i="37"/>
  <c r="D8" i="37"/>
  <c r="E8" i="37"/>
  <c r="G8" i="37"/>
  <c r="H8" i="37"/>
  <c r="I8" i="37"/>
  <c r="J8" i="37"/>
  <c r="K8" i="37"/>
  <c r="L8" i="37"/>
  <c r="C9" i="37"/>
  <c r="D9" i="37"/>
  <c r="E9" i="37"/>
  <c r="G9" i="37"/>
  <c r="H9" i="37"/>
  <c r="I9" i="37"/>
  <c r="J9" i="37"/>
  <c r="K9" i="37"/>
  <c r="L9" i="37"/>
  <c r="C10" i="37"/>
  <c r="D10" i="37"/>
  <c r="E10" i="37"/>
  <c r="G10" i="37"/>
  <c r="H10" i="37"/>
  <c r="I10" i="37"/>
  <c r="J10" i="37"/>
  <c r="K10" i="37"/>
  <c r="L10" i="37"/>
  <c r="C11" i="37"/>
  <c r="D11" i="37"/>
  <c r="E11" i="37"/>
  <c r="G11" i="37"/>
  <c r="H11" i="37"/>
  <c r="I11" i="37"/>
  <c r="J11" i="37"/>
  <c r="K11" i="37"/>
  <c r="L11" i="37"/>
  <c r="C12" i="37"/>
  <c r="D12" i="37"/>
  <c r="E12" i="37"/>
  <c r="G12" i="37"/>
  <c r="H12" i="37"/>
  <c r="I12" i="37"/>
  <c r="J12" i="37"/>
  <c r="K12" i="37"/>
  <c r="L12" i="37"/>
  <c r="C13" i="37"/>
  <c r="D13" i="37"/>
  <c r="E13" i="37"/>
  <c r="G13" i="37"/>
  <c r="H13" i="37"/>
  <c r="I13" i="37"/>
  <c r="J13" i="37"/>
  <c r="K13" i="37"/>
  <c r="L13" i="37"/>
  <c r="C14" i="37"/>
  <c r="D14" i="37"/>
  <c r="E14" i="37"/>
  <c r="G14" i="37"/>
  <c r="H14" i="37"/>
  <c r="I14" i="37"/>
  <c r="J14" i="37"/>
  <c r="K14" i="37"/>
  <c r="L14" i="37"/>
  <c r="C15" i="37"/>
  <c r="D15" i="37"/>
  <c r="E15" i="37"/>
  <c r="G15" i="37"/>
  <c r="H15" i="37"/>
  <c r="I15" i="37"/>
  <c r="J15" i="37"/>
  <c r="K15" i="37"/>
  <c r="L15" i="37"/>
  <c r="C16" i="37"/>
  <c r="D16" i="37"/>
  <c r="E16" i="37"/>
  <c r="G16" i="37"/>
  <c r="H16" i="37"/>
  <c r="I16" i="37"/>
  <c r="J16" i="37"/>
  <c r="K16" i="37"/>
  <c r="L16" i="37"/>
  <c r="C17" i="37"/>
  <c r="D17" i="37"/>
  <c r="E17" i="37"/>
  <c r="G17" i="37"/>
  <c r="H17" i="37"/>
  <c r="I17" i="37"/>
  <c r="J17" i="37"/>
  <c r="K17" i="37"/>
  <c r="L17" i="37"/>
  <c r="C18" i="37"/>
  <c r="D18" i="37"/>
  <c r="E18" i="37"/>
  <c r="G18" i="37"/>
  <c r="H18" i="37"/>
  <c r="I18" i="37"/>
  <c r="J18" i="37"/>
  <c r="K18" i="37"/>
  <c r="L18" i="37"/>
  <c r="C19" i="37"/>
  <c r="D19" i="37"/>
  <c r="E19" i="37"/>
  <c r="G19" i="37"/>
  <c r="H19" i="37"/>
  <c r="I19" i="37"/>
  <c r="J19" i="37"/>
  <c r="K19" i="37"/>
  <c r="L19" i="37"/>
  <c r="C20" i="37"/>
  <c r="D20" i="37"/>
  <c r="E20" i="37"/>
  <c r="F20" i="37"/>
  <c r="G20" i="37"/>
  <c r="H20" i="37"/>
  <c r="I20" i="37"/>
  <c r="J20" i="37"/>
  <c r="K20" i="37"/>
  <c r="L20" i="37"/>
  <c r="C21" i="37"/>
  <c r="D21" i="37"/>
  <c r="E21" i="37"/>
  <c r="F21" i="37"/>
  <c r="G21" i="37"/>
  <c r="H21" i="37"/>
  <c r="I21" i="37"/>
  <c r="J21" i="37"/>
  <c r="K21" i="37"/>
  <c r="L21" i="37"/>
  <c r="C22" i="37"/>
  <c r="D22" i="37"/>
  <c r="E22" i="37"/>
  <c r="F22" i="37"/>
  <c r="G22" i="37"/>
  <c r="H22" i="37"/>
  <c r="I22" i="37"/>
  <c r="J22" i="37"/>
  <c r="K22" i="37"/>
  <c r="L22" i="37"/>
  <c r="C23" i="37"/>
  <c r="D23" i="37"/>
  <c r="E23" i="37"/>
  <c r="F23" i="37"/>
  <c r="G23" i="37"/>
  <c r="H23" i="37"/>
  <c r="I23" i="37"/>
  <c r="J23" i="37"/>
  <c r="K23" i="37"/>
  <c r="L23" i="37"/>
  <c r="C24" i="37"/>
  <c r="D24" i="37"/>
  <c r="E24" i="37"/>
  <c r="F24" i="37"/>
  <c r="G24" i="37"/>
  <c r="H24" i="37"/>
  <c r="I24" i="37"/>
  <c r="J24" i="37"/>
  <c r="K24" i="37"/>
  <c r="L24" i="37"/>
  <c r="C25" i="37"/>
  <c r="D25" i="37"/>
  <c r="E25" i="37"/>
  <c r="F25" i="37"/>
  <c r="G25" i="37"/>
  <c r="H25" i="37"/>
  <c r="I25" i="37"/>
  <c r="J25" i="37"/>
  <c r="K25" i="37"/>
  <c r="L25" i="37"/>
  <c r="C26" i="37"/>
  <c r="D26" i="37"/>
  <c r="E26" i="37"/>
  <c r="F26" i="37"/>
  <c r="G26" i="37"/>
  <c r="H26" i="37"/>
  <c r="I26" i="37"/>
  <c r="J26" i="37"/>
  <c r="K26" i="37"/>
  <c r="L26" i="37"/>
  <c r="D7" i="37"/>
  <c r="F7" i="37"/>
  <c r="G7" i="37"/>
  <c r="H7" i="37"/>
  <c r="I7" i="37"/>
  <c r="J7" i="37"/>
  <c r="K7" i="37"/>
  <c r="L7" i="37"/>
  <c r="C7" i="37"/>
  <c r="BF7" i="37"/>
  <c r="BG7" i="37"/>
  <c r="BV7" i="37"/>
  <c r="CJ7" i="37"/>
  <c r="CK7" i="37"/>
  <c r="BF8" i="37"/>
  <c r="BG8" i="37"/>
  <c r="BV8" i="37"/>
  <c r="BF9" i="37"/>
  <c r="BG9" i="37"/>
  <c r="BV9" i="37"/>
  <c r="CJ9" i="37"/>
  <c r="CK9" i="37"/>
  <c r="BF10" i="37"/>
  <c r="BG10" i="37"/>
  <c r="BV10" i="37"/>
  <c r="CJ10" i="37"/>
  <c r="CK10" i="37"/>
  <c r="BF11" i="37"/>
  <c r="BG11" i="37"/>
  <c r="BV11" i="37"/>
  <c r="BW11" i="37" s="1"/>
  <c r="CJ11" i="37"/>
  <c r="CK11" i="37"/>
  <c r="BF12" i="37"/>
  <c r="BG12" i="37"/>
  <c r="BV12" i="37"/>
  <c r="CJ12" i="37"/>
  <c r="CK12" i="37"/>
  <c r="BF13" i="37"/>
  <c r="BG13" i="37"/>
  <c r="BV13" i="37"/>
  <c r="BW13" i="37" s="1"/>
  <c r="CJ13" i="37"/>
  <c r="CK13" i="37"/>
  <c r="BF14" i="37"/>
  <c r="BG14" i="37"/>
  <c r="BV14" i="37"/>
  <c r="BW14" i="37" s="1"/>
  <c r="CJ14" i="37"/>
  <c r="CK14" i="37"/>
  <c r="BF15" i="37"/>
  <c r="BG15" i="37"/>
  <c r="BV15" i="37"/>
  <c r="BW15" i="37" s="1"/>
  <c r="CJ15" i="37"/>
  <c r="CK15" i="37"/>
  <c r="BF16" i="37"/>
  <c r="BG16" i="37"/>
  <c r="BV16" i="37"/>
  <c r="CJ16" i="37"/>
  <c r="CK16" i="37"/>
  <c r="BF17" i="37"/>
  <c r="BG17" i="37"/>
  <c r="BV17" i="37"/>
  <c r="BW17" i="37" s="1"/>
  <c r="CJ17" i="37"/>
  <c r="CK17" i="37"/>
  <c r="BF18" i="37"/>
  <c r="BG18" i="37"/>
  <c r="BV18" i="37"/>
  <c r="CJ18" i="37"/>
  <c r="CK18" i="37"/>
  <c r="BF19" i="37"/>
  <c r="BG19" i="37"/>
  <c r="BV19" i="37"/>
  <c r="BW19" i="37" s="1"/>
  <c r="CJ19" i="37"/>
  <c r="CK19" i="37"/>
  <c r="BF20" i="37"/>
  <c r="BG20" i="37"/>
  <c r="BV20" i="37"/>
  <c r="CJ20" i="37"/>
  <c r="CK20" i="37"/>
  <c r="CL20" i="37" s="1"/>
  <c r="BF21" i="37"/>
  <c r="BG21" i="37"/>
  <c r="BV21" i="37"/>
  <c r="BW21" i="37" s="1"/>
  <c r="CJ21" i="37"/>
  <c r="CK21" i="37"/>
  <c r="BF22" i="37"/>
  <c r="BG22" i="37"/>
  <c r="BV22" i="37"/>
  <c r="CJ22" i="37"/>
  <c r="CK22" i="37"/>
  <c r="BF23" i="37"/>
  <c r="BG23" i="37"/>
  <c r="BV23" i="37"/>
  <c r="CJ23" i="37"/>
  <c r="CK23" i="37"/>
  <c r="BF24" i="37"/>
  <c r="BG24" i="37"/>
  <c r="BV24" i="37"/>
  <c r="CJ24" i="37"/>
  <c r="CK24" i="37"/>
  <c r="BF25" i="37"/>
  <c r="BG25" i="37"/>
  <c r="BV25" i="37"/>
  <c r="CJ25" i="37"/>
  <c r="CK25" i="37"/>
  <c r="BF26" i="37"/>
  <c r="BG26" i="37"/>
  <c r="BV26" i="37"/>
  <c r="BW26" i="37" s="1"/>
  <c r="CJ26" i="37"/>
  <c r="CK26" i="37"/>
  <c r="AV27" i="37"/>
  <c r="AW27" i="37"/>
  <c r="AX27" i="37"/>
  <c r="AY27" i="37"/>
  <c r="AZ27" i="37"/>
  <c r="BA27" i="37"/>
  <c r="BB27" i="37"/>
  <c r="BC27" i="37"/>
  <c r="BD27" i="37"/>
  <c r="BE27" i="37"/>
  <c r="BK27" i="37"/>
  <c r="BL27" i="37"/>
  <c r="BM27" i="37"/>
  <c r="BN27" i="37"/>
  <c r="BO27" i="37"/>
  <c r="BP27" i="37"/>
  <c r="BQ27" i="37"/>
  <c r="BR27" i="37"/>
  <c r="BS27" i="37"/>
  <c r="BT27" i="37"/>
  <c r="BZ27" i="37"/>
  <c r="CA27" i="37"/>
  <c r="CB27" i="37"/>
  <c r="CC27" i="37"/>
  <c r="CD27" i="37"/>
  <c r="CE27" i="37"/>
  <c r="CF27" i="37"/>
  <c r="CG27" i="37"/>
  <c r="CH27" i="37"/>
  <c r="CI27" i="37"/>
  <c r="AB7" i="37"/>
  <c r="AC7" i="37"/>
  <c r="AQ7" i="37"/>
  <c r="AR7" i="37"/>
  <c r="AB8" i="37"/>
  <c r="AC8" i="37"/>
  <c r="AQ8" i="37"/>
  <c r="AR8" i="37"/>
  <c r="AS8" i="37"/>
  <c r="AB9" i="37"/>
  <c r="AC9" i="37"/>
  <c r="AQ9" i="37"/>
  <c r="AR9" i="37"/>
  <c r="AB10" i="37"/>
  <c r="AC10" i="37"/>
  <c r="AQ10" i="37"/>
  <c r="AR10" i="37"/>
  <c r="AS10" i="37" s="1"/>
  <c r="AB11" i="37"/>
  <c r="AC11" i="37"/>
  <c r="AQ11" i="37"/>
  <c r="AR11" i="37"/>
  <c r="AB12" i="37"/>
  <c r="AC12" i="37"/>
  <c r="AQ12" i="37"/>
  <c r="AR12" i="37"/>
  <c r="AB13" i="37"/>
  <c r="AC13" i="37"/>
  <c r="AQ13" i="37"/>
  <c r="AR13" i="37"/>
  <c r="AB14" i="37"/>
  <c r="AC14" i="37"/>
  <c r="AQ14" i="37"/>
  <c r="AR14" i="37"/>
  <c r="AB15" i="37"/>
  <c r="AC15" i="37"/>
  <c r="AQ15" i="37"/>
  <c r="AR15" i="37"/>
  <c r="AB16" i="37"/>
  <c r="AC16" i="37"/>
  <c r="AQ16" i="37"/>
  <c r="AR16" i="37"/>
  <c r="AB17" i="37"/>
  <c r="AC17" i="37"/>
  <c r="AQ17" i="37"/>
  <c r="AR17" i="37"/>
  <c r="AB18" i="37"/>
  <c r="AC18" i="37"/>
  <c r="AQ18" i="37"/>
  <c r="AR18" i="37"/>
  <c r="AB19" i="37"/>
  <c r="AC19" i="37"/>
  <c r="AQ19" i="37"/>
  <c r="AR19" i="37"/>
  <c r="AB20" i="37"/>
  <c r="AC20" i="37"/>
  <c r="AQ20" i="37"/>
  <c r="AR20" i="37"/>
  <c r="AS20" i="37"/>
  <c r="AB21" i="37"/>
  <c r="AC21" i="37"/>
  <c r="AQ21" i="37"/>
  <c r="AR21" i="37"/>
  <c r="AB22" i="37"/>
  <c r="AC22" i="37"/>
  <c r="AQ22" i="37"/>
  <c r="AR22" i="37"/>
  <c r="AB23" i="37"/>
  <c r="AC23" i="37"/>
  <c r="AQ23" i="37"/>
  <c r="AR23" i="37"/>
  <c r="AB24" i="37"/>
  <c r="AC24" i="37"/>
  <c r="AQ24" i="37"/>
  <c r="AR24" i="37"/>
  <c r="AB25" i="37"/>
  <c r="AC25" i="37"/>
  <c r="AQ25" i="37"/>
  <c r="AR25" i="37"/>
  <c r="AB26" i="37"/>
  <c r="AC26" i="37"/>
  <c r="AQ26" i="37"/>
  <c r="AR26" i="37"/>
  <c r="R27" i="37"/>
  <c r="S27" i="37"/>
  <c r="T27" i="37"/>
  <c r="U27" i="37"/>
  <c r="V27" i="37"/>
  <c r="W27" i="37"/>
  <c r="X27" i="37"/>
  <c r="Y27" i="37"/>
  <c r="Z27" i="37"/>
  <c r="AA27" i="37"/>
  <c r="AG27" i="37"/>
  <c r="AH27" i="37"/>
  <c r="AI27" i="37"/>
  <c r="AJ27" i="37"/>
  <c r="AK27" i="37"/>
  <c r="AL27" i="37"/>
  <c r="AM27" i="37"/>
  <c r="AN27" i="37"/>
  <c r="AO27" i="37"/>
  <c r="AP27" i="37"/>
  <c r="CF44" i="40" l="1"/>
  <c r="BH20" i="37"/>
  <c r="CF20" i="42"/>
  <c r="CK20" i="41"/>
  <c r="CJ9" i="41"/>
  <c r="CJ10" i="41"/>
  <c r="CJ20" i="41"/>
  <c r="CJ22" i="41"/>
  <c r="CC102" i="40"/>
  <c r="BZ106" i="40"/>
  <c r="CF8" i="42"/>
  <c r="CJ8" i="41"/>
  <c r="BD102" i="40"/>
  <c r="BH8" i="37"/>
  <c r="N8" i="37"/>
  <c r="DP11" i="43"/>
  <c r="DJ26" i="43"/>
  <c r="DP6" i="43"/>
  <c r="DD26" i="43"/>
  <c r="DG26" i="43"/>
  <c r="CJ12" i="41"/>
  <c r="BD27" i="40"/>
  <c r="CL12" i="37"/>
  <c r="BH12" i="37"/>
  <c r="N12" i="37"/>
  <c r="AS12" i="37"/>
  <c r="M12" i="37"/>
  <c r="CJ11" i="41"/>
  <c r="BZ105" i="40"/>
  <c r="BB121" i="40"/>
  <c r="CD27" i="40"/>
  <c r="CL11" i="37"/>
  <c r="AS11" i="37"/>
  <c r="M11" i="37"/>
  <c r="AD11" i="37"/>
  <c r="CJ21" i="41"/>
  <c r="BH21" i="37"/>
  <c r="M21" i="37"/>
  <c r="AS21" i="37"/>
  <c r="AD21" i="37"/>
  <c r="CJ16" i="41"/>
  <c r="BZ63" i="40"/>
  <c r="CK7" i="41"/>
  <c r="CJ7" i="41"/>
  <c r="CL7" i="37"/>
  <c r="BW7" i="37"/>
  <c r="AS7" i="37"/>
  <c r="M7" i="37"/>
  <c r="AD7" i="37"/>
  <c r="EZ19" i="44"/>
  <c r="CJ19" i="41"/>
  <c r="BV121" i="40"/>
  <c r="CC113" i="40"/>
  <c r="N113" i="40"/>
  <c r="CL19" i="37"/>
  <c r="M19" i="37"/>
  <c r="AS19" i="37"/>
  <c r="AD19" i="37"/>
  <c r="CK17" i="41"/>
  <c r="CJ17" i="41"/>
  <c r="BY121" i="40"/>
  <c r="N111" i="40"/>
  <c r="BH17" i="37"/>
  <c r="M17" i="37"/>
  <c r="AS17" i="37"/>
  <c r="AD17" i="37"/>
  <c r="CF27" i="20"/>
  <c r="EM12" i="44"/>
  <c r="EM21" i="44"/>
  <c r="EM19" i="44"/>
  <c r="EM17" i="44"/>
  <c r="EM11" i="44"/>
  <c r="EM13" i="44"/>
  <c r="CJ13" i="41"/>
  <c r="BH13" i="37"/>
  <c r="M13" i="37"/>
  <c r="AS13" i="37"/>
  <c r="AD13" i="37"/>
  <c r="CG27" i="20"/>
  <c r="CI27" i="20" s="1"/>
  <c r="EM15" i="44"/>
  <c r="CJ15" i="41"/>
  <c r="AP109" i="40"/>
  <c r="BX121" i="40"/>
  <c r="CL15" i="37"/>
  <c r="AS15" i="37"/>
  <c r="M15" i="37"/>
  <c r="AD15" i="37"/>
  <c r="EM26" i="44"/>
  <c r="CK26" i="41"/>
  <c r="CF26" i="42"/>
  <c r="CJ26" i="41"/>
  <c r="CL26" i="37"/>
  <c r="BH26" i="37"/>
  <c r="N26" i="37"/>
  <c r="AS26" i="37"/>
  <c r="M26" i="37"/>
  <c r="EL27" i="44"/>
  <c r="EM16" i="44"/>
  <c r="CL16" i="37"/>
  <c r="CK27" i="37"/>
  <c r="BH16" i="37"/>
  <c r="AS16" i="37"/>
  <c r="N16" i="37"/>
  <c r="M16" i="37"/>
  <c r="EM14" i="44"/>
  <c r="CF14" i="41"/>
  <c r="AB27" i="41"/>
  <c r="BW27" i="42"/>
  <c r="CJ14" i="41"/>
  <c r="BA121" i="40"/>
  <c r="AX121" i="40"/>
  <c r="AU121" i="40"/>
  <c r="CL14" i="37"/>
  <c r="BU27" i="37"/>
  <c r="BH14" i="37"/>
  <c r="N14" i="37"/>
  <c r="AS14" i="37"/>
  <c r="M14" i="37"/>
  <c r="EM25" i="44"/>
  <c r="BZ119" i="40"/>
  <c r="N119" i="40"/>
  <c r="EM18" i="44"/>
  <c r="CL18" i="37"/>
  <c r="BW18" i="37"/>
  <c r="BH18" i="37"/>
  <c r="N18" i="37"/>
  <c r="AS18" i="37"/>
  <c r="M18" i="37"/>
  <c r="AN121" i="40"/>
  <c r="BW63" i="40"/>
  <c r="CD63" i="40"/>
  <c r="CE112" i="40"/>
  <c r="CK18" i="41" s="1"/>
  <c r="N112" i="40"/>
  <c r="BW25" i="37"/>
  <c r="BH25" i="37"/>
  <c r="BG27" i="37"/>
  <c r="M25" i="37"/>
  <c r="AS25" i="37"/>
  <c r="AD25" i="37"/>
  <c r="EM24" i="44"/>
  <c r="CF24" i="42"/>
  <c r="CK24" i="41"/>
  <c r="CB121" i="40"/>
  <c r="N118" i="40"/>
  <c r="CL24" i="37"/>
  <c r="BH24" i="37"/>
  <c r="AS24" i="37"/>
  <c r="N24" i="37"/>
  <c r="AR27" i="37"/>
  <c r="M24" i="37"/>
  <c r="AC27" i="37"/>
  <c r="EM9" i="44"/>
  <c r="BQ26" i="17"/>
  <c r="DA26" i="43"/>
  <c r="BW27" i="41"/>
  <c r="CA121" i="40"/>
  <c r="BW9" i="37"/>
  <c r="BH9" i="37"/>
  <c r="M9" i="37"/>
  <c r="AS9" i="37"/>
  <c r="AD9" i="37"/>
  <c r="EO27" i="20"/>
  <c r="EQ27" i="20" s="1"/>
  <c r="DJ27" i="20"/>
  <c r="DK27" i="20"/>
  <c r="DM27" i="20" s="1"/>
  <c r="EM20" i="44"/>
  <c r="EM23" i="44"/>
  <c r="AT26" i="17"/>
  <c r="DP22" i="43"/>
  <c r="CE27" i="42"/>
  <c r="N117" i="40"/>
  <c r="CL23" i="37"/>
  <c r="BW23" i="37"/>
  <c r="M23" i="37"/>
  <c r="AS23" i="37"/>
  <c r="AD23" i="37"/>
  <c r="EM22" i="44"/>
  <c r="CD27" i="41"/>
  <c r="CF22" i="42"/>
  <c r="AO121" i="40"/>
  <c r="N116" i="40"/>
  <c r="CE116" i="40"/>
  <c r="CK22" i="41" s="1"/>
  <c r="CL22" i="37"/>
  <c r="BW22" i="37"/>
  <c r="BH22" i="37"/>
  <c r="N22" i="37"/>
  <c r="AS22" i="37"/>
  <c r="M22" i="37"/>
  <c r="EM10" i="44"/>
  <c r="CL10" i="37"/>
  <c r="BW10" i="37"/>
  <c r="BH10" i="37"/>
  <c r="N10" i="37"/>
  <c r="M10" i="37"/>
  <c r="DO26" i="43"/>
  <c r="CF60" i="40"/>
  <c r="CF53" i="40"/>
  <c r="CF52" i="40"/>
  <c r="CF50" i="40"/>
  <c r="CF48" i="40"/>
  <c r="CF46" i="40"/>
  <c r="CF61" i="40"/>
  <c r="CE63" i="40"/>
  <c r="CC63" i="40"/>
  <c r="BZ27" i="40"/>
  <c r="CC27" i="40"/>
  <c r="BW27" i="40"/>
  <c r="L27" i="37"/>
  <c r="K27" i="37"/>
  <c r="J27" i="37"/>
  <c r="I27" i="37"/>
  <c r="H27" i="37"/>
  <c r="G27" i="37"/>
  <c r="F27" i="37"/>
  <c r="E27" i="37"/>
  <c r="D27" i="37"/>
  <c r="N20" i="37"/>
  <c r="C27" i="37"/>
  <c r="M20" i="37"/>
  <c r="AQ27" i="37"/>
  <c r="AB27" i="37"/>
  <c r="N7" i="37"/>
  <c r="N25" i="37"/>
  <c r="N23" i="37"/>
  <c r="N21" i="37"/>
  <c r="N19" i="37"/>
  <c r="N17" i="37"/>
  <c r="N15" i="37"/>
  <c r="N13" i="37"/>
  <c r="N11" i="37"/>
  <c r="N9" i="37"/>
  <c r="M8" i="37"/>
  <c r="M121" i="40"/>
  <c r="E121" i="40"/>
  <c r="N102" i="40"/>
  <c r="N109" i="40"/>
  <c r="N106" i="40"/>
  <c r="N104" i="40"/>
  <c r="N103" i="40"/>
  <c r="K121" i="40"/>
  <c r="L121" i="40"/>
  <c r="H121" i="40"/>
  <c r="AB102" i="40"/>
  <c r="BR120" i="40"/>
  <c r="CF91" i="40"/>
  <c r="CF120" i="40" s="1"/>
  <c r="CL26" i="41" s="1"/>
  <c r="BR119" i="40"/>
  <c r="CF90" i="40"/>
  <c r="BR118" i="40"/>
  <c r="CF89" i="40"/>
  <c r="CF118" i="40" s="1"/>
  <c r="CL24" i="41" s="1"/>
  <c r="BR117" i="40"/>
  <c r="CF88" i="40"/>
  <c r="CF117" i="40" s="1"/>
  <c r="BR116" i="40"/>
  <c r="CF87" i="40"/>
  <c r="CF116" i="40" s="1"/>
  <c r="CL22" i="41" s="1"/>
  <c r="BR115" i="40"/>
  <c r="CF86" i="40"/>
  <c r="BR114" i="40"/>
  <c r="CF85" i="40"/>
  <c r="CF114" i="40" s="1"/>
  <c r="CL20" i="41" s="1"/>
  <c r="BR113" i="40"/>
  <c r="CF84" i="40"/>
  <c r="BR112" i="40"/>
  <c r="CF83" i="40"/>
  <c r="CF112" i="40" s="1"/>
  <c r="CL18" i="41" s="1"/>
  <c r="BR111" i="40"/>
  <c r="CF82" i="40"/>
  <c r="CF111" i="40" s="1"/>
  <c r="CL17" i="41" s="1"/>
  <c r="BI121" i="40"/>
  <c r="BW92" i="40"/>
  <c r="BR110" i="40"/>
  <c r="CF81" i="40"/>
  <c r="BR109" i="40"/>
  <c r="CF80" i="40"/>
  <c r="BR108" i="40"/>
  <c r="CF79" i="40"/>
  <c r="CF108" i="40" s="1"/>
  <c r="CL14" i="41" s="1"/>
  <c r="BR107" i="40"/>
  <c r="CF78" i="40"/>
  <c r="BR106" i="40"/>
  <c r="CF77" i="40"/>
  <c r="BR105" i="40"/>
  <c r="CF76" i="40"/>
  <c r="BR104" i="40"/>
  <c r="CF75" i="40"/>
  <c r="CF104" i="40" s="1"/>
  <c r="CL10" i="41" s="1"/>
  <c r="BR103" i="40"/>
  <c r="CF74" i="40"/>
  <c r="BR102" i="40"/>
  <c r="CF73" i="40"/>
  <c r="CF72" i="40"/>
  <c r="CF101" i="40" s="1"/>
  <c r="BP121" i="40"/>
  <c r="CD92" i="40"/>
  <c r="BL121" i="40"/>
  <c r="BZ92" i="40"/>
  <c r="BR27" i="40"/>
  <c r="CF8" i="40"/>
  <c r="BO121" i="40"/>
  <c r="CC92" i="40"/>
  <c r="BR27" i="41"/>
  <c r="CF7" i="41"/>
  <c r="DK26" i="17"/>
  <c r="EM8" i="44"/>
  <c r="EY27" i="44"/>
  <c r="EX27" i="44"/>
  <c r="CZ27" i="44"/>
  <c r="BZ27" i="44"/>
  <c r="AZ27" i="44"/>
  <c r="CB26" i="43"/>
  <c r="DP26" i="43" s="1"/>
  <c r="BQ121" i="40"/>
  <c r="CE92" i="40"/>
  <c r="BU121" i="40"/>
  <c r="CE119" i="40"/>
  <c r="CK25" i="41" s="1"/>
  <c r="BW119" i="40"/>
  <c r="CE117" i="40"/>
  <c r="CK23" i="41" s="1"/>
  <c r="BW117" i="40"/>
  <c r="CE115" i="40"/>
  <c r="CK21" i="41" s="1"/>
  <c r="BW115" i="40"/>
  <c r="CE113" i="40"/>
  <c r="CK19" i="41" s="1"/>
  <c r="BW113" i="40"/>
  <c r="CE110" i="40"/>
  <c r="CK16" i="41" s="1"/>
  <c r="CC110" i="40"/>
  <c r="BW110" i="40"/>
  <c r="CE109" i="40"/>
  <c r="CK15" i="41" s="1"/>
  <c r="CC109" i="40"/>
  <c r="BW109" i="40"/>
  <c r="CE108" i="40"/>
  <c r="CK14" i="41" s="1"/>
  <c r="CC108" i="40"/>
  <c r="BW108" i="40"/>
  <c r="CE107" i="40"/>
  <c r="CK13" i="41" s="1"/>
  <c r="CC107" i="40"/>
  <c r="BW107" i="40"/>
  <c r="CE106" i="40"/>
  <c r="CK12" i="41" s="1"/>
  <c r="CC106" i="40"/>
  <c r="BW106" i="40"/>
  <c r="CE105" i="40"/>
  <c r="CK11" i="41" s="1"/>
  <c r="CC105" i="40"/>
  <c r="BW105" i="40"/>
  <c r="CE104" i="40"/>
  <c r="CK10" i="41" s="1"/>
  <c r="CC104" i="40"/>
  <c r="BW104" i="40"/>
  <c r="CE103" i="40"/>
  <c r="CK9" i="41" s="1"/>
  <c r="CC103" i="40"/>
  <c r="BW103" i="40"/>
  <c r="CF57" i="40"/>
  <c r="CF55" i="40"/>
  <c r="BW111" i="40"/>
  <c r="CF51" i="40"/>
  <c r="CF49" i="40"/>
  <c r="CF47" i="40"/>
  <c r="CF45" i="40"/>
  <c r="CF25" i="40"/>
  <c r="Z27" i="44"/>
  <c r="BD27" i="42"/>
  <c r="AB27" i="42"/>
  <c r="CF25" i="42"/>
  <c r="CF23" i="42"/>
  <c r="CF21" i="42"/>
  <c r="CF19" i="42"/>
  <c r="BR27" i="42"/>
  <c r="CF7" i="42"/>
  <c r="N27" i="41"/>
  <c r="AB119" i="40"/>
  <c r="AB63" i="40"/>
  <c r="Y121" i="40"/>
  <c r="BR101" i="40"/>
  <c r="BR92" i="40"/>
  <c r="BD101" i="40"/>
  <c r="BD92" i="40"/>
  <c r="BD121" i="40" s="1"/>
  <c r="AP111" i="40"/>
  <c r="AP92" i="40"/>
  <c r="AB101" i="40"/>
  <c r="AB92" i="40"/>
  <c r="N92" i="40"/>
  <c r="AS27" i="37"/>
  <c r="CJ27" i="37"/>
  <c r="AD26" i="37"/>
  <c r="O26" i="37" s="1"/>
  <c r="AD24" i="37"/>
  <c r="AD22" i="37"/>
  <c r="O22" i="37" s="1"/>
  <c r="AD20" i="37"/>
  <c r="AD18" i="37"/>
  <c r="O18" i="37" s="1"/>
  <c r="AD16" i="37"/>
  <c r="AD14" i="37"/>
  <c r="O14" i="37" s="1"/>
  <c r="AD12" i="37"/>
  <c r="AD10" i="37"/>
  <c r="O10" i="37" s="1"/>
  <c r="AD8" i="37"/>
  <c r="CL25" i="37"/>
  <c r="BW24" i="37"/>
  <c r="BH23" i="37"/>
  <c r="O23" i="37" s="1"/>
  <c r="CL21" i="37"/>
  <c r="O21" i="37" s="1"/>
  <c r="BW20" i="37"/>
  <c r="BH19" i="37"/>
  <c r="CL17" i="37"/>
  <c r="O17" i="37" s="1"/>
  <c r="BW16" i="37"/>
  <c r="BH15" i="37"/>
  <c r="O15" i="37" s="1"/>
  <c r="CL13" i="37"/>
  <c r="BW12" i="37"/>
  <c r="BH11" i="37"/>
  <c r="O11" i="37" s="1"/>
  <c r="CL9" i="37"/>
  <c r="O9" i="37" s="1"/>
  <c r="BW8" i="37"/>
  <c r="BF27" i="37"/>
  <c r="BH7" i="37"/>
  <c r="BV27" i="37"/>
  <c r="N24" i="32"/>
  <c r="D24" i="32" s="1"/>
  <c r="O24" i="32"/>
  <c r="E24" i="32" s="1"/>
  <c r="P24" i="32"/>
  <c r="F24" i="32" s="1"/>
  <c r="Q24" i="32"/>
  <c r="G24" i="32" s="1"/>
  <c r="R24" i="32"/>
  <c r="H24" i="32" s="1"/>
  <c r="S24" i="32"/>
  <c r="I24" i="32" s="1"/>
  <c r="T24" i="32"/>
  <c r="J24" i="32" s="1"/>
  <c r="M24" i="32"/>
  <c r="C24" i="32" s="1"/>
  <c r="C18" i="34"/>
  <c r="D18" i="34"/>
  <c r="F18" i="34"/>
  <c r="G18" i="34"/>
  <c r="I18" i="34"/>
  <c r="J18" i="34"/>
  <c r="L18" i="34"/>
  <c r="M18" i="34"/>
  <c r="N18" i="34"/>
  <c r="C19" i="34"/>
  <c r="D19" i="34"/>
  <c r="F19" i="34"/>
  <c r="G19" i="34"/>
  <c r="I19" i="34"/>
  <c r="J19" i="34"/>
  <c r="L19" i="34"/>
  <c r="M19" i="34"/>
  <c r="N19" i="34"/>
  <c r="C20" i="34"/>
  <c r="D20" i="34"/>
  <c r="F20" i="34"/>
  <c r="G20" i="34"/>
  <c r="I20" i="34"/>
  <c r="J20" i="34"/>
  <c r="L20" i="34"/>
  <c r="M20" i="34"/>
  <c r="N20" i="34"/>
  <c r="C21" i="34"/>
  <c r="D21" i="34"/>
  <c r="F21" i="34"/>
  <c r="G21" i="34"/>
  <c r="I21" i="34"/>
  <c r="J21" i="34"/>
  <c r="L21" i="34"/>
  <c r="M21" i="34"/>
  <c r="N21" i="34"/>
  <c r="C22" i="34"/>
  <c r="D22" i="34"/>
  <c r="F22" i="34"/>
  <c r="G22" i="34"/>
  <c r="I22" i="34"/>
  <c r="J22" i="34"/>
  <c r="L22" i="34"/>
  <c r="M22" i="34"/>
  <c r="N22" i="34"/>
  <c r="C23" i="34"/>
  <c r="D23" i="34"/>
  <c r="F23" i="34"/>
  <c r="G23" i="34"/>
  <c r="I23" i="34"/>
  <c r="J23" i="34"/>
  <c r="L23" i="34"/>
  <c r="M23" i="34"/>
  <c r="N23" i="34"/>
  <c r="C24" i="34"/>
  <c r="D24" i="34"/>
  <c r="F24" i="34"/>
  <c r="G24" i="34"/>
  <c r="I24" i="34"/>
  <c r="J24" i="34"/>
  <c r="L24" i="34"/>
  <c r="M24" i="34"/>
  <c r="N24" i="34"/>
  <c r="C25" i="34"/>
  <c r="D25" i="34"/>
  <c r="F25" i="34"/>
  <c r="G25" i="34"/>
  <c r="I25" i="34"/>
  <c r="J25" i="34"/>
  <c r="L25" i="34"/>
  <c r="M25" i="34"/>
  <c r="N25" i="34"/>
  <c r="C7" i="34"/>
  <c r="D7" i="34"/>
  <c r="F7" i="34"/>
  <c r="G7" i="34"/>
  <c r="I7" i="34"/>
  <c r="J7" i="34"/>
  <c r="L7" i="34"/>
  <c r="M7" i="34"/>
  <c r="N7" i="34"/>
  <c r="C8" i="34"/>
  <c r="D8" i="34"/>
  <c r="F8" i="34"/>
  <c r="G8" i="34"/>
  <c r="I8" i="34"/>
  <c r="J8" i="34"/>
  <c r="L8" i="34"/>
  <c r="M8" i="34"/>
  <c r="N8" i="34"/>
  <c r="C9" i="34"/>
  <c r="D9" i="34"/>
  <c r="F9" i="34"/>
  <c r="G9" i="34"/>
  <c r="I9" i="34"/>
  <c r="J9" i="34"/>
  <c r="L9" i="34"/>
  <c r="M9" i="34"/>
  <c r="N9" i="34"/>
  <c r="C10" i="34"/>
  <c r="D10" i="34"/>
  <c r="F10" i="34"/>
  <c r="G10" i="34"/>
  <c r="I10" i="34"/>
  <c r="J10" i="34"/>
  <c r="L10" i="34"/>
  <c r="M10" i="34"/>
  <c r="N10" i="34"/>
  <c r="C11" i="34"/>
  <c r="D11" i="34"/>
  <c r="F11" i="34"/>
  <c r="G11" i="34"/>
  <c r="I11" i="34"/>
  <c r="J11" i="34"/>
  <c r="L11" i="34"/>
  <c r="M11" i="34"/>
  <c r="N11" i="34"/>
  <c r="C12" i="34"/>
  <c r="D12" i="34"/>
  <c r="F12" i="34"/>
  <c r="G12" i="34"/>
  <c r="I12" i="34"/>
  <c r="J12" i="34"/>
  <c r="L12" i="34"/>
  <c r="M12" i="34"/>
  <c r="N12" i="34"/>
  <c r="C13" i="34"/>
  <c r="D13" i="34"/>
  <c r="F13" i="34"/>
  <c r="G13" i="34"/>
  <c r="I13" i="34"/>
  <c r="J13" i="34"/>
  <c r="L13" i="34"/>
  <c r="M13" i="34"/>
  <c r="N13" i="34"/>
  <c r="C14" i="34"/>
  <c r="D14" i="34"/>
  <c r="F14" i="34"/>
  <c r="G14" i="34"/>
  <c r="I14" i="34"/>
  <c r="J14" i="34"/>
  <c r="L14" i="34"/>
  <c r="M14" i="34"/>
  <c r="N14" i="34"/>
  <c r="C15" i="34"/>
  <c r="D15" i="34"/>
  <c r="F15" i="34"/>
  <c r="G15" i="34"/>
  <c r="I15" i="34"/>
  <c r="J15" i="34"/>
  <c r="L15" i="34"/>
  <c r="M15" i="34"/>
  <c r="N15" i="34"/>
  <c r="C16" i="34"/>
  <c r="D16" i="34"/>
  <c r="F16" i="34"/>
  <c r="G16" i="34"/>
  <c r="I16" i="34"/>
  <c r="J16" i="34"/>
  <c r="L16" i="34"/>
  <c r="M16" i="34"/>
  <c r="N16" i="34"/>
  <c r="C17" i="34"/>
  <c r="D17" i="34"/>
  <c r="F17" i="34"/>
  <c r="G17" i="34"/>
  <c r="I17" i="34"/>
  <c r="J17" i="34"/>
  <c r="L17" i="34"/>
  <c r="M17" i="34"/>
  <c r="N17" i="34"/>
  <c r="D6" i="34"/>
  <c r="E6" i="34"/>
  <c r="I6" i="34"/>
  <c r="J6" i="34"/>
  <c r="K6" i="34"/>
  <c r="L6" i="34"/>
  <c r="M6" i="34"/>
  <c r="C6" i="34"/>
  <c r="CF106" i="40" l="1"/>
  <c r="CL12" i="41" s="1"/>
  <c r="EM27" i="44"/>
  <c r="CF110" i="40"/>
  <c r="CL16" i="41" s="1"/>
  <c r="CL7" i="41"/>
  <c r="O7" i="37"/>
  <c r="CD121" i="40"/>
  <c r="O19" i="37"/>
  <c r="BH27" i="37"/>
  <c r="CE121" i="40"/>
  <c r="CK27" i="41" s="1"/>
  <c r="N27" i="37"/>
  <c r="O25" i="37"/>
  <c r="CJ27" i="41"/>
  <c r="CL23" i="41"/>
  <c r="BW121" i="40"/>
  <c r="BW27" i="37"/>
  <c r="CC121" i="40"/>
  <c r="CF27" i="42"/>
  <c r="CL27" i="37"/>
  <c r="AD27" i="37"/>
  <c r="O8" i="37"/>
  <c r="O12" i="37"/>
  <c r="O16" i="37"/>
  <c r="O20" i="37"/>
  <c r="O24" i="37"/>
  <c r="N121" i="40"/>
  <c r="BR121" i="40"/>
  <c r="CF92" i="40"/>
  <c r="EZ27" i="44"/>
  <c r="CF27" i="41"/>
  <c r="CF63" i="40"/>
  <c r="CF27" i="40"/>
  <c r="BZ121" i="40"/>
  <c r="CF102" i="40"/>
  <c r="CL8" i="41" s="1"/>
  <c r="CF103" i="40"/>
  <c r="CL9" i="41" s="1"/>
  <c r="CF105" i="40"/>
  <c r="CL11" i="41" s="1"/>
  <c r="CF107" i="40"/>
  <c r="CL13" i="41" s="1"/>
  <c r="CF109" i="40"/>
  <c r="CL15" i="41" s="1"/>
  <c r="CF113" i="40"/>
  <c r="CL19" i="41" s="1"/>
  <c r="CF115" i="40"/>
  <c r="CL21" i="41" s="1"/>
  <c r="CF119" i="40"/>
  <c r="CL25" i="41" s="1"/>
  <c r="M27" i="37"/>
  <c r="O13" i="37"/>
  <c r="AB121" i="40"/>
  <c r="AP121" i="40"/>
  <c r="S6" i="35"/>
  <c r="T6" i="35"/>
  <c r="U6" i="35"/>
  <c r="V6" i="35"/>
  <c r="S7" i="35"/>
  <c r="T7" i="35"/>
  <c r="U7" i="35"/>
  <c r="V7" i="35"/>
  <c r="S8" i="35"/>
  <c r="T8" i="35"/>
  <c r="U8" i="35"/>
  <c r="V8" i="35"/>
  <c r="S9" i="35"/>
  <c r="T9" i="35"/>
  <c r="U9" i="35"/>
  <c r="V9" i="35"/>
  <c r="S10" i="35"/>
  <c r="T10" i="35"/>
  <c r="U10" i="35"/>
  <c r="V10" i="35"/>
  <c r="S11" i="35"/>
  <c r="T11" i="35"/>
  <c r="U11" i="35"/>
  <c r="V11" i="35"/>
  <c r="S12" i="35"/>
  <c r="T12" i="35"/>
  <c r="U12" i="35"/>
  <c r="V12" i="35"/>
  <c r="S13" i="35"/>
  <c r="T13" i="35"/>
  <c r="U13" i="35"/>
  <c r="V13" i="35"/>
  <c r="S14" i="35"/>
  <c r="T14" i="35"/>
  <c r="U14" i="35"/>
  <c r="V14" i="35"/>
  <c r="S15" i="35"/>
  <c r="T15" i="35"/>
  <c r="U15" i="35"/>
  <c r="V15" i="35"/>
  <c r="S16" i="35"/>
  <c r="T16" i="35"/>
  <c r="U16" i="35"/>
  <c r="V16" i="35"/>
  <c r="S17" i="35"/>
  <c r="T17" i="35"/>
  <c r="U17" i="35"/>
  <c r="V17" i="35"/>
  <c r="S18" i="35"/>
  <c r="T18" i="35"/>
  <c r="U18" i="35"/>
  <c r="V18" i="35"/>
  <c r="S19" i="35"/>
  <c r="T19" i="35"/>
  <c r="U19" i="35"/>
  <c r="V19" i="35"/>
  <c r="S20" i="35"/>
  <c r="T20" i="35"/>
  <c r="U20" i="35"/>
  <c r="V20" i="35"/>
  <c r="S21" i="35"/>
  <c r="T21" i="35"/>
  <c r="U21" i="35"/>
  <c r="V21" i="35"/>
  <c r="S22" i="35"/>
  <c r="T22" i="35"/>
  <c r="U22" i="35"/>
  <c r="V22" i="35"/>
  <c r="S23" i="35"/>
  <c r="T23" i="35"/>
  <c r="U23" i="35"/>
  <c r="V23" i="35"/>
  <c r="S24" i="35"/>
  <c r="T24" i="35"/>
  <c r="U24" i="35"/>
  <c r="V24" i="35"/>
  <c r="T5" i="35"/>
  <c r="U5" i="35"/>
  <c r="V5" i="35"/>
  <c r="S5" i="35"/>
  <c r="M6" i="35"/>
  <c r="N6" i="35"/>
  <c r="M7" i="35"/>
  <c r="N7" i="35"/>
  <c r="M8" i="35"/>
  <c r="N8" i="35"/>
  <c r="M9" i="35"/>
  <c r="N9" i="35"/>
  <c r="M10" i="35"/>
  <c r="N10" i="35"/>
  <c r="M11" i="35"/>
  <c r="N11" i="35"/>
  <c r="M12" i="35"/>
  <c r="N12" i="35"/>
  <c r="M13" i="35"/>
  <c r="N13" i="35"/>
  <c r="M14" i="35"/>
  <c r="N14" i="35"/>
  <c r="M15" i="35"/>
  <c r="N15" i="35"/>
  <c r="M16" i="35"/>
  <c r="N16" i="35"/>
  <c r="M17" i="35"/>
  <c r="N17" i="35"/>
  <c r="M18" i="35"/>
  <c r="N18" i="35"/>
  <c r="M19" i="35"/>
  <c r="N19" i="35"/>
  <c r="M20" i="35"/>
  <c r="N20" i="35"/>
  <c r="M21" i="35"/>
  <c r="N21" i="35"/>
  <c r="M22" i="35"/>
  <c r="N22" i="35"/>
  <c r="M23" i="35"/>
  <c r="N23" i="35"/>
  <c r="M24" i="35"/>
  <c r="N24" i="35"/>
  <c r="N5" i="35"/>
  <c r="M5" i="35"/>
  <c r="C6" i="35"/>
  <c r="D6" i="35"/>
  <c r="E6" i="35"/>
  <c r="C7" i="35"/>
  <c r="D7" i="35"/>
  <c r="E7" i="35"/>
  <c r="C8" i="35"/>
  <c r="D8" i="35"/>
  <c r="E8" i="35"/>
  <c r="C9" i="35"/>
  <c r="D9" i="35"/>
  <c r="E9" i="35"/>
  <c r="C10" i="35"/>
  <c r="D10" i="35"/>
  <c r="E10" i="35"/>
  <c r="C11" i="35"/>
  <c r="D11" i="35"/>
  <c r="E11" i="35"/>
  <c r="C12" i="35"/>
  <c r="D12" i="35"/>
  <c r="E12" i="35"/>
  <c r="C13" i="35"/>
  <c r="D13" i="35"/>
  <c r="E13" i="35"/>
  <c r="C14" i="35"/>
  <c r="D14" i="35"/>
  <c r="E14" i="35"/>
  <c r="C15" i="35"/>
  <c r="D15" i="35"/>
  <c r="E15" i="35"/>
  <c r="C16" i="35"/>
  <c r="D16" i="35"/>
  <c r="E16" i="35"/>
  <c r="C17" i="35"/>
  <c r="D17" i="35"/>
  <c r="E17" i="35"/>
  <c r="E18" i="35"/>
  <c r="C19" i="35"/>
  <c r="D19" i="35"/>
  <c r="E19" i="35"/>
  <c r="C20" i="35"/>
  <c r="D20" i="35"/>
  <c r="E20" i="35"/>
  <c r="C21" i="35"/>
  <c r="D21" i="35"/>
  <c r="E21" i="35"/>
  <c r="D22" i="35"/>
  <c r="E22" i="35"/>
  <c r="C23" i="35"/>
  <c r="D23" i="35"/>
  <c r="E23" i="35"/>
  <c r="C24" i="35"/>
  <c r="D24" i="35"/>
  <c r="E24" i="35"/>
  <c r="D5" i="35"/>
  <c r="E5" i="35"/>
  <c r="C5" i="35"/>
  <c r="C8" i="36"/>
  <c r="D8" i="36"/>
  <c r="E8" i="36"/>
  <c r="F8" i="36"/>
  <c r="G8" i="36"/>
  <c r="H8" i="36"/>
  <c r="I8" i="36"/>
  <c r="C9" i="36"/>
  <c r="D9" i="36"/>
  <c r="E9" i="36"/>
  <c r="F9" i="36"/>
  <c r="G9" i="36"/>
  <c r="H9" i="36"/>
  <c r="I9" i="36"/>
  <c r="C10" i="36"/>
  <c r="D10" i="36"/>
  <c r="E10" i="36"/>
  <c r="F10" i="36"/>
  <c r="G10" i="36"/>
  <c r="H10" i="36"/>
  <c r="I10" i="36"/>
  <c r="C11" i="36"/>
  <c r="D11" i="36"/>
  <c r="E11" i="36"/>
  <c r="F11" i="36"/>
  <c r="G11" i="36"/>
  <c r="H11" i="36"/>
  <c r="I11" i="36"/>
  <c r="C12" i="36"/>
  <c r="D12" i="36"/>
  <c r="E12" i="36"/>
  <c r="F12" i="36"/>
  <c r="G12" i="36"/>
  <c r="H12" i="36"/>
  <c r="I12" i="36"/>
  <c r="C13" i="36"/>
  <c r="D13" i="36"/>
  <c r="E13" i="36"/>
  <c r="F13" i="36"/>
  <c r="G13" i="36"/>
  <c r="H13" i="36"/>
  <c r="I13" i="36"/>
  <c r="C14" i="36"/>
  <c r="D14" i="36"/>
  <c r="E14" i="36"/>
  <c r="F14" i="36"/>
  <c r="H14" i="36"/>
  <c r="I14" i="36"/>
  <c r="C15" i="36"/>
  <c r="D15" i="36"/>
  <c r="E15" i="36"/>
  <c r="F15" i="36"/>
  <c r="H15" i="36"/>
  <c r="I15" i="36"/>
  <c r="C16" i="36"/>
  <c r="D16" i="36"/>
  <c r="E16" i="36"/>
  <c r="F16" i="36"/>
  <c r="H16" i="36"/>
  <c r="I16" i="36"/>
  <c r="C17" i="36"/>
  <c r="D17" i="36"/>
  <c r="E17" i="36"/>
  <c r="F17" i="36"/>
  <c r="H17" i="36"/>
  <c r="I17" i="36"/>
  <c r="C18" i="36"/>
  <c r="D18" i="36"/>
  <c r="E18" i="36"/>
  <c r="F18" i="36"/>
  <c r="H18" i="36"/>
  <c r="I18" i="36"/>
  <c r="C19" i="36"/>
  <c r="D19" i="36"/>
  <c r="E19" i="36"/>
  <c r="F19" i="36"/>
  <c r="H19" i="36"/>
  <c r="I19" i="36"/>
  <c r="E20" i="36"/>
  <c r="F20" i="36"/>
  <c r="H20" i="36"/>
  <c r="I20" i="36"/>
  <c r="C21" i="36"/>
  <c r="E21" i="36"/>
  <c r="F21" i="36"/>
  <c r="H21" i="36"/>
  <c r="I21" i="36"/>
  <c r="C22" i="36"/>
  <c r="E22" i="36"/>
  <c r="F22" i="36"/>
  <c r="H22" i="36"/>
  <c r="I22" i="36"/>
  <c r="C23" i="36"/>
  <c r="E23" i="36"/>
  <c r="F23" i="36"/>
  <c r="G23" i="36"/>
  <c r="H23" i="36"/>
  <c r="I23" i="36"/>
  <c r="C24" i="36"/>
  <c r="E24" i="36"/>
  <c r="F24" i="36"/>
  <c r="G24" i="36"/>
  <c r="H24" i="36"/>
  <c r="I24" i="36"/>
  <c r="C25" i="36"/>
  <c r="D25" i="36"/>
  <c r="E25" i="36"/>
  <c r="F25" i="36"/>
  <c r="G25" i="36"/>
  <c r="H25" i="36"/>
  <c r="I25" i="36"/>
  <c r="C26" i="36"/>
  <c r="D26" i="36"/>
  <c r="E26" i="36"/>
  <c r="F26" i="36"/>
  <c r="G26" i="36"/>
  <c r="H26" i="36"/>
  <c r="I26" i="36"/>
  <c r="D7" i="36"/>
  <c r="E7" i="36"/>
  <c r="F7" i="36"/>
  <c r="G7" i="36"/>
  <c r="H7" i="36"/>
  <c r="I7" i="36"/>
  <c r="C7" i="36"/>
  <c r="U27" i="36"/>
  <c r="V27" i="36"/>
  <c r="W27" i="36"/>
  <c r="X27" i="36"/>
  <c r="Y27" i="36"/>
  <c r="Z27" i="36"/>
  <c r="AA27" i="36"/>
  <c r="AD27" i="36"/>
  <c r="AE27" i="36"/>
  <c r="AF27" i="36"/>
  <c r="AG27" i="36"/>
  <c r="AH27" i="36"/>
  <c r="AI27" i="36"/>
  <c r="AJ27" i="36"/>
  <c r="AM27" i="36"/>
  <c r="AN27" i="36"/>
  <c r="AO27" i="36"/>
  <c r="AP27" i="36"/>
  <c r="AQ27" i="36"/>
  <c r="AR27" i="36"/>
  <c r="AS27" i="36"/>
  <c r="AV27" i="36"/>
  <c r="AW27" i="36"/>
  <c r="AX27" i="36"/>
  <c r="AY27" i="36"/>
  <c r="AZ27" i="36"/>
  <c r="BA27" i="36"/>
  <c r="BB27" i="36"/>
  <c r="L27" i="36"/>
  <c r="M27" i="36"/>
  <c r="N27" i="36"/>
  <c r="O27" i="36"/>
  <c r="P27" i="36"/>
  <c r="Q27" i="36"/>
  <c r="R27" i="36"/>
  <c r="CS5" i="35"/>
  <c r="DB7" i="15" s="1"/>
  <c r="DD5" i="35"/>
  <c r="DB8" i="15"/>
  <c r="DD6" i="35"/>
  <c r="CS7" i="35"/>
  <c r="DB9" i="15" s="1"/>
  <c r="DD7" i="35"/>
  <c r="CS8" i="35"/>
  <c r="DB10" i="15" s="1"/>
  <c r="DD8" i="35"/>
  <c r="CS9" i="35"/>
  <c r="DB11" i="15" s="1"/>
  <c r="DD9" i="35"/>
  <c r="CS10" i="35"/>
  <c r="DB12" i="15" s="1"/>
  <c r="DD10" i="35"/>
  <c r="CS11" i="35"/>
  <c r="DB13" i="15" s="1"/>
  <c r="DD11" i="35"/>
  <c r="CS12" i="35"/>
  <c r="DB14" i="15" s="1"/>
  <c r="DD12" i="35"/>
  <c r="CS13" i="35"/>
  <c r="DB15" i="15" s="1"/>
  <c r="DD13" i="35"/>
  <c r="CS14" i="35"/>
  <c r="DB16" i="15" s="1"/>
  <c r="DD14" i="35"/>
  <c r="CS15" i="35"/>
  <c r="DB17" i="15" s="1"/>
  <c r="DD15" i="35"/>
  <c r="CS16" i="35"/>
  <c r="DB18" i="15" s="1"/>
  <c r="DD16" i="35"/>
  <c r="CS17" i="35"/>
  <c r="DB19" i="15" s="1"/>
  <c r="DD17" i="35"/>
  <c r="DB20" i="15"/>
  <c r="CS19" i="35"/>
  <c r="DB21" i="15" s="1"/>
  <c r="DD19" i="35"/>
  <c r="DB22" i="15"/>
  <c r="CS21" i="35"/>
  <c r="DB23" i="15" s="1"/>
  <c r="DD21" i="35"/>
  <c r="CS22" i="35"/>
  <c r="DB24" i="15" s="1"/>
  <c r="DD22" i="35"/>
  <c r="DB25" i="15"/>
  <c r="CS24" i="35"/>
  <c r="DB26" i="15" s="1"/>
  <c r="DD24" i="35"/>
  <c r="CP25" i="35"/>
  <c r="CQ25" i="35"/>
  <c r="CR25" i="35"/>
  <c r="CT25" i="35"/>
  <c r="CU25" i="35"/>
  <c r="CW25" i="35"/>
  <c r="CX25" i="35"/>
  <c r="CZ25" i="35"/>
  <c r="DA25" i="35"/>
  <c r="DB25" i="35"/>
  <c r="DC25" i="35"/>
  <c r="CB5" i="35"/>
  <c r="CC7" i="15" s="1"/>
  <c r="CM5" i="35"/>
  <c r="CC8" i="15"/>
  <c r="CM6" i="35"/>
  <c r="CC9" i="15"/>
  <c r="CM7" i="35"/>
  <c r="CB8" i="35"/>
  <c r="CC10" i="15" s="1"/>
  <c r="CM8" i="35"/>
  <c r="CB9" i="35"/>
  <c r="CC11" i="15" s="1"/>
  <c r="CM9" i="35"/>
  <c r="CB10" i="35"/>
  <c r="CC12" i="15" s="1"/>
  <c r="CM10" i="35"/>
  <c r="CB11" i="35"/>
  <c r="CC13" i="15" s="1"/>
  <c r="CM11" i="35"/>
  <c r="CB12" i="35"/>
  <c r="CC14" i="15" s="1"/>
  <c r="CM12" i="35"/>
  <c r="CB13" i="35"/>
  <c r="CC15" i="15" s="1"/>
  <c r="CM13" i="35"/>
  <c r="CB14" i="35"/>
  <c r="CC16" i="15" s="1"/>
  <c r="CM14" i="35"/>
  <c r="CB15" i="35"/>
  <c r="CC17" i="15" s="1"/>
  <c r="CM15" i="35"/>
  <c r="CB16" i="35"/>
  <c r="CC18" i="15" s="1"/>
  <c r="CM16" i="35"/>
  <c r="CB17" i="35"/>
  <c r="CC19" i="15" s="1"/>
  <c r="CM17" i="35"/>
  <c r="CB18" i="35"/>
  <c r="CC20" i="15" s="1"/>
  <c r="CM18" i="35"/>
  <c r="CB19" i="35"/>
  <c r="CC21" i="15" s="1"/>
  <c r="CM19" i="35"/>
  <c r="CC22" i="15"/>
  <c r="CM20" i="35"/>
  <c r="CB21" i="35"/>
  <c r="CC23" i="15" s="1"/>
  <c r="CM21" i="35"/>
  <c r="CB22" i="35"/>
  <c r="CC24" i="15" s="1"/>
  <c r="CM22" i="35"/>
  <c r="CB23" i="35"/>
  <c r="CC25" i="15" s="1"/>
  <c r="CM23" i="35"/>
  <c r="CB24" i="35"/>
  <c r="CC26" i="15" s="1"/>
  <c r="CM24" i="35"/>
  <c r="BY25" i="35"/>
  <c r="BZ25" i="35"/>
  <c r="CA25" i="35"/>
  <c r="CC25" i="35"/>
  <c r="CD25" i="35"/>
  <c r="CF25" i="35"/>
  <c r="CG25" i="35"/>
  <c r="CI25" i="35"/>
  <c r="CJ25" i="35"/>
  <c r="CK25" i="35"/>
  <c r="CL25" i="35"/>
  <c r="BU25" i="35"/>
  <c r="BT25" i="35"/>
  <c r="BS25" i="35"/>
  <c r="BR25" i="35"/>
  <c r="BP25" i="35"/>
  <c r="BO25" i="35"/>
  <c r="BM25" i="35"/>
  <c r="BL25" i="35"/>
  <c r="BJ25" i="35"/>
  <c r="BI25" i="35"/>
  <c r="BH25" i="35"/>
  <c r="BV24" i="35"/>
  <c r="BK24" i="35"/>
  <c r="BD26" i="15" s="1"/>
  <c r="BV23" i="35"/>
  <c r="BK23" i="35"/>
  <c r="BD25" i="15" s="1"/>
  <c r="BV22" i="35"/>
  <c r="BK22" i="35"/>
  <c r="BD24" i="15" s="1"/>
  <c r="BV21" i="35"/>
  <c r="BK21" i="35"/>
  <c r="BD23" i="15" s="1"/>
  <c r="BV20" i="35"/>
  <c r="BK20" i="35"/>
  <c r="BD22" i="15" s="1"/>
  <c r="BV19" i="35"/>
  <c r="BK19" i="35"/>
  <c r="BD21" i="15" s="1"/>
  <c r="BV18" i="35"/>
  <c r="BK18" i="35"/>
  <c r="BD20" i="15" s="1"/>
  <c r="BV17" i="35"/>
  <c r="BK17" i="35"/>
  <c r="BD19" i="15" s="1"/>
  <c r="BV16" i="35"/>
  <c r="BK16" i="35"/>
  <c r="BD18" i="15" s="1"/>
  <c r="BV15" i="35"/>
  <c r="BK15" i="35"/>
  <c r="BD17" i="15" s="1"/>
  <c r="BV14" i="35"/>
  <c r="BK14" i="35"/>
  <c r="BD16" i="15" s="1"/>
  <c r="BV13" i="35"/>
  <c r="BK13" i="35"/>
  <c r="BD15" i="15" s="1"/>
  <c r="BV12" i="35"/>
  <c r="BK12" i="35"/>
  <c r="BD14" i="15" s="1"/>
  <c r="BV11" i="35"/>
  <c r="BK11" i="35"/>
  <c r="BD13" i="15" s="1"/>
  <c r="BV10" i="35"/>
  <c r="BK10" i="35"/>
  <c r="BD12" i="15" s="1"/>
  <c r="BV9" i="35"/>
  <c r="BK9" i="35"/>
  <c r="BD11" i="15" s="1"/>
  <c r="BV8" i="35"/>
  <c r="BK8" i="35"/>
  <c r="BD10" i="15" s="1"/>
  <c r="BV7" i="35"/>
  <c r="BK7" i="35"/>
  <c r="BD9" i="15" s="1"/>
  <c r="BV6" i="35"/>
  <c r="BK6" i="35"/>
  <c r="BD8" i="15" s="1"/>
  <c r="BV5" i="35"/>
  <c r="BV25" i="35" s="1"/>
  <c r="BK5" i="35"/>
  <c r="BD7" i="15" s="1"/>
  <c r="BD25" i="35"/>
  <c r="BC25" i="35"/>
  <c r="BB25" i="35"/>
  <c r="BA25" i="35"/>
  <c r="AY25" i="35"/>
  <c r="AX25" i="35"/>
  <c r="AV25" i="35"/>
  <c r="AU25" i="35"/>
  <c r="AS25" i="35"/>
  <c r="AR25" i="35"/>
  <c r="AQ25" i="35"/>
  <c r="BE24" i="35"/>
  <c r="AT24" i="35"/>
  <c r="AE26" i="15" s="1"/>
  <c r="BE23" i="35"/>
  <c r="AT23" i="35"/>
  <c r="AE25" i="15" s="1"/>
  <c r="BE22" i="35"/>
  <c r="AT22" i="35"/>
  <c r="AE24" i="15" s="1"/>
  <c r="BE21" i="35"/>
  <c r="AT21" i="35"/>
  <c r="AE23" i="15" s="1"/>
  <c r="BE20" i="35"/>
  <c r="AT20" i="35"/>
  <c r="AE22" i="15" s="1"/>
  <c r="BE19" i="35"/>
  <c r="AT19" i="35"/>
  <c r="AE21" i="15" s="1"/>
  <c r="BE18" i="35"/>
  <c r="AT18" i="35"/>
  <c r="AE20" i="15" s="1"/>
  <c r="BE17" i="35"/>
  <c r="AT17" i="35"/>
  <c r="AE19" i="15" s="1"/>
  <c r="BE16" i="35"/>
  <c r="AT16" i="35"/>
  <c r="AE18" i="15" s="1"/>
  <c r="BE15" i="35"/>
  <c r="AT15" i="35"/>
  <c r="AE17" i="15" s="1"/>
  <c r="BE14" i="35"/>
  <c r="AT14" i="35"/>
  <c r="AE16" i="15" s="1"/>
  <c r="BE13" i="35"/>
  <c r="AT13" i="35"/>
  <c r="AE15" i="15" s="1"/>
  <c r="BE12" i="35"/>
  <c r="AT12" i="35"/>
  <c r="AE14" i="15" s="1"/>
  <c r="BE11" i="35"/>
  <c r="AT11" i="35"/>
  <c r="AE13" i="15" s="1"/>
  <c r="BE10" i="35"/>
  <c r="AT10" i="35"/>
  <c r="AE12" i="15" s="1"/>
  <c r="BE9" i="35"/>
  <c r="AT9" i="35"/>
  <c r="AE11" i="15" s="1"/>
  <c r="BE8" i="35"/>
  <c r="AT8" i="35"/>
  <c r="AE10" i="15" s="1"/>
  <c r="BE7" i="35"/>
  <c r="AT7" i="35"/>
  <c r="AE9" i="15" s="1"/>
  <c r="BE6" i="35"/>
  <c r="AE8" i="15"/>
  <c r="BE5" i="35"/>
  <c r="AT5" i="35"/>
  <c r="AE7" i="15" s="1"/>
  <c r="AA25" i="35"/>
  <c r="AB25" i="35"/>
  <c r="AG25" i="35"/>
  <c r="P25" i="35" s="1"/>
  <c r="AH25" i="35"/>
  <c r="Q25" i="35" s="1"/>
  <c r="AJ25" i="35"/>
  <c r="AK25" i="35"/>
  <c r="AL25" i="35"/>
  <c r="AM25" i="35"/>
  <c r="Z2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9" i="35"/>
  <c r="O20" i="35"/>
  <c r="O21" i="35"/>
  <c r="O22" i="35"/>
  <c r="O23" i="35"/>
  <c r="O24" i="35"/>
  <c r="AN24" i="35"/>
  <c r="W24" i="35" s="1"/>
  <c r="AC24" i="35"/>
  <c r="F26" i="15" s="1"/>
  <c r="AN23" i="35"/>
  <c r="AC23" i="35"/>
  <c r="F25" i="15" s="1"/>
  <c r="AN22" i="35"/>
  <c r="W22" i="35" s="1"/>
  <c r="AC22" i="35"/>
  <c r="F24" i="15" s="1"/>
  <c r="AN21" i="35"/>
  <c r="AC21" i="35"/>
  <c r="F23" i="15" s="1"/>
  <c r="AN20" i="35"/>
  <c r="AC20" i="35"/>
  <c r="F22" i="15" s="1"/>
  <c r="AN19" i="35"/>
  <c r="W19" i="35" s="1"/>
  <c r="AC19" i="35"/>
  <c r="AN18" i="35"/>
  <c r="AC18" i="35"/>
  <c r="F20" i="15" s="1"/>
  <c r="AN17" i="35"/>
  <c r="W17" i="35" s="1"/>
  <c r="AC17" i="35"/>
  <c r="AN16" i="35"/>
  <c r="W16" i="35" s="1"/>
  <c r="AC16" i="35"/>
  <c r="F18" i="15" s="1"/>
  <c r="AN15" i="35"/>
  <c r="W15" i="35" s="1"/>
  <c r="AC15" i="35"/>
  <c r="AN14" i="35"/>
  <c r="AC14" i="35"/>
  <c r="F16" i="15" s="1"/>
  <c r="AN13" i="35"/>
  <c r="W13" i="35" s="1"/>
  <c r="AC13" i="35"/>
  <c r="AN12" i="35"/>
  <c r="AC12" i="35"/>
  <c r="F14" i="15" s="1"/>
  <c r="AN11" i="35"/>
  <c r="W11" i="35" s="1"/>
  <c r="AC11" i="35"/>
  <c r="AN10" i="35"/>
  <c r="AC10" i="35"/>
  <c r="AN9" i="35"/>
  <c r="AC9" i="35"/>
  <c r="AN8" i="35"/>
  <c r="AC8" i="35"/>
  <c r="F10" i="15" s="1"/>
  <c r="AN7" i="35"/>
  <c r="AC7" i="35"/>
  <c r="F9" i="15" s="1"/>
  <c r="AN6" i="35"/>
  <c r="W6" i="35" s="1"/>
  <c r="AC6" i="35"/>
  <c r="AN5" i="35"/>
  <c r="AC5" i="35"/>
  <c r="F7" i="15" s="1"/>
  <c r="CI26" i="34"/>
  <c r="CG26" i="34"/>
  <c r="CF26" i="34"/>
  <c r="CA26" i="34"/>
  <c r="BZ26" i="34"/>
  <c r="DU26" i="15"/>
  <c r="CH25" i="34"/>
  <c r="DE26" i="15" s="1"/>
  <c r="CB25" i="34"/>
  <c r="DU25" i="15"/>
  <c r="CH24" i="34"/>
  <c r="DE25" i="15" s="1"/>
  <c r="CB24" i="34"/>
  <c r="DU24" i="15"/>
  <c r="CH23" i="34"/>
  <c r="DE24" i="15" s="1"/>
  <c r="CB23" i="34"/>
  <c r="DU23" i="15"/>
  <c r="CH22" i="34"/>
  <c r="DE23" i="15" s="1"/>
  <c r="CB22" i="34"/>
  <c r="DU22" i="15"/>
  <c r="CH21" i="34"/>
  <c r="DE22" i="15" s="1"/>
  <c r="CB21" i="34"/>
  <c r="DU21" i="15"/>
  <c r="CH20" i="34"/>
  <c r="DE21" i="15" s="1"/>
  <c r="CB20" i="34"/>
  <c r="DU20" i="15"/>
  <c r="CH19" i="34"/>
  <c r="DE20" i="15" s="1"/>
  <c r="CB19" i="34"/>
  <c r="DU19" i="15"/>
  <c r="CH18" i="34"/>
  <c r="DE19" i="15" s="1"/>
  <c r="CB18" i="34"/>
  <c r="DU18" i="15"/>
  <c r="CH17" i="34"/>
  <c r="DE18" i="15" s="1"/>
  <c r="CB17" i="34"/>
  <c r="DU17" i="15"/>
  <c r="CH16" i="34"/>
  <c r="DE17" i="15" s="1"/>
  <c r="CB16" i="34"/>
  <c r="DU16" i="15"/>
  <c r="CH15" i="34"/>
  <c r="DE16" i="15" s="1"/>
  <c r="CB15" i="34"/>
  <c r="DU15" i="15"/>
  <c r="CH14" i="34"/>
  <c r="DE15" i="15" s="1"/>
  <c r="CB14" i="34"/>
  <c r="DU14" i="15"/>
  <c r="CH13" i="34"/>
  <c r="DE14" i="15" s="1"/>
  <c r="CB13" i="34"/>
  <c r="DU13" i="15"/>
  <c r="CH12" i="34"/>
  <c r="DE13" i="15" s="1"/>
  <c r="CB12" i="34"/>
  <c r="DU12" i="15"/>
  <c r="CH11" i="34"/>
  <c r="DE12" i="15" s="1"/>
  <c r="CB11" i="34"/>
  <c r="DU11" i="15"/>
  <c r="CH10" i="34"/>
  <c r="DE11" i="15" s="1"/>
  <c r="CB10" i="34"/>
  <c r="DU10" i="15"/>
  <c r="CH9" i="34"/>
  <c r="DE10" i="15" s="1"/>
  <c r="CB9" i="34"/>
  <c r="DU9" i="15"/>
  <c r="CH8" i="34"/>
  <c r="DE9" i="15" s="1"/>
  <c r="CB8" i="34"/>
  <c r="DU8" i="15"/>
  <c r="CH7" i="34"/>
  <c r="CB7" i="34"/>
  <c r="CJ26" i="34"/>
  <c r="BT26" i="34"/>
  <c r="BR26" i="34"/>
  <c r="BQ26" i="34"/>
  <c r="BL26" i="34"/>
  <c r="BK26" i="34"/>
  <c r="CV26" i="15"/>
  <c r="BS25" i="34"/>
  <c r="CF26" i="15" s="1"/>
  <c r="BM25" i="34"/>
  <c r="CV25" i="15"/>
  <c r="BS24" i="34"/>
  <c r="CF25" i="15" s="1"/>
  <c r="BM24" i="34"/>
  <c r="CV24" i="15"/>
  <c r="BS23" i="34"/>
  <c r="CF24" i="15" s="1"/>
  <c r="BM23" i="34"/>
  <c r="CV23" i="15"/>
  <c r="BS22" i="34"/>
  <c r="CF23" i="15" s="1"/>
  <c r="BM22" i="34"/>
  <c r="CV22" i="15"/>
  <c r="BS21" i="34"/>
  <c r="CF22" i="15" s="1"/>
  <c r="BM21" i="34"/>
  <c r="CV21" i="15"/>
  <c r="BS20" i="34"/>
  <c r="CF21" i="15" s="1"/>
  <c r="BM20" i="34"/>
  <c r="CV20" i="15"/>
  <c r="BS19" i="34"/>
  <c r="CF20" i="15" s="1"/>
  <c r="BM19" i="34"/>
  <c r="CV19" i="15"/>
  <c r="BS18" i="34"/>
  <c r="CF19" i="15" s="1"/>
  <c r="BM18" i="34"/>
  <c r="CV18" i="15"/>
  <c r="BS17" i="34"/>
  <c r="CF18" i="15" s="1"/>
  <c r="BM17" i="34"/>
  <c r="CV17" i="15"/>
  <c r="BS16" i="34"/>
  <c r="CF17" i="15" s="1"/>
  <c r="BM16" i="34"/>
  <c r="CV16" i="15"/>
  <c r="BS15" i="34"/>
  <c r="CF16" i="15" s="1"/>
  <c r="BM15" i="34"/>
  <c r="CV15" i="15"/>
  <c r="BS14" i="34"/>
  <c r="CF15" i="15" s="1"/>
  <c r="BM14" i="34"/>
  <c r="CV14" i="15"/>
  <c r="BS13" i="34"/>
  <c r="CF14" i="15" s="1"/>
  <c r="BM13" i="34"/>
  <c r="CV13" i="15"/>
  <c r="BS12" i="34"/>
  <c r="CF13" i="15" s="1"/>
  <c r="BM12" i="34"/>
  <c r="CV12" i="15"/>
  <c r="BS11" i="34"/>
  <c r="CF12" i="15" s="1"/>
  <c r="BM11" i="34"/>
  <c r="CV11" i="15"/>
  <c r="BS10" i="34"/>
  <c r="CF11" i="15" s="1"/>
  <c r="BM10" i="34"/>
  <c r="CV10" i="15"/>
  <c r="BS9" i="34"/>
  <c r="CF10" i="15" s="1"/>
  <c r="BM9" i="34"/>
  <c r="CV9" i="15"/>
  <c r="BS8" i="34"/>
  <c r="CF9" i="15" s="1"/>
  <c r="BM8" i="34"/>
  <c r="CV8" i="15"/>
  <c r="BS7" i="34"/>
  <c r="BU26" i="34"/>
  <c r="BE26" i="34"/>
  <c r="BC26" i="34"/>
  <c r="BB26" i="34"/>
  <c r="AW26" i="34"/>
  <c r="AV26" i="34"/>
  <c r="BD25" i="34"/>
  <c r="BG26" i="15" s="1"/>
  <c r="BD24" i="34"/>
  <c r="BG25" i="15" s="1"/>
  <c r="BD23" i="34"/>
  <c r="BG24" i="15" s="1"/>
  <c r="BD22" i="34"/>
  <c r="BG23" i="15" s="1"/>
  <c r="BD21" i="34"/>
  <c r="BG22" i="15" s="1"/>
  <c r="BD20" i="34"/>
  <c r="BG21" i="15" s="1"/>
  <c r="BD19" i="34"/>
  <c r="BG20" i="15" s="1"/>
  <c r="BD18" i="34"/>
  <c r="BG19" i="15" s="1"/>
  <c r="BD17" i="34"/>
  <c r="BG18" i="15" s="1"/>
  <c r="BD16" i="34"/>
  <c r="BG17" i="15" s="1"/>
  <c r="BD15" i="34"/>
  <c r="BG16" i="15" s="1"/>
  <c r="BD14" i="34"/>
  <c r="BG15" i="15" s="1"/>
  <c r="BD13" i="34"/>
  <c r="BG14" i="15" s="1"/>
  <c r="BD12" i="34"/>
  <c r="BG13" i="15" s="1"/>
  <c r="BD11" i="34"/>
  <c r="BG12" i="15" s="1"/>
  <c r="BD10" i="34"/>
  <c r="BG11" i="15" s="1"/>
  <c r="BD9" i="34"/>
  <c r="BG10" i="15" s="1"/>
  <c r="BD8" i="34"/>
  <c r="BG9" i="15" s="1"/>
  <c r="BD7" i="34"/>
  <c r="BG8" i="15" s="1"/>
  <c r="AX26" i="34"/>
  <c r="BF26" i="34"/>
  <c r="AP26" i="34"/>
  <c r="AN26" i="34"/>
  <c r="AM26" i="34"/>
  <c r="AH26" i="34"/>
  <c r="AG26" i="34"/>
  <c r="AO25" i="34"/>
  <c r="AH26" i="15" s="1"/>
  <c r="AO24" i="34"/>
  <c r="AH25" i="15" s="1"/>
  <c r="AO23" i="34"/>
  <c r="AH24" i="15" s="1"/>
  <c r="AO22" i="34"/>
  <c r="AH23" i="15" s="1"/>
  <c r="AO21" i="34"/>
  <c r="AH22" i="15" s="1"/>
  <c r="AO20" i="34"/>
  <c r="AH21" i="15" s="1"/>
  <c r="AO19" i="34"/>
  <c r="AH20" i="15" s="1"/>
  <c r="AO18" i="34"/>
  <c r="AH19" i="15" s="1"/>
  <c r="AO17" i="34"/>
  <c r="AH18" i="15" s="1"/>
  <c r="AO16" i="34"/>
  <c r="AH17" i="15" s="1"/>
  <c r="AO15" i="34"/>
  <c r="AH16" i="15" s="1"/>
  <c r="AO13" i="34"/>
  <c r="AH14" i="15" s="1"/>
  <c r="AO12" i="34"/>
  <c r="AH13" i="15" s="1"/>
  <c r="AO11" i="34"/>
  <c r="AH12" i="15" s="1"/>
  <c r="AO10" i="34"/>
  <c r="AH11" i="15" s="1"/>
  <c r="AQ26" i="34"/>
  <c r="Y26" i="34"/>
  <c r="X26" i="34"/>
  <c r="S26" i="34"/>
  <c r="R26" i="34"/>
  <c r="I26" i="15"/>
  <c r="H25" i="34"/>
  <c r="E25" i="34"/>
  <c r="H24" i="34"/>
  <c r="H23" i="34"/>
  <c r="E23" i="34"/>
  <c r="H22" i="34"/>
  <c r="H21" i="34"/>
  <c r="E21" i="34"/>
  <c r="H20" i="34"/>
  <c r="E20" i="34"/>
  <c r="H19" i="34"/>
  <c r="E19" i="34"/>
  <c r="I19" i="15"/>
  <c r="H18" i="34"/>
  <c r="H17" i="34"/>
  <c r="I17" i="15"/>
  <c r="H16" i="34"/>
  <c r="H15" i="34"/>
  <c r="I15" i="15"/>
  <c r="H14" i="34"/>
  <c r="H13" i="34"/>
  <c r="E13" i="34"/>
  <c r="I13" i="15"/>
  <c r="H12" i="34"/>
  <c r="H11" i="34"/>
  <c r="H10" i="34"/>
  <c r="H9" i="34"/>
  <c r="E9" i="34"/>
  <c r="H8" i="34"/>
  <c r="E8" i="34"/>
  <c r="H7" i="34"/>
  <c r="AA26" i="34"/>
  <c r="U26" i="34"/>
  <c r="E25" i="35" l="1"/>
  <c r="M25" i="35"/>
  <c r="F8" i="15"/>
  <c r="EA8" i="15" s="1"/>
  <c r="W5" i="35"/>
  <c r="W10" i="35"/>
  <c r="F12" i="15"/>
  <c r="EA12" i="15" s="1"/>
  <c r="E11" i="34"/>
  <c r="W9" i="35"/>
  <c r="AZ25" i="35"/>
  <c r="F11" i="15"/>
  <c r="EA11" i="15" s="1"/>
  <c r="E10" i="34"/>
  <c r="S25" i="35"/>
  <c r="F21" i="15"/>
  <c r="EA21" i="15" s="1"/>
  <c r="AI26" i="34"/>
  <c r="Z26" i="34"/>
  <c r="T26" i="34"/>
  <c r="F19" i="15"/>
  <c r="EA19" i="15" s="1"/>
  <c r="E18" i="34"/>
  <c r="F17" i="15"/>
  <c r="EA17" i="15" s="1"/>
  <c r="E16" i="34"/>
  <c r="F13" i="15"/>
  <c r="EA13" i="15" s="1"/>
  <c r="E12" i="34"/>
  <c r="F15" i="15"/>
  <c r="EA15" i="15" s="1"/>
  <c r="E14" i="34"/>
  <c r="W14" i="35"/>
  <c r="V25" i="35"/>
  <c r="R25" i="35"/>
  <c r="EA16" i="15"/>
  <c r="E15" i="34"/>
  <c r="W18" i="35"/>
  <c r="D27" i="36"/>
  <c r="W12" i="35"/>
  <c r="CH25" i="35"/>
  <c r="CE25" i="35"/>
  <c r="E17" i="34"/>
  <c r="W23" i="35"/>
  <c r="D25" i="35"/>
  <c r="EA25" i="15"/>
  <c r="E24" i="34"/>
  <c r="BE25" i="35"/>
  <c r="AW25" i="35"/>
  <c r="EA24" i="15"/>
  <c r="CY25" i="35"/>
  <c r="W7" i="35"/>
  <c r="EA9" i="15"/>
  <c r="H27" i="36"/>
  <c r="CV25" i="35"/>
  <c r="W21" i="35"/>
  <c r="EA23" i="15"/>
  <c r="D26" i="34"/>
  <c r="CB26" i="34"/>
  <c r="BM26" i="34"/>
  <c r="E22" i="34"/>
  <c r="C26" i="34"/>
  <c r="CS25" i="35"/>
  <c r="CB25" i="35"/>
  <c r="BQ25" i="35"/>
  <c r="BN25" i="35"/>
  <c r="W20" i="35"/>
  <c r="O27" i="37"/>
  <c r="I26" i="34"/>
  <c r="W8" i="35"/>
  <c r="AI25" i="35"/>
  <c r="C25" i="35"/>
  <c r="O18" i="35"/>
  <c r="EA20" i="15"/>
  <c r="E7" i="34"/>
  <c r="K7" i="34"/>
  <c r="O7" i="34"/>
  <c r="K8" i="34"/>
  <c r="O8" i="34"/>
  <c r="K9" i="34"/>
  <c r="O9" i="34"/>
  <c r="K10" i="34"/>
  <c r="O10" i="34"/>
  <c r="K11" i="34"/>
  <c r="O11" i="34"/>
  <c r="K12" i="34"/>
  <c r="O12" i="34"/>
  <c r="K13" i="34"/>
  <c r="O13" i="34"/>
  <c r="K14" i="34"/>
  <c r="O14" i="34"/>
  <c r="K15" i="34"/>
  <c r="O15" i="34"/>
  <c r="K16" i="34"/>
  <c r="O16" i="34"/>
  <c r="K17" i="34"/>
  <c r="O17" i="34"/>
  <c r="K18" i="34"/>
  <c r="O18" i="34"/>
  <c r="K19" i="34"/>
  <c r="O19" i="34"/>
  <c r="K20" i="34"/>
  <c r="O20" i="34"/>
  <c r="K21" i="34"/>
  <c r="O21" i="34"/>
  <c r="K22" i="34"/>
  <c r="O22" i="34"/>
  <c r="K23" i="34"/>
  <c r="O23" i="34"/>
  <c r="K24" i="34"/>
  <c r="O24" i="34"/>
  <c r="K25" i="34"/>
  <c r="O25" i="34"/>
  <c r="J26" i="34"/>
  <c r="AO26" i="34"/>
  <c r="G6" i="34"/>
  <c r="F6" i="34"/>
  <c r="BD26" i="34"/>
  <c r="BS26" i="34"/>
  <c r="CF8" i="15"/>
  <c r="ED10" i="15"/>
  <c r="ED12" i="15"/>
  <c r="ED14" i="15"/>
  <c r="ED16" i="15"/>
  <c r="ED18" i="15"/>
  <c r="ED20" i="15"/>
  <c r="ED22" i="15"/>
  <c r="ED24" i="15"/>
  <c r="ED26" i="15"/>
  <c r="CH26" i="34"/>
  <c r="DE8" i="15"/>
  <c r="ED9" i="15"/>
  <c r="ED11" i="15"/>
  <c r="ED13" i="15"/>
  <c r="ED15" i="15"/>
  <c r="ED17" i="15"/>
  <c r="ED19" i="15"/>
  <c r="ED21" i="15"/>
  <c r="ED23" i="15"/>
  <c r="ED25" i="15"/>
  <c r="AC25" i="35"/>
  <c r="AN25" i="35"/>
  <c r="AT25" i="35"/>
  <c r="BK25" i="35"/>
  <c r="CM25" i="35"/>
  <c r="EA26" i="15"/>
  <c r="EA22" i="15"/>
  <c r="EA18" i="15"/>
  <c r="EA14" i="15"/>
  <c r="EA10" i="15"/>
  <c r="DD25" i="35"/>
  <c r="C27" i="36"/>
  <c r="F27" i="36"/>
  <c r="F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G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H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I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J5" i="35"/>
  <c r="J24" i="35"/>
  <c r="J23" i="35"/>
  <c r="J22" i="35"/>
  <c r="J21" i="35"/>
  <c r="J20" i="35"/>
  <c r="J19" i="35"/>
  <c r="J18" i="35"/>
  <c r="J17" i="35"/>
  <c r="J16" i="35"/>
  <c r="J15" i="35"/>
  <c r="J14" i="35"/>
  <c r="J13" i="35"/>
  <c r="J12" i="35"/>
  <c r="J11" i="35"/>
  <c r="J10" i="35"/>
  <c r="J9" i="35"/>
  <c r="J8" i="35"/>
  <c r="J7" i="35"/>
  <c r="J6" i="35"/>
  <c r="K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N25" i="35"/>
  <c r="T25" i="35"/>
  <c r="CF121" i="40"/>
  <c r="CL27" i="41" s="1"/>
  <c r="L26" i="34"/>
  <c r="W25" i="35"/>
  <c r="U25" i="35"/>
  <c r="I27" i="36"/>
  <c r="G27" i="36"/>
  <c r="E27" i="36"/>
  <c r="CD26" i="34"/>
  <c r="CC26" i="34"/>
  <c r="BO26" i="34"/>
  <c r="BN26" i="34"/>
  <c r="AZ26" i="34"/>
  <c r="AY26" i="34"/>
  <c r="AK26" i="34"/>
  <c r="AJ26" i="34"/>
  <c r="V26" i="34"/>
  <c r="GQ9" i="10"/>
  <c r="GQ10" i="10"/>
  <c r="GQ13" i="10"/>
  <c r="GQ14" i="10"/>
  <c r="GQ15" i="10"/>
  <c r="GQ16" i="10"/>
  <c r="GQ17" i="10"/>
  <c r="GQ18" i="10"/>
  <c r="GQ19" i="10"/>
  <c r="GQ25" i="10"/>
  <c r="GQ7" i="10"/>
  <c r="FB9" i="10"/>
  <c r="FB13" i="10"/>
  <c r="FB16" i="10"/>
  <c r="FB17" i="10"/>
  <c r="FB18" i="10"/>
  <c r="FB19" i="10"/>
  <c r="FB25" i="10"/>
  <c r="FB7" i="10"/>
  <c r="FB27" i="10" l="1"/>
  <c r="BA6" i="34"/>
  <c r="G26" i="34"/>
  <c r="E26" i="34"/>
  <c r="BA26" i="34"/>
  <c r="CE26" i="34"/>
  <c r="BP26" i="34"/>
  <c r="F26" i="34"/>
  <c r="AL26" i="34"/>
  <c r="W26" i="34"/>
  <c r="K25" i="35"/>
  <c r="J25" i="35"/>
  <c r="I25" i="35"/>
  <c r="H25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G25" i="35"/>
  <c r="L5" i="35"/>
  <c r="F25" i="35"/>
  <c r="EA7" i="15"/>
  <c r="ED8" i="15"/>
  <c r="K26" i="34"/>
  <c r="GQ27" i="10"/>
  <c r="H6" i="34"/>
  <c r="AD25" i="35"/>
  <c r="CK26" i="34"/>
  <c r="CL26" i="34" s="1"/>
  <c r="BV26" i="34"/>
  <c r="BW26" i="34" s="1"/>
  <c r="BG26" i="34"/>
  <c r="BH26" i="34" s="1"/>
  <c r="AR26" i="34"/>
  <c r="AB26" i="34"/>
  <c r="N6" i="34"/>
  <c r="AS26" i="34" l="1"/>
  <c r="L25" i="35"/>
  <c r="H26" i="34"/>
  <c r="M26" i="34"/>
  <c r="AE25" i="35"/>
  <c r="AC26" i="34"/>
  <c r="AD26" i="34" s="1"/>
  <c r="AF25" i="35" l="1"/>
  <c r="N26" i="34"/>
  <c r="O5" i="35"/>
  <c r="O25" i="35" s="1"/>
  <c r="O26" i="34"/>
  <c r="O6" i="34"/>
  <c r="GW27" i="10" l="1"/>
  <c r="GV27" i="10"/>
  <c r="DN27" i="10" l="1"/>
  <c r="DO27" i="10"/>
  <c r="DP27" i="10"/>
  <c r="DQ27" i="10"/>
  <c r="DR27" i="10"/>
  <c r="DS27" i="10"/>
  <c r="DM8" i="10"/>
  <c r="DM9" i="10"/>
  <c r="DM10" i="10"/>
  <c r="DM11" i="10"/>
  <c r="DM12" i="10"/>
  <c r="DM13" i="10"/>
  <c r="DM14" i="10"/>
  <c r="DM15" i="10"/>
  <c r="DM16" i="10"/>
  <c r="DM17" i="10"/>
  <c r="DM18" i="10"/>
  <c r="DM19" i="10"/>
  <c r="DM21" i="10"/>
  <c r="DM22" i="10"/>
  <c r="DM23" i="10"/>
  <c r="DM24" i="10"/>
  <c r="DM25" i="10"/>
  <c r="DM26" i="10"/>
  <c r="DM7" i="10"/>
  <c r="BY27" i="10"/>
  <c r="BZ27" i="10"/>
  <c r="CA27" i="10"/>
  <c r="CB27" i="10"/>
  <c r="BX8" i="10"/>
  <c r="BX9" i="10"/>
  <c r="BX11" i="10"/>
  <c r="BX12" i="10"/>
  <c r="BX13" i="10"/>
  <c r="BX14" i="10"/>
  <c r="BX15" i="10"/>
  <c r="BX16" i="10"/>
  <c r="BX17" i="10"/>
  <c r="BX18" i="10"/>
  <c r="BX19" i="10"/>
  <c r="BX21" i="10"/>
  <c r="BX22" i="10"/>
  <c r="BX23" i="10"/>
  <c r="BX24" i="10"/>
  <c r="BX25" i="10"/>
  <c r="BX26" i="10"/>
  <c r="BX7" i="10"/>
  <c r="BX27" i="10" l="1"/>
  <c r="DM27" i="10"/>
  <c r="AI8" i="10"/>
  <c r="IF8" i="10" s="1"/>
  <c r="AI9" i="10"/>
  <c r="IF9" i="10" s="1"/>
  <c r="AI10" i="10"/>
  <c r="IF10" i="10" s="1"/>
  <c r="AI11" i="10"/>
  <c r="IF11" i="10" s="1"/>
  <c r="AI12" i="10"/>
  <c r="IF12" i="10" s="1"/>
  <c r="AI13" i="10"/>
  <c r="IF13" i="10" s="1"/>
  <c r="AI14" i="10"/>
  <c r="IF14" i="10" s="1"/>
  <c r="AI15" i="10"/>
  <c r="IF15" i="10" s="1"/>
  <c r="AI16" i="10"/>
  <c r="IF16" i="10" s="1"/>
  <c r="AI17" i="10"/>
  <c r="IF17" i="10" s="1"/>
  <c r="AI18" i="10"/>
  <c r="IF18" i="10" s="1"/>
  <c r="AI19" i="10"/>
  <c r="IF19" i="10" s="1"/>
  <c r="AI20" i="10"/>
  <c r="IF20" i="10" s="1"/>
  <c r="AI21" i="10"/>
  <c r="IF21" i="10" s="1"/>
  <c r="AI22" i="10"/>
  <c r="IF22" i="10" s="1"/>
  <c r="AI23" i="10"/>
  <c r="IF23" i="10" s="1"/>
  <c r="AI24" i="10"/>
  <c r="IF24" i="10" s="1"/>
  <c r="AI25" i="10"/>
  <c r="IF25" i="10" s="1"/>
  <c r="AI26" i="10"/>
  <c r="IF26" i="10" s="1"/>
  <c r="AI7" i="10"/>
  <c r="AI27" i="10" l="1"/>
  <c r="IF27" i="10" s="1"/>
  <c r="IF7" i="10"/>
  <c r="DY7" i="11"/>
  <c r="DZ7" i="11"/>
  <c r="DY8" i="11"/>
  <c r="DZ8" i="11"/>
  <c r="DY9" i="11"/>
  <c r="DZ9" i="11"/>
  <c r="DY10" i="11"/>
  <c r="DZ10" i="11"/>
  <c r="DY11" i="11"/>
  <c r="DZ11" i="11"/>
  <c r="DY12" i="11"/>
  <c r="DZ12" i="11"/>
  <c r="DY13" i="11"/>
  <c r="DZ13" i="11"/>
  <c r="DY14" i="11"/>
  <c r="DZ14" i="11"/>
  <c r="DY15" i="11"/>
  <c r="DZ15" i="11"/>
  <c r="DY16" i="11"/>
  <c r="DZ16" i="11"/>
  <c r="DY17" i="11"/>
  <c r="DZ17" i="11"/>
  <c r="DY18" i="11"/>
  <c r="DZ18" i="11"/>
  <c r="DY19" i="11"/>
  <c r="DZ19" i="11"/>
  <c r="DY20" i="11"/>
  <c r="DZ20" i="11"/>
  <c r="DY21" i="11"/>
  <c r="DZ21" i="11"/>
  <c r="DY22" i="11"/>
  <c r="DZ22" i="11"/>
  <c r="DY23" i="11"/>
  <c r="DZ23" i="11"/>
  <c r="DY24" i="11"/>
  <c r="DZ24" i="11"/>
  <c r="DY25" i="11"/>
  <c r="DZ25" i="11"/>
  <c r="DY26" i="11"/>
  <c r="DZ26" i="11"/>
  <c r="DX8" i="11"/>
  <c r="DX9" i="11"/>
  <c r="DX10" i="11"/>
  <c r="DX11" i="11"/>
  <c r="DX12" i="11"/>
  <c r="DX13" i="11"/>
  <c r="DX14" i="11"/>
  <c r="DX15" i="11"/>
  <c r="DX16" i="11"/>
  <c r="DX17" i="11"/>
  <c r="DX18" i="11"/>
  <c r="DX19" i="11"/>
  <c r="DX20" i="11"/>
  <c r="DX21" i="11"/>
  <c r="DX22" i="11"/>
  <c r="DX23" i="11"/>
  <c r="DX24" i="11"/>
  <c r="DX25" i="11"/>
  <c r="DX26" i="11"/>
  <c r="DX7" i="11"/>
  <c r="EA26" i="11" l="1"/>
  <c r="EA24" i="11"/>
  <c r="EA22" i="11"/>
  <c r="EA20" i="11"/>
  <c r="EA18" i="11"/>
  <c r="EA16" i="11"/>
  <c r="EA14" i="11"/>
  <c r="EA12" i="11"/>
  <c r="EA10" i="11"/>
  <c r="EA8" i="11"/>
  <c r="DZ27" i="11"/>
  <c r="DX27" i="11"/>
  <c r="EA25" i="11"/>
  <c r="EA23" i="11"/>
  <c r="EA21" i="11"/>
  <c r="EA19" i="11"/>
  <c r="EA17" i="11"/>
  <c r="EA15" i="11"/>
  <c r="EA13" i="11"/>
  <c r="EA11" i="11"/>
  <c r="EA9" i="11"/>
  <c r="DY27" i="11"/>
  <c r="EA7" i="11"/>
  <c r="EB8" i="11"/>
  <c r="EC8" i="11"/>
  <c r="EE8" i="11"/>
  <c r="EF8" i="11"/>
  <c r="EH8" i="11"/>
  <c r="EI8" i="11"/>
  <c r="EK8" i="11"/>
  <c r="EL8" i="11"/>
  <c r="EQ8" i="11"/>
  <c r="ER8" i="11"/>
  <c r="ES8" i="11"/>
  <c r="EB9" i="11"/>
  <c r="EC9" i="11"/>
  <c r="EE9" i="11"/>
  <c r="EF9" i="11"/>
  <c r="EH9" i="11"/>
  <c r="EI9" i="11"/>
  <c r="EK9" i="11"/>
  <c r="EL9" i="11"/>
  <c r="EQ9" i="11"/>
  <c r="ER9" i="11"/>
  <c r="ES9" i="11"/>
  <c r="EB10" i="11"/>
  <c r="EC10" i="11"/>
  <c r="EE10" i="11"/>
  <c r="EF10" i="11"/>
  <c r="EH10" i="11"/>
  <c r="EI10" i="11"/>
  <c r="EK10" i="11"/>
  <c r="EL10" i="11"/>
  <c r="EQ10" i="11"/>
  <c r="ER10" i="11"/>
  <c r="ES10" i="11"/>
  <c r="EB11" i="11"/>
  <c r="EC11" i="11"/>
  <c r="EE11" i="11"/>
  <c r="EF11" i="11"/>
  <c r="EH11" i="11"/>
  <c r="EI11" i="11"/>
  <c r="EK11" i="11"/>
  <c r="EL11" i="11"/>
  <c r="EQ11" i="11"/>
  <c r="ER11" i="11"/>
  <c r="ES11" i="11"/>
  <c r="EB12" i="11"/>
  <c r="EC12" i="11"/>
  <c r="EE12" i="11"/>
  <c r="EF12" i="11"/>
  <c r="EH12" i="11"/>
  <c r="EI12" i="11"/>
  <c r="EK12" i="11"/>
  <c r="EL12" i="11"/>
  <c r="EQ12" i="11"/>
  <c r="ER12" i="11"/>
  <c r="ES12" i="11"/>
  <c r="EB13" i="11"/>
  <c r="EC13" i="11"/>
  <c r="EE13" i="11"/>
  <c r="EF13" i="11"/>
  <c r="EH13" i="11"/>
  <c r="EI13" i="11"/>
  <c r="EK13" i="11"/>
  <c r="EL13" i="11"/>
  <c r="EQ13" i="11"/>
  <c r="ER13" i="11"/>
  <c r="ES13" i="11"/>
  <c r="EB14" i="11"/>
  <c r="EC14" i="11"/>
  <c r="EE14" i="11"/>
  <c r="EF14" i="11"/>
  <c r="EH14" i="11"/>
  <c r="EI14" i="11"/>
  <c r="EK14" i="11"/>
  <c r="EL14" i="11"/>
  <c r="EQ14" i="11"/>
  <c r="ER14" i="11"/>
  <c r="ES14" i="11"/>
  <c r="EB15" i="11"/>
  <c r="EC15" i="11"/>
  <c r="ED15" i="11"/>
  <c r="EE15" i="11"/>
  <c r="EF15" i="11"/>
  <c r="EH15" i="11"/>
  <c r="EI15" i="11"/>
  <c r="EK15" i="11"/>
  <c r="EL15" i="11"/>
  <c r="EQ15" i="11"/>
  <c r="ER15" i="11"/>
  <c r="ES15" i="11"/>
  <c r="EB16" i="11"/>
  <c r="EC16" i="11"/>
  <c r="EE16" i="11"/>
  <c r="EF16" i="11"/>
  <c r="EH16" i="11"/>
  <c r="EI16" i="11"/>
  <c r="EK16" i="11"/>
  <c r="EL16" i="11"/>
  <c r="EQ16" i="11"/>
  <c r="ER16" i="11"/>
  <c r="ES16" i="11"/>
  <c r="EB17" i="11"/>
  <c r="EC17" i="11"/>
  <c r="EE17" i="11"/>
  <c r="EF17" i="11"/>
  <c r="EH17" i="11"/>
  <c r="EI17" i="11"/>
  <c r="EK17" i="11"/>
  <c r="EL17" i="11"/>
  <c r="EQ17" i="11"/>
  <c r="ER17" i="11"/>
  <c r="ES17" i="11"/>
  <c r="EB18" i="11"/>
  <c r="EC18" i="11"/>
  <c r="EE18" i="11"/>
  <c r="EF18" i="11"/>
  <c r="EH18" i="11"/>
  <c r="EI18" i="11"/>
  <c r="EK18" i="11"/>
  <c r="EL18" i="11"/>
  <c r="EQ18" i="11"/>
  <c r="ER18" i="11"/>
  <c r="ES18" i="11"/>
  <c r="EB19" i="11"/>
  <c r="EC19" i="11"/>
  <c r="EE19" i="11"/>
  <c r="EF19" i="11"/>
  <c r="EH19" i="11"/>
  <c r="EI19" i="11"/>
  <c r="EK19" i="11"/>
  <c r="EL19" i="11"/>
  <c r="EQ19" i="11"/>
  <c r="ER19" i="11"/>
  <c r="ES19" i="11"/>
  <c r="EB20" i="11"/>
  <c r="EC20" i="11"/>
  <c r="EE20" i="11"/>
  <c r="EF20" i="11"/>
  <c r="EH20" i="11"/>
  <c r="EI20" i="11"/>
  <c r="EK20" i="11"/>
  <c r="EL20" i="11"/>
  <c r="EQ20" i="11"/>
  <c r="ER20" i="11"/>
  <c r="ES20" i="11"/>
  <c r="EB21" i="11"/>
  <c r="EC21" i="11"/>
  <c r="EE21" i="11"/>
  <c r="EF21" i="11"/>
  <c r="EH21" i="11"/>
  <c r="EI21" i="11"/>
  <c r="EK21" i="11"/>
  <c r="EL21" i="11"/>
  <c r="EQ21" i="11"/>
  <c r="ER21" i="11"/>
  <c r="ES21" i="11"/>
  <c r="EB22" i="11"/>
  <c r="EC22" i="11"/>
  <c r="EE22" i="11"/>
  <c r="EF22" i="11"/>
  <c r="EH22" i="11"/>
  <c r="EI22" i="11"/>
  <c r="EK22" i="11"/>
  <c r="EL22" i="11"/>
  <c r="EQ22" i="11"/>
  <c r="ER22" i="11"/>
  <c r="ES22" i="11"/>
  <c r="EB23" i="11"/>
  <c r="EC23" i="11"/>
  <c r="EE23" i="11"/>
  <c r="EF23" i="11"/>
  <c r="EH23" i="11"/>
  <c r="EI23" i="11"/>
  <c r="EK23" i="11"/>
  <c r="EL23" i="11"/>
  <c r="EQ23" i="11"/>
  <c r="ER23" i="11"/>
  <c r="ES23" i="11"/>
  <c r="EB24" i="11"/>
  <c r="EC24" i="11"/>
  <c r="EE24" i="11"/>
  <c r="EF24" i="11"/>
  <c r="EH24" i="11"/>
  <c r="EI24" i="11"/>
  <c r="EK24" i="11"/>
  <c r="EL24" i="11"/>
  <c r="EQ24" i="11"/>
  <c r="ER24" i="11"/>
  <c r="ES24" i="11"/>
  <c r="EB25" i="11"/>
  <c r="EC25" i="11"/>
  <c r="EE25" i="11"/>
  <c r="EF25" i="11"/>
  <c r="EH25" i="11"/>
  <c r="EI25" i="11"/>
  <c r="EK25" i="11"/>
  <c r="EL25" i="11"/>
  <c r="EQ25" i="11"/>
  <c r="ER25" i="11"/>
  <c r="ES25" i="11"/>
  <c r="EB26" i="11"/>
  <c r="EC26" i="11"/>
  <c r="EE26" i="11"/>
  <c r="EF26" i="11"/>
  <c r="EH26" i="11"/>
  <c r="EI26" i="11"/>
  <c r="EK26" i="11"/>
  <c r="EL26" i="11"/>
  <c r="EQ26" i="11"/>
  <c r="ER26" i="11"/>
  <c r="ES26" i="11"/>
  <c r="EB7" i="11"/>
  <c r="EC7" i="11"/>
  <c r="ED7" i="11"/>
  <c r="EE7" i="11"/>
  <c r="EF7" i="11"/>
  <c r="EG7" i="11"/>
  <c r="EH7" i="11"/>
  <c r="EI7" i="11"/>
  <c r="EJ7" i="11"/>
  <c r="EK7" i="11"/>
  <c r="EL7" i="11"/>
  <c r="EQ7" i="11"/>
  <c r="ER7" i="11"/>
  <c r="ES7" i="11"/>
  <c r="GR27" i="10"/>
  <c r="GZ7" i="10"/>
  <c r="HC7" i="10" s="1"/>
  <c r="IG27" i="10" l="1"/>
  <c r="EA27" i="11"/>
  <c r="IS8" i="10" l="1"/>
  <c r="IS9" i="10"/>
  <c r="IS10" i="10"/>
  <c r="IS11" i="10"/>
  <c r="IS12" i="10"/>
  <c r="IS13" i="10"/>
  <c r="IS14" i="10"/>
  <c r="IS15" i="10"/>
  <c r="IS16" i="10"/>
  <c r="IS17" i="10"/>
  <c r="IS18" i="10"/>
  <c r="IS19" i="10"/>
  <c r="IS20" i="10"/>
  <c r="IS21" i="10"/>
  <c r="IS22" i="10"/>
  <c r="IS23" i="10"/>
  <c r="IS24" i="10"/>
  <c r="IS25" i="10"/>
  <c r="IS26" i="10"/>
  <c r="IR8" i="10"/>
  <c r="IR9" i="10"/>
  <c r="IR10" i="10"/>
  <c r="IR11" i="10"/>
  <c r="IR12" i="10"/>
  <c r="IR13" i="10"/>
  <c r="IR14" i="10"/>
  <c r="IR15" i="10"/>
  <c r="IR16" i="10"/>
  <c r="IR17" i="10"/>
  <c r="IR18" i="10"/>
  <c r="IR19" i="10"/>
  <c r="IR20" i="10"/>
  <c r="IR21" i="10"/>
  <c r="IR22" i="10"/>
  <c r="IR23" i="10"/>
  <c r="IR24" i="10"/>
  <c r="IR25" i="10"/>
  <c r="IR26" i="10"/>
  <c r="IQ8" i="10"/>
  <c r="IQ9" i="10"/>
  <c r="IQ10" i="10"/>
  <c r="IQ11" i="10"/>
  <c r="IQ12" i="10"/>
  <c r="IQ13" i="10"/>
  <c r="IQ14" i="10"/>
  <c r="IQ15" i="10"/>
  <c r="IQ16" i="10"/>
  <c r="IQ17" i="10"/>
  <c r="IQ18" i="10"/>
  <c r="IQ19" i="10"/>
  <c r="IQ20" i="10"/>
  <c r="IQ21" i="10"/>
  <c r="IQ22" i="10"/>
  <c r="IQ23" i="10"/>
  <c r="IQ24" i="10"/>
  <c r="IQ25" i="10"/>
  <c r="IQ26" i="10"/>
  <c r="IS7" i="10"/>
  <c r="IR7" i="10"/>
  <c r="IQ7" i="10"/>
  <c r="IP8" i="10"/>
  <c r="IP9" i="10"/>
  <c r="IP10" i="10"/>
  <c r="IP11" i="10"/>
  <c r="IP12" i="10"/>
  <c r="IP13" i="10"/>
  <c r="IP14" i="10"/>
  <c r="IP15" i="10"/>
  <c r="IP16" i="10"/>
  <c r="IP17" i="10"/>
  <c r="IP18" i="10"/>
  <c r="IP19" i="10"/>
  <c r="IP20" i="10"/>
  <c r="IP21" i="10"/>
  <c r="IP22" i="10"/>
  <c r="IP23" i="10"/>
  <c r="IP24" i="10"/>
  <c r="IP25" i="10"/>
  <c r="IP26" i="10"/>
  <c r="IP7" i="10"/>
  <c r="IO8" i="10"/>
  <c r="IO9" i="10"/>
  <c r="IO10" i="10"/>
  <c r="IO11" i="10"/>
  <c r="IO12" i="10"/>
  <c r="IO13" i="10"/>
  <c r="IO14" i="10"/>
  <c r="IO15" i="10"/>
  <c r="IO16" i="10"/>
  <c r="IO17" i="10"/>
  <c r="IO18" i="10"/>
  <c r="IO19" i="10"/>
  <c r="IO20" i="10"/>
  <c r="IO21" i="10"/>
  <c r="IO22" i="10"/>
  <c r="IO23" i="10"/>
  <c r="IO24" i="10"/>
  <c r="IO25" i="10"/>
  <c r="IO26" i="10"/>
  <c r="IO7" i="10"/>
  <c r="IN8" i="10"/>
  <c r="IN9" i="10"/>
  <c r="IN10" i="10"/>
  <c r="IN11" i="10"/>
  <c r="IN12" i="10"/>
  <c r="IN13" i="10"/>
  <c r="IN14" i="10"/>
  <c r="IN15" i="10"/>
  <c r="IN16" i="10"/>
  <c r="IN17" i="10"/>
  <c r="IN18" i="10"/>
  <c r="IN19" i="10"/>
  <c r="IN20" i="10"/>
  <c r="IN21" i="10"/>
  <c r="IN22" i="10"/>
  <c r="IN23" i="10"/>
  <c r="IN24" i="10"/>
  <c r="IN25" i="10"/>
  <c r="IN26" i="10"/>
  <c r="IN7" i="10"/>
  <c r="IM22" i="10"/>
  <c r="IM23" i="10"/>
  <c r="IM24" i="10"/>
  <c r="IM25" i="10"/>
  <c r="IM26" i="10"/>
  <c r="IM8" i="10"/>
  <c r="IM9" i="10"/>
  <c r="IM10" i="10"/>
  <c r="IM11" i="10"/>
  <c r="IM12" i="10"/>
  <c r="IM13" i="10"/>
  <c r="IM14" i="10"/>
  <c r="IM15" i="10"/>
  <c r="IM16" i="10"/>
  <c r="IM17" i="10"/>
  <c r="IM18" i="10"/>
  <c r="IM19" i="10"/>
  <c r="IM20" i="10"/>
  <c r="IM21" i="10"/>
  <c r="GU27" i="10"/>
  <c r="IJ27" i="10" s="1"/>
  <c r="GT27" i="10"/>
  <c r="II27" i="10" s="1"/>
  <c r="GS27" i="10"/>
  <c r="IH27" i="10" l="1"/>
  <c r="EY8" i="20"/>
  <c r="EY10" i="20"/>
  <c r="EY11" i="20"/>
  <c r="EY12" i="20"/>
  <c r="EY13" i="20"/>
  <c r="EY14" i="20"/>
  <c r="EY15" i="20"/>
  <c r="EY16" i="20"/>
  <c r="EY17" i="20"/>
  <c r="EY18" i="20"/>
  <c r="EY19" i="20"/>
  <c r="EY20" i="20"/>
  <c r="EY21" i="20"/>
  <c r="EY22" i="20"/>
  <c r="EY23" i="20"/>
  <c r="EY24" i="20"/>
  <c r="EY25" i="20"/>
  <c r="EY26" i="20"/>
  <c r="EY7" i="20"/>
  <c r="AG154" i="2" l="1"/>
  <c r="AH154" i="2"/>
  <c r="AI154" i="2"/>
  <c r="AJ154" i="2"/>
  <c r="AK154" i="2"/>
  <c r="AL154" i="2"/>
  <c r="AM154" i="2"/>
  <c r="AN154" i="2"/>
  <c r="AO154" i="2"/>
  <c r="AP154" i="2"/>
  <c r="AG155" i="2"/>
  <c r="AH155" i="2"/>
  <c r="AI155" i="2"/>
  <c r="AJ155" i="2"/>
  <c r="AK155" i="2"/>
  <c r="AL155" i="2"/>
  <c r="AM155" i="2"/>
  <c r="AN155" i="2"/>
  <c r="AO155" i="2"/>
  <c r="AP155" i="2"/>
  <c r="AG156" i="2"/>
  <c r="AH156" i="2"/>
  <c r="AI156" i="2"/>
  <c r="AJ156" i="2"/>
  <c r="AK156" i="2"/>
  <c r="AL156" i="2"/>
  <c r="AM156" i="2"/>
  <c r="AN156" i="2"/>
  <c r="AO156" i="2"/>
  <c r="AP156" i="2"/>
  <c r="AG157" i="2"/>
  <c r="AH157" i="2"/>
  <c r="AI157" i="2"/>
  <c r="AJ157" i="2"/>
  <c r="AK157" i="2"/>
  <c r="AL157" i="2"/>
  <c r="AM157" i="2"/>
  <c r="AN157" i="2"/>
  <c r="AO157" i="2"/>
  <c r="AP157" i="2"/>
  <c r="AG158" i="2"/>
  <c r="AH158" i="2"/>
  <c r="AI158" i="2"/>
  <c r="AJ158" i="2"/>
  <c r="AK158" i="2"/>
  <c r="AL158" i="2"/>
  <c r="AM158" i="2"/>
  <c r="AN158" i="2"/>
  <c r="AO158" i="2"/>
  <c r="AP158" i="2"/>
  <c r="AG159" i="2"/>
  <c r="AH159" i="2"/>
  <c r="AI159" i="2"/>
  <c r="AJ159" i="2"/>
  <c r="AK159" i="2"/>
  <c r="AL159" i="2"/>
  <c r="AM159" i="2"/>
  <c r="AN159" i="2"/>
  <c r="AO159" i="2"/>
  <c r="AP159" i="2"/>
  <c r="AG160" i="2"/>
  <c r="AH160" i="2"/>
  <c r="AI160" i="2"/>
  <c r="AJ160" i="2"/>
  <c r="AK160" i="2"/>
  <c r="AL160" i="2"/>
  <c r="AM160" i="2"/>
  <c r="AN160" i="2"/>
  <c r="AO160" i="2"/>
  <c r="AP160" i="2"/>
  <c r="AG161" i="2"/>
  <c r="AH161" i="2"/>
  <c r="AI161" i="2"/>
  <c r="AJ161" i="2"/>
  <c r="AK161" i="2"/>
  <c r="AL161" i="2"/>
  <c r="AM161" i="2"/>
  <c r="AN161" i="2"/>
  <c r="AO161" i="2"/>
  <c r="AP161" i="2"/>
  <c r="AG162" i="2"/>
  <c r="AH162" i="2"/>
  <c r="AI162" i="2"/>
  <c r="AJ162" i="2"/>
  <c r="AK162" i="2"/>
  <c r="AL162" i="2"/>
  <c r="AM162" i="2"/>
  <c r="AN162" i="2"/>
  <c r="AO162" i="2"/>
  <c r="AP162" i="2"/>
  <c r="AG163" i="2"/>
  <c r="AH163" i="2"/>
  <c r="AI163" i="2"/>
  <c r="AJ163" i="2"/>
  <c r="AK163" i="2"/>
  <c r="AL163" i="2"/>
  <c r="AM163" i="2"/>
  <c r="AN163" i="2"/>
  <c r="AO163" i="2"/>
  <c r="AP163" i="2"/>
  <c r="AG164" i="2"/>
  <c r="AH164" i="2"/>
  <c r="AI164" i="2"/>
  <c r="AJ164" i="2"/>
  <c r="AK164" i="2"/>
  <c r="AL164" i="2"/>
  <c r="AM164" i="2"/>
  <c r="AN164" i="2"/>
  <c r="AO164" i="2"/>
  <c r="AP164" i="2"/>
  <c r="AG165" i="2"/>
  <c r="AH165" i="2"/>
  <c r="AI165" i="2"/>
  <c r="AJ165" i="2"/>
  <c r="AK165" i="2"/>
  <c r="AL165" i="2"/>
  <c r="AM165" i="2"/>
  <c r="AN165" i="2"/>
  <c r="AO165" i="2"/>
  <c r="AP165" i="2"/>
  <c r="AG166" i="2"/>
  <c r="AH166" i="2"/>
  <c r="AI166" i="2"/>
  <c r="AJ166" i="2"/>
  <c r="AK166" i="2"/>
  <c r="AL166" i="2"/>
  <c r="AM166" i="2"/>
  <c r="AN166" i="2"/>
  <c r="AO166" i="2"/>
  <c r="AP166" i="2"/>
  <c r="AG167" i="2"/>
  <c r="AH167" i="2"/>
  <c r="AI167" i="2"/>
  <c r="AJ167" i="2"/>
  <c r="AK167" i="2"/>
  <c r="AL167" i="2"/>
  <c r="AM167" i="2"/>
  <c r="AN167" i="2"/>
  <c r="AO167" i="2"/>
  <c r="AP167" i="2"/>
  <c r="AG168" i="2"/>
  <c r="AH168" i="2"/>
  <c r="AI168" i="2"/>
  <c r="AJ168" i="2"/>
  <c r="AK168" i="2"/>
  <c r="AL168" i="2"/>
  <c r="AM168" i="2"/>
  <c r="AN168" i="2"/>
  <c r="AO168" i="2"/>
  <c r="AP168" i="2"/>
  <c r="AG169" i="2"/>
  <c r="AH169" i="2"/>
  <c r="AI169" i="2"/>
  <c r="AJ169" i="2"/>
  <c r="AK169" i="2"/>
  <c r="AL169" i="2"/>
  <c r="AM169" i="2"/>
  <c r="AN169" i="2"/>
  <c r="AO169" i="2"/>
  <c r="AP169" i="2"/>
  <c r="AG170" i="2"/>
  <c r="AH170" i="2"/>
  <c r="AI170" i="2"/>
  <c r="AJ170" i="2"/>
  <c r="AK170" i="2"/>
  <c r="AL170" i="2"/>
  <c r="AM170" i="2"/>
  <c r="AN170" i="2"/>
  <c r="AO170" i="2"/>
  <c r="AP170" i="2"/>
  <c r="AG171" i="2"/>
  <c r="AH171" i="2"/>
  <c r="AI171" i="2"/>
  <c r="AJ171" i="2"/>
  <c r="AK171" i="2"/>
  <c r="AL171" i="2"/>
  <c r="AM171" i="2"/>
  <c r="AN171" i="2"/>
  <c r="AO171" i="2"/>
  <c r="AP171" i="2"/>
  <c r="AG172" i="2"/>
  <c r="AH172" i="2"/>
  <c r="AI172" i="2"/>
  <c r="AJ172" i="2"/>
  <c r="AK172" i="2"/>
  <c r="AL172" i="2"/>
  <c r="AM172" i="2"/>
  <c r="AN172" i="2"/>
  <c r="AO172" i="2"/>
  <c r="AP172" i="2"/>
  <c r="AH153" i="2"/>
  <c r="AI153" i="2"/>
  <c r="AJ153" i="2"/>
  <c r="AK153" i="2"/>
  <c r="AL153" i="2"/>
  <c r="AM153" i="2"/>
  <c r="AN153" i="2"/>
  <c r="AO153" i="2"/>
  <c r="AP153" i="2"/>
  <c r="AG153" i="2"/>
  <c r="R154" i="2"/>
  <c r="S154" i="2"/>
  <c r="T154" i="2"/>
  <c r="U154" i="2"/>
  <c r="V154" i="2"/>
  <c r="W154" i="2"/>
  <c r="X154" i="2"/>
  <c r="Y154" i="2"/>
  <c r="Z154" i="2"/>
  <c r="AA154" i="2"/>
  <c r="R155" i="2"/>
  <c r="S155" i="2"/>
  <c r="T155" i="2"/>
  <c r="U155" i="2"/>
  <c r="V155" i="2"/>
  <c r="W155" i="2"/>
  <c r="X155" i="2"/>
  <c r="Y155" i="2"/>
  <c r="Z155" i="2"/>
  <c r="AA155" i="2"/>
  <c r="R156" i="2"/>
  <c r="S156" i="2"/>
  <c r="T156" i="2"/>
  <c r="U156" i="2"/>
  <c r="V156" i="2"/>
  <c r="W156" i="2"/>
  <c r="X156" i="2"/>
  <c r="Y156" i="2"/>
  <c r="Z156" i="2"/>
  <c r="AA156" i="2"/>
  <c r="R157" i="2"/>
  <c r="S157" i="2"/>
  <c r="T157" i="2"/>
  <c r="U157" i="2"/>
  <c r="V157" i="2"/>
  <c r="W157" i="2"/>
  <c r="X157" i="2"/>
  <c r="Y157" i="2"/>
  <c r="Z157" i="2"/>
  <c r="AA157" i="2"/>
  <c r="R158" i="2"/>
  <c r="S158" i="2"/>
  <c r="T158" i="2"/>
  <c r="U158" i="2"/>
  <c r="V158" i="2"/>
  <c r="W158" i="2"/>
  <c r="X158" i="2"/>
  <c r="Y158" i="2"/>
  <c r="Z158" i="2"/>
  <c r="AA158" i="2"/>
  <c r="R159" i="2"/>
  <c r="S159" i="2"/>
  <c r="T159" i="2"/>
  <c r="U159" i="2"/>
  <c r="V159" i="2"/>
  <c r="W159" i="2"/>
  <c r="X159" i="2"/>
  <c r="Y159" i="2"/>
  <c r="Z159" i="2"/>
  <c r="AA159" i="2"/>
  <c r="R160" i="2"/>
  <c r="S160" i="2"/>
  <c r="T160" i="2"/>
  <c r="U160" i="2"/>
  <c r="V160" i="2"/>
  <c r="W160" i="2"/>
  <c r="X160" i="2"/>
  <c r="Y160" i="2"/>
  <c r="Z160" i="2"/>
  <c r="AA160" i="2"/>
  <c r="R161" i="2"/>
  <c r="S161" i="2"/>
  <c r="T161" i="2"/>
  <c r="U161" i="2"/>
  <c r="V161" i="2"/>
  <c r="W161" i="2"/>
  <c r="X161" i="2"/>
  <c r="Y161" i="2"/>
  <c r="Z161" i="2"/>
  <c r="AA161" i="2"/>
  <c r="R162" i="2"/>
  <c r="S162" i="2"/>
  <c r="T162" i="2"/>
  <c r="U162" i="2"/>
  <c r="V162" i="2"/>
  <c r="W162" i="2"/>
  <c r="X162" i="2"/>
  <c r="Y162" i="2"/>
  <c r="Z162" i="2"/>
  <c r="AA162" i="2"/>
  <c r="R163" i="2"/>
  <c r="S163" i="2"/>
  <c r="T163" i="2"/>
  <c r="U163" i="2"/>
  <c r="V163" i="2"/>
  <c r="W163" i="2"/>
  <c r="X163" i="2"/>
  <c r="Y163" i="2"/>
  <c r="Z163" i="2"/>
  <c r="AA163" i="2"/>
  <c r="R164" i="2"/>
  <c r="S164" i="2"/>
  <c r="T164" i="2"/>
  <c r="U164" i="2"/>
  <c r="V164" i="2"/>
  <c r="W164" i="2"/>
  <c r="X164" i="2"/>
  <c r="Y164" i="2"/>
  <c r="Z164" i="2"/>
  <c r="AA164" i="2"/>
  <c r="R165" i="2"/>
  <c r="S165" i="2"/>
  <c r="T165" i="2"/>
  <c r="U165" i="2"/>
  <c r="V165" i="2"/>
  <c r="W165" i="2"/>
  <c r="X165" i="2"/>
  <c r="Y165" i="2"/>
  <c r="Z165" i="2"/>
  <c r="AA165" i="2"/>
  <c r="R166" i="2"/>
  <c r="S166" i="2"/>
  <c r="T166" i="2"/>
  <c r="U166" i="2"/>
  <c r="V166" i="2"/>
  <c r="W166" i="2"/>
  <c r="X166" i="2"/>
  <c r="Y166" i="2"/>
  <c r="Z166" i="2"/>
  <c r="AA166" i="2"/>
  <c r="R167" i="2"/>
  <c r="S167" i="2"/>
  <c r="T167" i="2"/>
  <c r="U167" i="2"/>
  <c r="V167" i="2"/>
  <c r="W167" i="2"/>
  <c r="X167" i="2"/>
  <c r="Y167" i="2"/>
  <c r="Z167" i="2"/>
  <c r="AA167" i="2"/>
  <c r="R168" i="2"/>
  <c r="S168" i="2"/>
  <c r="T168" i="2"/>
  <c r="U168" i="2"/>
  <c r="V168" i="2"/>
  <c r="W168" i="2"/>
  <c r="X168" i="2"/>
  <c r="Y168" i="2"/>
  <c r="Z168" i="2"/>
  <c r="AA168" i="2"/>
  <c r="R170" i="2"/>
  <c r="S170" i="2"/>
  <c r="T170" i="2"/>
  <c r="U170" i="2"/>
  <c r="V170" i="2"/>
  <c r="W170" i="2"/>
  <c r="X170" i="2"/>
  <c r="Y170" i="2"/>
  <c r="Z170" i="2"/>
  <c r="AA170" i="2"/>
  <c r="R171" i="2"/>
  <c r="S171" i="2"/>
  <c r="T171" i="2"/>
  <c r="U171" i="2"/>
  <c r="V171" i="2"/>
  <c r="W171" i="2"/>
  <c r="X171" i="2"/>
  <c r="Y171" i="2"/>
  <c r="Z171" i="2"/>
  <c r="AA171" i="2"/>
  <c r="R172" i="2"/>
  <c r="S172" i="2"/>
  <c r="T172" i="2"/>
  <c r="U172" i="2"/>
  <c r="V172" i="2"/>
  <c r="W172" i="2"/>
  <c r="X172" i="2"/>
  <c r="Y172" i="2"/>
  <c r="Z172" i="2"/>
  <c r="AA172" i="2"/>
  <c r="S153" i="2"/>
  <c r="T153" i="2"/>
  <c r="U153" i="2"/>
  <c r="V153" i="2"/>
  <c r="W153" i="2"/>
  <c r="X153" i="2"/>
  <c r="Y153" i="2"/>
  <c r="Z153" i="2"/>
  <c r="AA153" i="2"/>
  <c r="R153" i="2"/>
  <c r="AH56" i="2"/>
  <c r="X9" i="12" s="1"/>
  <c r="AI56" i="2"/>
  <c r="W10" i="12" s="1"/>
  <c r="AJ56" i="2"/>
  <c r="AK56" i="2"/>
  <c r="AL56" i="2"/>
  <c r="X11" i="12" s="1"/>
  <c r="AM56" i="2"/>
  <c r="W12" i="12" s="1"/>
  <c r="AN56" i="2"/>
  <c r="AO56" i="2"/>
  <c r="BH56" i="2" s="1"/>
  <c r="AP56" i="2"/>
  <c r="BI56" i="2" s="1"/>
  <c r="AG56" i="2"/>
  <c r="W9" i="12" s="1"/>
  <c r="AQ37" i="2"/>
  <c r="Z8" i="5" s="1"/>
  <c r="AO8" i="15" s="1"/>
  <c r="AR37" i="2"/>
  <c r="AA8" i="5" s="1"/>
  <c r="AP8" i="15" s="1"/>
  <c r="AQ38" i="2"/>
  <c r="AR38" i="2"/>
  <c r="AA9" i="5" s="1"/>
  <c r="AP9" i="15" s="1"/>
  <c r="AQ39" i="2"/>
  <c r="AR39" i="2"/>
  <c r="AA10" i="5" s="1"/>
  <c r="AP10" i="15" s="1"/>
  <c r="AQ40" i="2"/>
  <c r="Z11" i="5" s="1"/>
  <c r="AO11" i="15" s="1"/>
  <c r="AR40" i="2"/>
  <c r="AA11" i="5" s="1"/>
  <c r="AP11" i="15" s="1"/>
  <c r="AQ41" i="2"/>
  <c r="AR41" i="2"/>
  <c r="AA12" i="5" s="1"/>
  <c r="AP12" i="15" s="1"/>
  <c r="AQ42" i="2"/>
  <c r="AR42" i="2"/>
  <c r="AA13" i="5" s="1"/>
  <c r="AP13" i="15" s="1"/>
  <c r="AQ43" i="2"/>
  <c r="AR43" i="2"/>
  <c r="AA14" i="5" s="1"/>
  <c r="AP14" i="15" s="1"/>
  <c r="AQ44" i="2"/>
  <c r="Z15" i="5" s="1"/>
  <c r="AO15" i="15" s="1"/>
  <c r="AR44" i="2"/>
  <c r="AA15" i="5" s="1"/>
  <c r="AP15" i="15" s="1"/>
  <c r="AQ45" i="2"/>
  <c r="AR45" i="2"/>
  <c r="AA16" i="5" s="1"/>
  <c r="AP16" i="15" s="1"/>
  <c r="AQ46" i="2"/>
  <c r="Z17" i="5" s="1"/>
  <c r="AO17" i="15" s="1"/>
  <c r="AR46" i="2"/>
  <c r="AA17" i="5" s="1"/>
  <c r="AP17" i="15" s="1"/>
  <c r="AQ47" i="2"/>
  <c r="AR47" i="2"/>
  <c r="AA18" i="5" s="1"/>
  <c r="AP18" i="15" s="1"/>
  <c r="Z19" i="5"/>
  <c r="AO19" i="15" s="1"/>
  <c r="AR48" i="2"/>
  <c r="AA19" i="5" s="1"/>
  <c r="AP19" i="15" s="1"/>
  <c r="AR49" i="2"/>
  <c r="AA20" i="5" s="1"/>
  <c r="AP20" i="15" s="1"/>
  <c r="AQ50" i="2"/>
  <c r="AR50" i="2"/>
  <c r="AA21" i="5" s="1"/>
  <c r="AP21" i="15" s="1"/>
  <c r="AQ51" i="2"/>
  <c r="AR51" i="2"/>
  <c r="AA22" i="5" s="1"/>
  <c r="AP22" i="15" s="1"/>
  <c r="AQ52" i="2"/>
  <c r="Z23" i="5" s="1"/>
  <c r="AO23" i="15" s="1"/>
  <c r="AR52" i="2"/>
  <c r="AA23" i="5" s="1"/>
  <c r="AP23" i="15" s="1"/>
  <c r="AQ53" i="2"/>
  <c r="AR53" i="2"/>
  <c r="AA24" i="5" s="1"/>
  <c r="AP24" i="15" s="1"/>
  <c r="AQ54" i="2"/>
  <c r="Z25" i="5" s="1"/>
  <c r="AO25" i="15" s="1"/>
  <c r="AR54" i="2"/>
  <c r="AA25" i="5" s="1"/>
  <c r="AP25" i="15" s="1"/>
  <c r="AQ55" i="2"/>
  <c r="AR55" i="2"/>
  <c r="AA26" i="5" s="1"/>
  <c r="AP26" i="15" s="1"/>
  <c r="AR36" i="2"/>
  <c r="AB37" i="2"/>
  <c r="W8" i="5" s="1"/>
  <c r="AL8" i="15" s="1"/>
  <c r="AC37" i="2"/>
  <c r="X8" i="5" s="1"/>
  <c r="AM8" i="15" s="1"/>
  <c r="AB38" i="2"/>
  <c r="AC38" i="2"/>
  <c r="X9" i="5" s="1"/>
  <c r="AM9" i="15" s="1"/>
  <c r="AB39" i="2"/>
  <c r="AC39" i="2"/>
  <c r="X10" i="5" s="1"/>
  <c r="AM10" i="15" s="1"/>
  <c r="AB40" i="2"/>
  <c r="AC40" i="2"/>
  <c r="X11" i="5" s="1"/>
  <c r="AM11" i="15" s="1"/>
  <c r="AB41" i="2"/>
  <c r="AC41" i="2"/>
  <c r="X12" i="5" s="1"/>
  <c r="AM12" i="15" s="1"/>
  <c r="AB42" i="2"/>
  <c r="AC42" i="2"/>
  <c r="X13" i="5" s="1"/>
  <c r="AM13" i="15" s="1"/>
  <c r="AB43" i="2"/>
  <c r="W14" i="5" s="1"/>
  <c r="AL14" i="15" s="1"/>
  <c r="AC43" i="2"/>
  <c r="X14" i="5" s="1"/>
  <c r="AM14" i="15" s="1"/>
  <c r="AB44" i="2"/>
  <c r="AC44" i="2"/>
  <c r="X15" i="5" s="1"/>
  <c r="AM15" i="15" s="1"/>
  <c r="AB45" i="2"/>
  <c r="AC45" i="2"/>
  <c r="X16" i="5" s="1"/>
  <c r="AM16" i="15" s="1"/>
  <c r="AB46" i="2"/>
  <c r="AC46" i="2"/>
  <c r="X17" i="5" s="1"/>
  <c r="AM17" i="15" s="1"/>
  <c r="AB47" i="2"/>
  <c r="AC47" i="2"/>
  <c r="X18" i="5" s="1"/>
  <c r="AM18" i="15" s="1"/>
  <c r="AB48" i="2"/>
  <c r="AC48" i="2"/>
  <c r="X19" i="5" s="1"/>
  <c r="AM19" i="15" s="1"/>
  <c r="AB49" i="2"/>
  <c r="AC49" i="2"/>
  <c r="X20" i="5" s="1"/>
  <c r="AM20" i="15" s="1"/>
  <c r="AB50" i="2"/>
  <c r="AC50" i="2"/>
  <c r="X21" i="5" s="1"/>
  <c r="AM21" i="15" s="1"/>
  <c r="AB51" i="2"/>
  <c r="AC51" i="2"/>
  <c r="X22" i="5" s="1"/>
  <c r="AM22" i="15" s="1"/>
  <c r="AB52" i="2"/>
  <c r="W23" i="5" s="1"/>
  <c r="AL23" i="15" s="1"/>
  <c r="AC52" i="2"/>
  <c r="AB53" i="2"/>
  <c r="W24" i="5" s="1"/>
  <c r="AL24" i="15" s="1"/>
  <c r="AC53" i="2"/>
  <c r="X24" i="5" s="1"/>
  <c r="AM24" i="15" s="1"/>
  <c r="AB54" i="2"/>
  <c r="AC54" i="2"/>
  <c r="X25" i="5" s="1"/>
  <c r="AM25" i="15" s="1"/>
  <c r="AB55" i="2"/>
  <c r="AC55" i="2"/>
  <c r="X26" i="5" s="1"/>
  <c r="AM26" i="15" s="1"/>
  <c r="AC36" i="2"/>
  <c r="AB36" i="2"/>
  <c r="W7" i="5" s="1"/>
  <c r="AL7" i="15" s="1"/>
  <c r="S56" i="2"/>
  <c r="T56" i="2"/>
  <c r="T9" i="12" s="1"/>
  <c r="U56" i="2"/>
  <c r="U9" i="12" s="1"/>
  <c r="V56" i="2"/>
  <c r="W56" i="2"/>
  <c r="U10" i="12" s="1"/>
  <c r="X56" i="2"/>
  <c r="T11" i="12" s="1"/>
  <c r="Y56" i="2"/>
  <c r="Z56" i="2"/>
  <c r="AA56" i="2"/>
  <c r="U12" i="12" s="1"/>
  <c r="R56" i="2"/>
  <c r="T8" i="12" s="1"/>
  <c r="D56" i="2"/>
  <c r="R7" i="12" s="1"/>
  <c r="AA7" i="12" s="1"/>
  <c r="E56" i="2"/>
  <c r="Q8" i="12" s="1"/>
  <c r="F56" i="2"/>
  <c r="AY56" i="2" s="1"/>
  <c r="G56" i="2"/>
  <c r="Q9" i="12" s="1"/>
  <c r="H56" i="2"/>
  <c r="R9" i="12" s="1"/>
  <c r="I56" i="2"/>
  <c r="BB56" i="2" s="1"/>
  <c r="J56" i="2"/>
  <c r="R10" i="12" s="1"/>
  <c r="K56" i="2"/>
  <c r="L56" i="2"/>
  <c r="R11" i="12" s="1"/>
  <c r="C56" i="2"/>
  <c r="Q7" i="12" s="1"/>
  <c r="Z7" i="12" s="1"/>
  <c r="M37" i="2"/>
  <c r="N37" i="2"/>
  <c r="U8" i="5" s="1"/>
  <c r="AJ8" i="15" s="1"/>
  <c r="M38" i="2"/>
  <c r="T9" i="5" s="1"/>
  <c r="AI9" i="15" s="1"/>
  <c r="N38" i="2"/>
  <c r="U9" i="5" s="1"/>
  <c r="AJ9" i="15" s="1"/>
  <c r="M39" i="2"/>
  <c r="N39" i="2"/>
  <c r="U10" i="5" s="1"/>
  <c r="AJ10" i="15" s="1"/>
  <c r="M40" i="2"/>
  <c r="T11" i="5" s="1"/>
  <c r="AI11" i="15" s="1"/>
  <c r="N40" i="2"/>
  <c r="U11" i="5" s="1"/>
  <c r="AJ11" i="15" s="1"/>
  <c r="M41" i="2"/>
  <c r="N41" i="2"/>
  <c r="U12" i="5" s="1"/>
  <c r="AJ12" i="15" s="1"/>
  <c r="M42" i="2"/>
  <c r="T13" i="5" s="1"/>
  <c r="AI13" i="15" s="1"/>
  <c r="N42" i="2"/>
  <c r="U13" i="5" s="1"/>
  <c r="AJ13" i="15" s="1"/>
  <c r="M43" i="2"/>
  <c r="N43" i="2"/>
  <c r="U14" i="5" s="1"/>
  <c r="AJ14" i="15" s="1"/>
  <c r="M44" i="2"/>
  <c r="T15" i="5" s="1"/>
  <c r="AI15" i="15" s="1"/>
  <c r="N44" i="2"/>
  <c r="U15" i="5" s="1"/>
  <c r="AJ15" i="15" s="1"/>
  <c r="M45" i="2"/>
  <c r="N45" i="2"/>
  <c r="U16" i="5" s="1"/>
  <c r="AJ16" i="15" s="1"/>
  <c r="M46" i="2"/>
  <c r="T17" i="5" s="1"/>
  <c r="AI17" i="15" s="1"/>
  <c r="N46" i="2"/>
  <c r="U17" i="5" s="1"/>
  <c r="AJ17" i="15" s="1"/>
  <c r="M47" i="2"/>
  <c r="T18" i="5" s="1"/>
  <c r="AI18" i="15" s="1"/>
  <c r="N47" i="2"/>
  <c r="U18" i="5" s="1"/>
  <c r="AJ18" i="15" s="1"/>
  <c r="M48" i="2"/>
  <c r="T19" i="5" s="1"/>
  <c r="AI19" i="15" s="1"/>
  <c r="N48" i="2"/>
  <c r="U19" i="5" s="1"/>
  <c r="AJ19" i="15" s="1"/>
  <c r="M49" i="2"/>
  <c r="T20" i="5" s="1"/>
  <c r="AI20" i="15" s="1"/>
  <c r="N49" i="2"/>
  <c r="U20" i="5" s="1"/>
  <c r="AJ20" i="15" s="1"/>
  <c r="M50" i="2"/>
  <c r="T21" i="5" s="1"/>
  <c r="AI21" i="15" s="1"/>
  <c r="N50" i="2"/>
  <c r="U21" i="5" s="1"/>
  <c r="AJ21" i="15" s="1"/>
  <c r="M51" i="2"/>
  <c r="T22" i="5" s="1"/>
  <c r="AI22" i="15" s="1"/>
  <c r="N51" i="2"/>
  <c r="U22" i="5" s="1"/>
  <c r="AJ22" i="15" s="1"/>
  <c r="M52" i="2"/>
  <c r="N52" i="2"/>
  <c r="U23" i="5" s="1"/>
  <c r="AJ23" i="15" s="1"/>
  <c r="M53" i="2"/>
  <c r="T24" i="5" s="1"/>
  <c r="AI24" i="15" s="1"/>
  <c r="N53" i="2"/>
  <c r="U24" i="5" s="1"/>
  <c r="AJ24" i="15" s="1"/>
  <c r="M54" i="2"/>
  <c r="T25" i="5" s="1"/>
  <c r="AI25" i="15" s="1"/>
  <c r="N54" i="2"/>
  <c r="U25" i="5" s="1"/>
  <c r="AJ25" i="15" s="1"/>
  <c r="M55" i="2"/>
  <c r="T26" i="5" s="1"/>
  <c r="AI26" i="15" s="1"/>
  <c r="N55" i="2"/>
  <c r="U26" i="5" s="1"/>
  <c r="AJ26" i="15" s="1"/>
  <c r="N36" i="2"/>
  <c r="U7" i="5" s="1"/>
  <c r="AJ7" i="15" s="1"/>
  <c r="M36" i="2"/>
  <c r="T7" i="5" s="1"/>
  <c r="AI7" i="15" s="1"/>
  <c r="BH37" i="2"/>
  <c r="BI37" i="2"/>
  <c r="BH38" i="2"/>
  <c r="BI38" i="2"/>
  <c r="BH39" i="2"/>
  <c r="BI39" i="2"/>
  <c r="BH40" i="2"/>
  <c r="BI40" i="2"/>
  <c r="BH41" i="2"/>
  <c r="BI41" i="2"/>
  <c r="BH42" i="2"/>
  <c r="BI42" i="2"/>
  <c r="BH43" i="2"/>
  <c r="BI43" i="2"/>
  <c r="BH44" i="2"/>
  <c r="BI44" i="2"/>
  <c r="BH45" i="2"/>
  <c r="BI45" i="2"/>
  <c r="BH46" i="2"/>
  <c r="BI46" i="2"/>
  <c r="BH47" i="2"/>
  <c r="BI47" i="2"/>
  <c r="BH48" i="2"/>
  <c r="BI48" i="2"/>
  <c r="BH49" i="2"/>
  <c r="BI49" i="2"/>
  <c r="BH50" i="2"/>
  <c r="BI50" i="2"/>
  <c r="BH51" i="2"/>
  <c r="BI51" i="2"/>
  <c r="BH52" i="2"/>
  <c r="BI52" i="2"/>
  <c r="BH53" i="2"/>
  <c r="BI53" i="2"/>
  <c r="BH54" i="2"/>
  <c r="BI54" i="2"/>
  <c r="BH55" i="2"/>
  <c r="BI55" i="2"/>
  <c r="BI36" i="2"/>
  <c r="BF37" i="2"/>
  <c r="BG37" i="2"/>
  <c r="BF38" i="2"/>
  <c r="BG38" i="2"/>
  <c r="BF39" i="2"/>
  <c r="BG39" i="2"/>
  <c r="BF40" i="2"/>
  <c r="BG40" i="2"/>
  <c r="BF41" i="2"/>
  <c r="BG41" i="2"/>
  <c r="BF42" i="2"/>
  <c r="BG42" i="2"/>
  <c r="BF43" i="2"/>
  <c r="BG43" i="2"/>
  <c r="BF44" i="2"/>
  <c r="BG44" i="2"/>
  <c r="BF45" i="2"/>
  <c r="BG45" i="2"/>
  <c r="BF46" i="2"/>
  <c r="BG46" i="2"/>
  <c r="BF47" i="2"/>
  <c r="BG47" i="2"/>
  <c r="BF48" i="2"/>
  <c r="BG48" i="2"/>
  <c r="BF49" i="2"/>
  <c r="BG49" i="2"/>
  <c r="BF50" i="2"/>
  <c r="BG50" i="2"/>
  <c r="BF51" i="2"/>
  <c r="BG51" i="2"/>
  <c r="BF52" i="2"/>
  <c r="BG52" i="2"/>
  <c r="BF53" i="2"/>
  <c r="BG53" i="2"/>
  <c r="BF54" i="2"/>
  <c r="BG54" i="2"/>
  <c r="BF55" i="2"/>
  <c r="BG55" i="2"/>
  <c r="BG36" i="2"/>
  <c r="BD37" i="2"/>
  <c r="BE37" i="2"/>
  <c r="BD38" i="2"/>
  <c r="BE38" i="2"/>
  <c r="BD39" i="2"/>
  <c r="BE39" i="2"/>
  <c r="BD40" i="2"/>
  <c r="BE40" i="2"/>
  <c r="BD41" i="2"/>
  <c r="BE41" i="2"/>
  <c r="BD42" i="2"/>
  <c r="BE42" i="2"/>
  <c r="BD43" i="2"/>
  <c r="BE43" i="2"/>
  <c r="BD44" i="2"/>
  <c r="BE44" i="2"/>
  <c r="BD45" i="2"/>
  <c r="BE45" i="2"/>
  <c r="BD46" i="2"/>
  <c r="BE46" i="2"/>
  <c r="BD47" i="2"/>
  <c r="BE47" i="2"/>
  <c r="BD48" i="2"/>
  <c r="BE48" i="2"/>
  <c r="BD49" i="2"/>
  <c r="BE49" i="2"/>
  <c r="BD50" i="2"/>
  <c r="BE50" i="2"/>
  <c r="BD51" i="2"/>
  <c r="BE51" i="2"/>
  <c r="BD52" i="2"/>
  <c r="BE52" i="2"/>
  <c r="BD53" i="2"/>
  <c r="BE53" i="2"/>
  <c r="BD54" i="2"/>
  <c r="BE54" i="2"/>
  <c r="BD55" i="2"/>
  <c r="BE55" i="2"/>
  <c r="BE36" i="2"/>
  <c r="BB37" i="2"/>
  <c r="BC37" i="2"/>
  <c r="BB38" i="2"/>
  <c r="BC38" i="2"/>
  <c r="BB39" i="2"/>
  <c r="BC39" i="2"/>
  <c r="BB40" i="2"/>
  <c r="BC40" i="2"/>
  <c r="BB41" i="2"/>
  <c r="BC41" i="2"/>
  <c r="BB42" i="2"/>
  <c r="BC42" i="2"/>
  <c r="BB43" i="2"/>
  <c r="BC43" i="2"/>
  <c r="BB44" i="2"/>
  <c r="BC44" i="2"/>
  <c r="BB45" i="2"/>
  <c r="BC45" i="2"/>
  <c r="BB46" i="2"/>
  <c r="BC46" i="2"/>
  <c r="BB47" i="2"/>
  <c r="BC47" i="2"/>
  <c r="BB48" i="2"/>
  <c r="BC48" i="2"/>
  <c r="BB49" i="2"/>
  <c r="BC49" i="2"/>
  <c r="BB50" i="2"/>
  <c r="BC50" i="2"/>
  <c r="BB51" i="2"/>
  <c r="BC51" i="2"/>
  <c r="BB52" i="2"/>
  <c r="BC52" i="2"/>
  <c r="BB53" i="2"/>
  <c r="BC53" i="2"/>
  <c r="BB54" i="2"/>
  <c r="BC54" i="2"/>
  <c r="BB55" i="2"/>
  <c r="BC55" i="2"/>
  <c r="BC36" i="2"/>
  <c r="AZ37" i="2"/>
  <c r="BA37" i="2"/>
  <c r="AZ38" i="2"/>
  <c r="BA38" i="2"/>
  <c r="AZ39" i="2"/>
  <c r="BA39" i="2"/>
  <c r="AZ40" i="2"/>
  <c r="BA40" i="2"/>
  <c r="AZ41" i="2"/>
  <c r="BA41" i="2"/>
  <c r="AZ42" i="2"/>
  <c r="BA42" i="2"/>
  <c r="AZ43" i="2"/>
  <c r="BA43" i="2"/>
  <c r="AZ44" i="2"/>
  <c r="BA44" i="2"/>
  <c r="AZ45" i="2"/>
  <c r="BA45" i="2"/>
  <c r="AZ46" i="2"/>
  <c r="BA46" i="2"/>
  <c r="AZ47" i="2"/>
  <c r="BA47" i="2"/>
  <c r="AZ48" i="2"/>
  <c r="BA48" i="2"/>
  <c r="AZ49" i="2"/>
  <c r="BA49" i="2"/>
  <c r="AZ50" i="2"/>
  <c r="BA50" i="2"/>
  <c r="AZ51" i="2"/>
  <c r="BA51" i="2"/>
  <c r="AZ52" i="2"/>
  <c r="BA52" i="2"/>
  <c r="AZ53" i="2"/>
  <c r="BA53" i="2"/>
  <c r="AZ54" i="2"/>
  <c r="BA54" i="2"/>
  <c r="AZ55" i="2"/>
  <c r="BA55" i="2"/>
  <c r="BA36" i="2"/>
  <c r="AX37" i="2"/>
  <c r="AY37" i="2"/>
  <c r="AX38" i="2"/>
  <c r="AY38" i="2"/>
  <c r="AX39" i="2"/>
  <c r="AY39" i="2"/>
  <c r="AX40" i="2"/>
  <c r="AY40" i="2"/>
  <c r="AX41" i="2"/>
  <c r="AY41" i="2"/>
  <c r="AX42" i="2"/>
  <c r="AY42" i="2"/>
  <c r="AX43" i="2"/>
  <c r="AY43" i="2"/>
  <c r="AX44" i="2"/>
  <c r="AY44" i="2"/>
  <c r="AX45" i="2"/>
  <c r="AY45" i="2"/>
  <c r="AX46" i="2"/>
  <c r="AY46" i="2"/>
  <c r="AX47" i="2"/>
  <c r="AY47" i="2"/>
  <c r="AX48" i="2"/>
  <c r="AY48" i="2"/>
  <c r="AX49" i="2"/>
  <c r="AY49" i="2"/>
  <c r="AX50" i="2"/>
  <c r="AY50" i="2"/>
  <c r="AX51" i="2"/>
  <c r="AY51" i="2"/>
  <c r="AX52" i="2"/>
  <c r="AY52" i="2"/>
  <c r="AX53" i="2"/>
  <c r="AY53" i="2"/>
  <c r="AX54" i="2"/>
  <c r="AY54" i="2"/>
  <c r="AX55" i="2"/>
  <c r="AY55" i="2"/>
  <c r="AY36" i="2"/>
  <c r="AV37" i="2"/>
  <c r="AW37" i="2"/>
  <c r="AV38" i="2"/>
  <c r="AW38" i="2"/>
  <c r="AV39" i="2"/>
  <c r="AW39" i="2"/>
  <c r="AV40" i="2"/>
  <c r="AW40" i="2"/>
  <c r="AV41" i="2"/>
  <c r="AW41" i="2"/>
  <c r="AV42" i="2"/>
  <c r="AW42" i="2"/>
  <c r="AV43" i="2"/>
  <c r="AW43" i="2"/>
  <c r="AV44" i="2"/>
  <c r="AW44" i="2"/>
  <c r="AV45" i="2"/>
  <c r="AW45" i="2"/>
  <c r="AV46" i="2"/>
  <c r="AW46" i="2"/>
  <c r="AV47" i="2"/>
  <c r="AW47" i="2"/>
  <c r="AV48" i="2"/>
  <c r="AW48" i="2"/>
  <c r="AV49" i="2"/>
  <c r="AW49" i="2"/>
  <c r="AV50" i="2"/>
  <c r="AW50" i="2"/>
  <c r="AV51" i="2"/>
  <c r="AW51" i="2"/>
  <c r="AV52" i="2"/>
  <c r="AW52" i="2"/>
  <c r="AV53" i="2"/>
  <c r="AW53" i="2"/>
  <c r="AV54" i="2"/>
  <c r="AW54" i="2"/>
  <c r="AV55" i="2"/>
  <c r="AW55" i="2"/>
  <c r="AW56" i="2"/>
  <c r="AW36" i="2"/>
  <c r="BH36" i="2"/>
  <c r="BF36" i="2"/>
  <c r="BD36" i="2"/>
  <c r="BB36" i="2"/>
  <c r="AZ36" i="2"/>
  <c r="AX36" i="2"/>
  <c r="AV36" i="2"/>
  <c r="BH8" i="2"/>
  <c r="BI8" i="2"/>
  <c r="BH9" i="2"/>
  <c r="BI9" i="2"/>
  <c r="BH10" i="2"/>
  <c r="BI10" i="2"/>
  <c r="BH11" i="2"/>
  <c r="BI11" i="2"/>
  <c r="BH12" i="2"/>
  <c r="BI12" i="2"/>
  <c r="BH13" i="2"/>
  <c r="BI13" i="2"/>
  <c r="BH14" i="2"/>
  <c r="BI14" i="2"/>
  <c r="BH15" i="2"/>
  <c r="BI15" i="2"/>
  <c r="BH16" i="2"/>
  <c r="BI16" i="2"/>
  <c r="BH17" i="2"/>
  <c r="BI17" i="2"/>
  <c r="BH18" i="2"/>
  <c r="BI18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I7" i="2"/>
  <c r="BF8" i="2"/>
  <c r="BG8" i="2"/>
  <c r="BF9" i="2"/>
  <c r="BG9" i="2"/>
  <c r="BF10" i="2"/>
  <c r="BG10" i="2"/>
  <c r="BF11" i="2"/>
  <c r="BG11" i="2"/>
  <c r="BF12" i="2"/>
  <c r="BG12" i="2"/>
  <c r="BF13" i="2"/>
  <c r="BG13" i="2"/>
  <c r="BF14" i="2"/>
  <c r="BG14" i="2"/>
  <c r="BF15" i="2"/>
  <c r="BG15" i="2"/>
  <c r="BF16" i="2"/>
  <c r="BG16" i="2"/>
  <c r="BF17" i="2"/>
  <c r="BG17" i="2"/>
  <c r="BF18" i="2"/>
  <c r="BG18" i="2"/>
  <c r="BF19" i="2"/>
  <c r="BG19" i="2"/>
  <c r="BF20" i="2"/>
  <c r="BG20" i="2"/>
  <c r="BF21" i="2"/>
  <c r="BG21" i="2"/>
  <c r="BF22" i="2"/>
  <c r="BG22" i="2"/>
  <c r="BF23" i="2"/>
  <c r="BG23" i="2"/>
  <c r="BF24" i="2"/>
  <c r="BG24" i="2"/>
  <c r="BF25" i="2"/>
  <c r="BG25" i="2"/>
  <c r="BF26" i="2"/>
  <c r="BG26" i="2"/>
  <c r="BG7" i="2"/>
  <c r="BD8" i="2"/>
  <c r="BE8" i="2"/>
  <c r="BD9" i="2"/>
  <c r="BE9" i="2"/>
  <c r="BD10" i="2"/>
  <c r="BE10" i="2"/>
  <c r="BD11" i="2"/>
  <c r="BE11" i="2"/>
  <c r="BD12" i="2"/>
  <c r="BE12" i="2"/>
  <c r="BD13" i="2"/>
  <c r="BE13" i="2"/>
  <c r="BD14" i="2"/>
  <c r="BE14" i="2"/>
  <c r="BD15" i="2"/>
  <c r="BE15" i="2"/>
  <c r="BD16" i="2"/>
  <c r="BE16" i="2"/>
  <c r="BD17" i="2"/>
  <c r="BE17" i="2"/>
  <c r="BD18" i="2"/>
  <c r="BE18" i="2"/>
  <c r="BD19" i="2"/>
  <c r="BE19" i="2"/>
  <c r="BD20" i="2"/>
  <c r="BE20" i="2"/>
  <c r="BD21" i="2"/>
  <c r="BE21" i="2"/>
  <c r="BD22" i="2"/>
  <c r="BE22" i="2"/>
  <c r="BD23" i="2"/>
  <c r="BE23" i="2"/>
  <c r="BD24" i="2"/>
  <c r="BE24" i="2"/>
  <c r="BD25" i="2"/>
  <c r="BE25" i="2"/>
  <c r="BD26" i="2"/>
  <c r="BE26" i="2"/>
  <c r="BE7" i="2"/>
  <c r="BB8" i="2"/>
  <c r="BC8" i="2"/>
  <c r="BB9" i="2"/>
  <c r="BC9" i="2"/>
  <c r="BB10" i="2"/>
  <c r="BC10" i="2"/>
  <c r="BB11" i="2"/>
  <c r="BC11" i="2"/>
  <c r="BB12" i="2"/>
  <c r="BC12" i="2"/>
  <c r="BB13" i="2"/>
  <c r="BC13" i="2"/>
  <c r="BB14" i="2"/>
  <c r="BC14" i="2"/>
  <c r="BB15" i="2"/>
  <c r="BC15" i="2"/>
  <c r="BB16" i="2"/>
  <c r="BC16" i="2"/>
  <c r="BB17" i="2"/>
  <c r="BC17" i="2"/>
  <c r="BB18" i="2"/>
  <c r="BC18" i="2"/>
  <c r="BB19" i="2"/>
  <c r="BC19" i="2"/>
  <c r="BB20" i="2"/>
  <c r="BC20" i="2"/>
  <c r="BB21" i="2"/>
  <c r="BC21" i="2"/>
  <c r="BB22" i="2"/>
  <c r="BC22" i="2"/>
  <c r="BB23" i="2"/>
  <c r="BC23" i="2"/>
  <c r="BB24" i="2"/>
  <c r="BC24" i="2"/>
  <c r="BB25" i="2"/>
  <c r="BC25" i="2"/>
  <c r="BB26" i="2"/>
  <c r="BC26" i="2"/>
  <c r="BC7" i="2"/>
  <c r="AZ8" i="2"/>
  <c r="BA8" i="2"/>
  <c r="AZ9" i="2"/>
  <c r="BA9" i="2"/>
  <c r="AZ10" i="2"/>
  <c r="BA10" i="2"/>
  <c r="AZ11" i="2"/>
  <c r="BA11" i="2"/>
  <c r="AZ12" i="2"/>
  <c r="BA12" i="2"/>
  <c r="AZ13" i="2"/>
  <c r="BA13" i="2"/>
  <c r="AZ14" i="2"/>
  <c r="BA14" i="2"/>
  <c r="AZ15" i="2"/>
  <c r="BA15" i="2"/>
  <c r="AZ16" i="2"/>
  <c r="BA16" i="2"/>
  <c r="AZ17" i="2"/>
  <c r="BA17" i="2"/>
  <c r="AZ18" i="2"/>
  <c r="BA18" i="2"/>
  <c r="AZ19" i="2"/>
  <c r="BA19" i="2"/>
  <c r="AZ20" i="2"/>
  <c r="BA20" i="2"/>
  <c r="AZ21" i="2"/>
  <c r="BA21" i="2"/>
  <c r="AZ22" i="2"/>
  <c r="BA22" i="2"/>
  <c r="AZ23" i="2"/>
  <c r="BA23" i="2"/>
  <c r="AZ24" i="2"/>
  <c r="BA24" i="2"/>
  <c r="AZ25" i="2"/>
  <c r="BA25" i="2"/>
  <c r="AZ26" i="2"/>
  <c r="BA26" i="2"/>
  <c r="BA7" i="2"/>
  <c r="AX8" i="2"/>
  <c r="AY8" i="2"/>
  <c r="AX9" i="2"/>
  <c r="AY9" i="2"/>
  <c r="AX10" i="2"/>
  <c r="AY10" i="2"/>
  <c r="AX11" i="2"/>
  <c r="AY11" i="2"/>
  <c r="AX12" i="2"/>
  <c r="AY12" i="2"/>
  <c r="AX13" i="2"/>
  <c r="AY13" i="2"/>
  <c r="AX14" i="2"/>
  <c r="AY14" i="2"/>
  <c r="AX15" i="2"/>
  <c r="AY15" i="2"/>
  <c r="AX16" i="2"/>
  <c r="AY16" i="2"/>
  <c r="AX17" i="2"/>
  <c r="AY17" i="2"/>
  <c r="AX18" i="2"/>
  <c r="AY18" i="2"/>
  <c r="AX19" i="2"/>
  <c r="AY19" i="2"/>
  <c r="AX20" i="2"/>
  <c r="AY20" i="2"/>
  <c r="AX21" i="2"/>
  <c r="AY21" i="2"/>
  <c r="AX22" i="2"/>
  <c r="AY22" i="2"/>
  <c r="AX23" i="2"/>
  <c r="AY23" i="2"/>
  <c r="AX24" i="2"/>
  <c r="AY24" i="2"/>
  <c r="AX25" i="2"/>
  <c r="AY25" i="2"/>
  <c r="AX26" i="2"/>
  <c r="AY26" i="2"/>
  <c r="AY7" i="2"/>
  <c r="BH7" i="2"/>
  <c r="BF7" i="2"/>
  <c r="BD7" i="2"/>
  <c r="BB7" i="2"/>
  <c r="AZ7" i="2"/>
  <c r="AX7" i="2"/>
  <c r="AV8" i="2"/>
  <c r="BJ8" i="2" s="1"/>
  <c r="AW8" i="2"/>
  <c r="AV9" i="2"/>
  <c r="AW9" i="2"/>
  <c r="AV10" i="2"/>
  <c r="AW10" i="2"/>
  <c r="AV11" i="2"/>
  <c r="BJ11" i="2" s="1"/>
  <c r="AW11" i="2"/>
  <c r="AV12" i="2"/>
  <c r="BJ12" i="2" s="1"/>
  <c r="AW12" i="2"/>
  <c r="AV13" i="2"/>
  <c r="AW13" i="2"/>
  <c r="AV14" i="2"/>
  <c r="AW14" i="2"/>
  <c r="AV15" i="2"/>
  <c r="AW15" i="2"/>
  <c r="AV16" i="2"/>
  <c r="AW16" i="2"/>
  <c r="AV17" i="2"/>
  <c r="AW17" i="2"/>
  <c r="AV18" i="2"/>
  <c r="AW18" i="2"/>
  <c r="AV19" i="2"/>
  <c r="AW19" i="2"/>
  <c r="AV20" i="2"/>
  <c r="AW20" i="2"/>
  <c r="AV21" i="2"/>
  <c r="BJ21" i="2" s="1"/>
  <c r="AW21" i="2"/>
  <c r="AV22" i="2"/>
  <c r="AW22" i="2"/>
  <c r="AV23" i="2"/>
  <c r="AW23" i="2"/>
  <c r="AV24" i="2"/>
  <c r="AW24" i="2"/>
  <c r="AV25" i="2"/>
  <c r="AW25" i="2"/>
  <c r="AV26" i="2"/>
  <c r="AW26" i="2"/>
  <c r="AW7" i="2"/>
  <c r="AV7" i="2"/>
  <c r="X85" i="2"/>
  <c r="BH96" i="2"/>
  <c r="BI96" i="2"/>
  <c r="BH97" i="2"/>
  <c r="BI97" i="2"/>
  <c r="BH98" i="2"/>
  <c r="BI98" i="2"/>
  <c r="BH99" i="2"/>
  <c r="BI99" i="2"/>
  <c r="BH100" i="2"/>
  <c r="BI100" i="2"/>
  <c r="BH101" i="2"/>
  <c r="BI101" i="2"/>
  <c r="BH102" i="2"/>
  <c r="BI102" i="2"/>
  <c r="BH103" i="2"/>
  <c r="BI103" i="2"/>
  <c r="BH104" i="2"/>
  <c r="BI104" i="2"/>
  <c r="BH105" i="2"/>
  <c r="BI105" i="2"/>
  <c r="BH106" i="2"/>
  <c r="BI106" i="2"/>
  <c r="BH107" i="2"/>
  <c r="BI107" i="2"/>
  <c r="BH108" i="2"/>
  <c r="BI108" i="2"/>
  <c r="BH109" i="2"/>
  <c r="BI109" i="2"/>
  <c r="BH110" i="2"/>
  <c r="BI110" i="2"/>
  <c r="BH111" i="2"/>
  <c r="BI111" i="2"/>
  <c r="BH112" i="2"/>
  <c r="BI112" i="2"/>
  <c r="BH113" i="2"/>
  <c r="BI113" i="2"/>
  <c r="BH114" i="2"/>
  <c r="BI114" i="2"/>
  <c r="BI95" i="2"/>
  <c r="BH95" i="2"/>
  <c r="BF96" i="2"/>
  <c r="BG96" i="2"/>
  <c r="BF97" i="2"/>
  <c r="BG97" i="2"/>
  <c r="BF98" i="2"/>
  <c r="BG98" i="2"/>
  <c r="BF99" i="2"/>
  <c r="BG99" i="2"/>
  <c r="BF100" i="2"/>
  <c r="BG100" i="2"/>
  <c r="BF101" i="2"/>
  <c r="BG101" i="2"/>
  <c r="BF102" i="2"/>
  <c r="BG102" i="2"/>
  <c r="BF103" i="2"/>
  <c r="BG103" i="2"/>
  <c r="BF104" i="2"/>
  <c r="BG104" i="2"/>
  <c r="BF105" i="2"/>
  <c r="BG105" i="2"/>
  <c r="BF106" i="2"/>
  <c r="BG106" i="2"/>
  <c r="BF107" i="2"/>
  <c r="BG107" i="2"/>
  <c r="BF108" i="2"/>
  <c r="BG108" i="2"/>
  <c r="BF109" i="2"/>
  <c r="BG109" i="2"/>
  <c r="BF110" i="2"/>
  <c r="BG110" i="2"/>
  <c r="BF111" i="2"/>
  <c r="BG111" i="2"/>
  <c r="BF112" i="2"/>
  <c r="BG112" i="2"/>
  <c r="BF113" i="2"/>
  <c r="BG113" i="2"/>
  <c r="BF114" i="2"/>
  <c r="BG114" i="2"/>
  <c r="BG95" i="2"/>
  <c r="BF95" i="2"/>
  <c r="BD96" i="2"/>
  <c r="BE96" i="2"/>
  <c r="BD97" i="2"/>
  <c r="BE97" i="2"/>
  <c r="BD98" i="2"/>
  <c r="BE98" i="2"/>
  <c r="BD99" i="2"/>
  <c r="BE99" i="2"/>
  <c r="BD100" i="2"/>
  <c r="BE100" i="2"/>
  <c r="BD101" i="2"/>
  <c r="BE101" i="2"/>
  <c r="BD102" i="2"/>
  <c r="BE102" i="2"/>
  <c r="BD103" i="2"/>
  <c r="BE103" i="2"/>
  <c r="BD104" i="2"/>
  <c r="BE104" i="2"/>
  <c r="BD105" i="2"/>
  <c r="BE105" i="2"/>
  <c r="BD106" i="2"/>
  <c r="BE106" i="2"/>
  <c r="BD107" i="2"/>
  <c r="BE107" i="2"/>
  <c r="BD108" i="2"/>
  <c r="BE108" i="2"/>
  <c r="BD109" i="2"/>
  <c r="BE109" i="2"/>
  <c r="BD110" i="2"/>
  <c r="BE110" i="2"/>
  <c r="BD111" i="2"/>
  <c r="BE111" i="2"/>
  <c r="BD112" i="2"/>
  <c r="BE112" i="2"/>
  <c r="BD113" i="2"/>
  <c r="BE113" i="2"/>
  <c r="BD114" i="2"/>
  <c r="BE114" i="2"/>
  <c r="BE95" i="2"/>
  <c r="BD95" i="2"/>
  <c r="BB96" i="2"/>
  <c r="BC96" i="2"/>
  <c r="BB97" i="2"/>
  <c r="BC97" i="2"/>
  <c r="BB98" i="2"/>
  <c r="BC98" i="2"/>
  <c r="BB99" i="2"/>
  <c r="BC99" i="2"/>
  <c r="BB100" i="2"/>
  <c r="BC100" i="2"/>
  <c r="BB101" i="2"/>
  <c r="BC101" i="2"/>
  <c r="BB102" i="2"/>
  <c r="BC102" i="2"/>
  <c r="BB103" i="2"/>
  <c r="BC103" i="2"/>
  <c r="BB104" i="2"/>
  <c r="BC104" i="2"/>
  <c r="BB105" i="2"/>
  <c r="BC105" i="2"/>
  <c r="BB106" i="2"/>
  <c r="BC106" i="2"/>
  <c r="BB107" i="2"/>
  <c r="BC107" i="2"/>
  <c r="BB108" i="2"/>
  <c r="BC108" i="2"/>
  <c r="BB109" i="2"/>
  <c r="BC109" i="2"/>
  <c r="BB110" i="2"/>
  <c r="BC110" i="2"/>
  <c r="BB111" i="2"/>
  <c r="BC111" i="2"/>
  <c r="BB112" i="2"/>
  <c r="BC112" i="2"/>
  <c r="BB113" i="2"/>
  <c r="BC113" i="2"/>
  <c r="BB114" i="2"/>
  <c r="BC114" i="2"/>
  <c r="BC95" i="2"/>
  <c r="BB95" i="2"/>
  <c r="AZ96" i="2"/>
  <c r="BA96" i="2"/>
  <c r="AZ97" i="2"/>
  <c r="BA97" i="2"/>
  <c r="AZ98" i="2"/>
  <c r="BA98" i="2"/>
  <c r="AZ99" i="2"/>
  <c r="BA99" i="2"/>
  <c r="AZ100" i="2"/>
  <c r="BA100" i="2"/>
  <c r="AZ101" i="2"/>
  <c r="BA101" i="2"/>
  <c r="AZ102" i="2"/>
  <c r="BA102" i="2"/>
  <c r="AZ103" i="2"/>
  <c r="BA103" i="2"/>
  <c r="AZ104" i="2"/>
  <c r="BA104" i="2"/>
  <c r="AZ105" i="2"/>
  <c r="BA105" i="2"/>
  <c r="AZ106" i="2"/>
  <c r="BA106" i="2"/>
  <c r="AZ107" i="2"/>
  <c r="BA107" i="2"/>
  <c r="AZ108" i="2"/>
  <c r="BA108" i="2"/>
  <c r="AZ109" i="2"/>
  <c r="BA109" i="2"/>
  <c r="AZ110" i="2"/>
  <c r="BA110" i="2"/>
  <c r="AZ111" i="2"/>
  <c r="BA111" i="2"/>
  <c r="AZ112" i="2"/>
  <c r="BA112" i="2"/>
  <c r="AZ113" i="2"/>
  <c r="BA113" i="2"/>
  <c r="AZ114" i="2"/>
  <c r="BA114" i="2"/>
  <c r="BA95" i="2"/>
  <c r="AZ95" i="2"/>
  <c r="AX96" i="2"/>
  <c r="AY96" i="2"/>
  <c r="AX97" i="2"/>
  <c r="AY97" i="2"/>
  <c r="AX98" i="2"/>
  <c r="AY98" i="2"/>
  <c r="AX99" i="2"/>
  <c r="AY99" i="2"/>
  <c r="AX100" i="2"/>
  <c r="AY100" i="2"/>
  <c r="AX101" i="2"/>
  <c r="AY101" i="2"/>
  <c r="AX102" i="2"/>
  <c r="AY102" i="2"/>
  <c r="AX103" i="2"/>
  <c r="AY103" i="2"/>
  <c r="AX104" i="2"/>
  <c r="AY104" i="2"/>
  <c r="AX105" i="2"/>
  <c r="AY105" i="2"/>
  <c r="AX106" i="2"/>
  <c r="AY106" i="2"/>
  <c r="AX107" i="2"/>
  <c r="AY107" i="2"/>
  <c r="AX108" i="2"/>
  <c r="AY108" i="2"/>
  <c r="AX109" i="2"/>
  <c r="AY109" i="2"/>
  <c r="AX110" i="2"/>
  <c r="AY110" i="2"/>
  <c r="AX111" i="2"/>
  <c r="AY111" i="2"/>
  <c r="AX112" i="2"/>
  <c r="AY112" i="2"/>
  <c r="AX113" i="2"/>
  <c r="AY113" i="2"/>
  <c r="AX114" i="2"/>
  <c r="AY114" i="2"/>
  <c r="AY95" i="2"/>
  <c r="AX95" i="2"/>
  <c r="AV96" i="2"/>
  <c r="AW96" i="2"/>
  <c r="AV97" i="2"/>
  <c r="AW97" i="2"/>
  <c r="AV98" i="2"/>
  <c r="AW98" i="2"/>
  <c r="AV99" i="2"/>
  <c r="AW99" i="2"/>
  <c r="AV100" i="2"/>
  <c r="AW100" i="2"/>
  <c r="AV101" i="2"/>
  <c r="AW101" i="2"/>
  <c r="AV102" i="2"/>
  <c r="AW102" i="2"/>
  <c r="AV103" i="2"/>
  <c r="AW103" i="2"/>
  <c r="AV104" i="2"/>
  <c r="AW104" i="2"/>
  <c r="AV105" i="2"/>
  <c r="AW105" i="2"/>
  <c r="AV106" i="2"/>
  <c r="AW106" i="2"/>
  <c r="AV107" i="2"/>
  <c r="AW107" i="2"/>
  <c r="AV108" i="2"/>
  <c r="AW108" i="2"/>
  <c r="AV109" i="2"/>
  <c r="AW109" i="2"/>
  <c r="AV110" i="2"/>
  <c r="AW110" i="2"/>
  <c r="AV111" i="2"/>
  <c r="AW111" i="2"/>
  <c r="AV112" i="2"/>
  <c r="AW112" i="2"/>
  <c r="AV113" i="2"/>
  <c r="AW113" i="2"/>
  <c r="AV114" i="2"/>
  <c r="AW114" i="2"/>
  <c r="AW95" i="2"/>
  <c r="AV95" i="2"/>
  <c r="BH66" i="2"/>
  <c r="BI66" i="2"/>
  <c r="BH67" i="2"/>
  <c r="BI67" i="2"/>
  <c r="BH68" i="2"/>
  <c r="BI68" i="2"/>
  <c r="BH69" i="2"/>
  <c r="BI69" i="2"/>
  <c r="BH70" i="2"/>
  <c r="BI70" i="2"/>
  <c r="BH71" i="2"/>
  <c r="BI71" i="2"/>
  <c r="BH72" i="2"/>
  <c r="BI72" i="2"/>
  <c r="BH73" i="2"/>
  <c r="BI73" i="2"/>
  <c r="BH74" i="2"/>
  <c r="BI74" i="2"/>
  <c r="BH75" i="2"/>
  <c r="BI75" i="2"/>
  <c r="BH76" i="2"/>
  <c r="BI76" i="2"/>
  <c r="BH77" i="2"/>
  <c r="BI77" i="2"/>
  <c r="BH78" i="2"/>
  <c r="BI78" i="2"/>
  <c r="BH79" i="2"/>
  <c r="BI79" i="2"/>
  <c r="BH80" i="2"/>
  <c r="BI80" i="2"/>
  <c r="BH81" i="2"/>
  <c r="BI81" i="2"/>
  <c r="BH82" i="2"/>
  <c r="BI82" i="2"/>
  <c r="BH83" i="2"/>
  <c r="BI83" i="2"/>
  <c r="BH84" i="2"/>
  <c r="BI84" i="2"/>
  <c r="BI65" i="2"/>
  <c r="BH65" i="2"/>
  <c r="BF66" i="2"/>
  <c r="BG66" i="2"/>
  <c r="BF67" i="2"/>
  <c r="BG67" i="2"/>
  <c r="BF68" i="2"/>
  <c r="BG68" i="2"/>
  <c r="BF69" i="2"/>
  <c r="BG69" i="2"/>
  <c r="BF70" i="2"/>
  <c r="BG70" i="2"/>
  <c r="BF71" i="2"/>
  <c r="BG71" i="2"/>
  <c r="BF72" i="2"/>
  <c r="BG72" i="2"/>
  <c r="BF73" i="2"/>
  <c r="BG73" i="2"/>
  <c r="BF74" i="2"/>
  <c r="BG74" i="2"/>
  <c r="BF75" i="2"/>
  <c r="BG75" i="2"/>
  <c r="BF76" i="2"/>
  <c r="BG76" i="2"/>
  <c r="BF77" i="2"/>
  <c r="BG77" i="2"/>
  <c r="BF78" i="2"/>
  <c r="BG78" i="2"/>
  <c r="BF79" i="2"/>
  <c r="BG79" i="2"/>
  <c r="BF80" i="2"/>
  <c r="BG80" i="2"/>
  <c r="BF81" i="2"/>
  <c r="BG81" i="2"/>
  <c r="BF82" i="2"/>
  <c r="BG82" i="2"/>
  <c r="BF83" i="2"/>
  <c r="BG83" i="2"/>
  <c r="BF84" i="2"/>
  <c r="BG84" i="2"/>
  <c r="BG65" i="2"/>
  <c r="BF65" i="2"/>
  <c r="BD66" i="2"/>
  <c r="BE66" i="2"/>
  <c r="BD67" i="2"/>
  <c r="BE67" i="2"/>
  <c r="BD68" i="2"/>
  <c r="BE68" i="2"/>
  <c r="BD69" i="2"/>
  <c r="BE69" i="2"/>
  <c r="BD70" i="2"/>
  <c r="BE70" i="2"/>
  <c r="BD71" i="2"/>
  <c r="BE71" i="2"/>
  <c r="BD72" i="2"/>
  <c r="BE72" i="2"/>
  <c r="BD73" i="2"/>
  <c r="BE73" i="2"/>
  <c r="BD74" i="2"/>
  <c r="BE74" i="2"/>
  <c r="BD75" i="2"/>
  <c r="BE75" i="2"/>
  <c r="BD76" i="2"/>
  <c r="BE76" i="2"/>
  <c r="BD77" i="2"/>
  <c r="BE77" i="2"/>
  <c r="BD78" i="2"/>
  <c r="BE78" i="2"/>
  <c r="BD79" i="2"/>
  <c r="BE79" i="2"/>
  <c r="BD80" i="2"/>
  <c r="BE80" i="2"/>
  <c r="BD81" i="2"/>
  <c r="BE81" i="2"/>
  <c r="BD82" i="2"/>
  <c r="BE82" i="2"/>
  <c r="BD83" i="2"/>
  <c r="BE83" i="2"/>
  <c r="BD84" i="2"/>
  <c r="BE84" i="2"/>
  <c r="BE65" i="2"/>
  <c r="BD65" i="2"/>
  <c r="BB66" i="2"/>
  <c r="BC66" i="2"/>
  <c r="BB67" i="2"/>
  <c r="BC67" i="2"/>
  <c r="BB68" i="2"/>
  <c r="BC68" i="2"/>
  <c r="BB69" i="2"/>
  <c r="BC69" i="2"/>
  <c r="BB70" i="2"/>
  <c r="BC70" i="2"/>
  <c r="BB71" i="2"/>
  <c r="BC71" i="2"/>
  <c r="BB72" i="2"/>
  <c r="BC72" i="2"/>
  <c r="BB73" i="2"/>
  <c r="BC73" i="2"/>
  <c r="BB74" i="2"/>
  <c r="BC74" i="2"/>
  <c r="BB75" i="2"/>
  <c r="BC75" i="2"/>
  <c r="BB76" i="2"/>
  <c r="BC76" i="2"/>
  <c r="BB77" i="2"/>
  <c r="BC77" i="2"/>
  <c r="BB78" i="2"/>
  <c r="BC78" i="2"/>
  <c r="BB79" i="2"/>
  <c r="BC79" i="2"/>
  <c r="BB80" i="2"/>
  <c r="BC80" i="2"/>
  <c r="BB81" i="2"/>
  <c r="BC81" i="2"/>
  <c r="BB82" i="2"/>
  <c r="BC82" i="2"/>
  <c r="BB83" i="2"/>
  <c r="BC83" i="2"/>
  <c r="BB84" i="2"/>
  <c r="BC84" i="2"/>
  <c r="BC65" i="2"/>
  <c r="BB65" i="2"/>
  <c r="AZ66" i="2"/>
  <c r="BA66" i="2"/>
  <c r="AZ67" i="2"/>
  <c r="BA67" i="2"/>
  <c r="AZ68" i="2"/>
  <c r="BA68" i="2"/>
  <c r="AZ69" i="2"/>
  <c r="BA69" i="2"/>
  <c r="AZ70" i="2"/>
  <c r="BA70" i="2"/>
  <c r="AZ71" i="2"/>
  <c r="BA71" i="2"/>
  <c r="AZ72" i="2"/>
  <c r="BA72" i="2"/>
  <c r="AZ73" i="2"/>
  <c r="BA73" i="2"/>
  <c r="AZ74" i="2"/>
  <c r="BA74" i="2"/>
  <c r="AZ75" i="2"/>
  <c r="BA75" i="2"/>
  <c r="AZ76" i="2"/>
  <c r="BA76" i="2"/>
  <c r="AZ77" i="2"/>
  <c r="BA77" i="2"/>
  <c r="AZ78" i="2"/>
  <c r="BA78" i="2"/>
  <c r="AZ79" i="2"/>
  <c r="BA79" i="2"/>
  <c r="AZ80" i="2"/>
  <c r="BA80" i="2"/>
  <c r="AZ81" i="2"/>
  <c r="BA81" i="2"/>
  <c r="AZ82" i="2"/>
  <c r="BA82" i="2"/>
  <c r="AZ83" i="2"/>
  <c r="BA83" i="2"/>
  <c r="AZ84" i="2"/>
  <c r="BA84" i="2"/>
  <c r="BA65" i="2"/>
  <c r="AZ65" i="2"/>
  <c r="AX66" i="2"/>
  <c r="AY66" i="2"/>
  <c r="AX67" i="2"/>
  <c r="AY67" i="2"/>
  <c r="AX68" i="2"/>
  <c r="AY68" i="2"/>
  <c r="AX69" i="2"/>
  <c r="AY69" i="2"/>
  <c r="AX70" i="2"/>
  <c r="AY70" i="2"/>
  <c r="AX71" i="2"/>
  <c r="AY71" i="2"/>
  <c r="AX72" i="2"/>
  <c r="AY72" i="2"/>
  <c r="AX73" i="2"/>
  <c r="AY73" i="2"/>
  <c r="AX74" i="2"/>
  <c r="AY74" i="2"/>
  <c r="AX75" i="2"/>
  <c r="AY75" i="2"/>
  <c r="AX76" i="2"/>
  <c r="AY76" i="2"/>
  <c r="AX77" i="2"/>
  <c r="AY77" i="2"/>
  <c r="AX78" i="2"/>
  <c r="AY78" i="2"/>
  <c r="AX79" i="2"/>
  <c r="AY79" i="2"/>
  <c r="AX80" i="2"/>
  <c r="AY80" i="2"/>
  <c r="AX81" i="2"/>
  <c r="AY81" i="2"/>
  <c r="AX82" i="2"/>
  <c r="AY82" i="2"/>
  <c r="AX83" i="2"/>
  <c r="AY83" i="2"/>
  <c r="AX84" i="2"/>
  <c r="AY84" i="2"/>
  <c r="AY65" i="2"/>
  <c r="AX65" i="2"/>
  <c r="AV66" i="2"/>
  <c r="AW66" i="2"/>
  <c r="AV67" i="2"/>
  <c r="AW67" i="2"/>
  <c r="AV68" i="2"/>
  <c r="AW68" i="2"/>
  <c r="AV69" i="2"/>
  <c r="AW69" i="2"/>
  <c r="AV70" i="2"/>
  <c r="AW70" i="2"/>
  <c r="AV71" i="2"/>
  <c r="AW71" i="2"/>
  <c r="AV72" i="2"/>
  <c r="AW72" i="2"/>
  <c r="AV73" i="2"/>
  <c r="AW73" i="2"/>
  <c r="AV74" i="2"/>
  <c r="AW74" i="2"/>
  <c r="AV75" i="2"/>
  <c r="AW75" i="2"/>
  <c r="AV76" i="2"/>
  <c r="AW76" i="2"/>
  <c r="AV77" i="2"/>
  <c r="AW77" i="2"/>
  <c r="AV78" i="2"/>
  <c r="AW78" i="2"/>
  <c r="AV79" i="2"/>
  <c r="AW79" i="2"/>
  <c r="AV80" i="2"/>
  <c r="AW80" i="2"/>
  <c r="AV81" i="2"/>
  <c r="AW81" i="2"/>
  <c r="AV82" i="2"/>
  <c r="AW82" i="2"/>
  <c r="AV83" i="2"/>
  <c r="AW83" i="2"/>
  <c r="AV84" i="2"/>
  <c r="AW84" i="2"/>
  <c r="AW65" i="2"/>
  <c r="AV65" i="2"/>
  <c r="X13" i="12"/>
  <c r="AA13" i="12" s="1"/>
  <c r="W11" i="12"/>
  <c r="U8" i="12"/>
  <c r="T10" i="12"/>
  <c r="R8" i="12"/>
  <c r="CA22" i="5"/>
  <c r="DL22" i="15" s="1"/>
  <c r="BB9" i="5"/>
  <c r="CG9" i="15" s="1"/>
  <c r="Z9" i="5"/>
  <c r="AO9" i="15" s="1"/>
  <c r="Z13" i="5"/>
  <c r="AO13" i="15" s="1"/>
  <c r="Z21" i="5"/>
  <c r="AO21" i="15" s="1"/>
  <c r="W13" i="5"/>
  <c r="AL13" i="15" s="1"/>
  <c r="X23" i="5"/>
  <c r="AM23" i="15" s="1"/>
  <c r="T8" i="5"/>
  <c r="AI8" i="15" s="1"/>
  <c r="T10" i="5"/>
  <c r="AI10" i="15" s="1"/>
  <c r="T12" i="5"/>
  <c r="AI12" i="15" s="1"/>
  <c r="T14" i="5"/>
  <c r="AI14" i="15" s="1"/>
  <c r="T16" i="5"/>
  <c r="AI16" i="15" s="1"/>
  <c r="T23" i="5"/>
  <c r="AI23" i="15" s="1"/>
  <c r="Z7" i="5"/>
  <c r="AO7" i="15" s="1"/>
  <c r="CA8" i="12"/>
  <c r="CB8" i="12"/>
  <c r="CC8" i="12"/>
  <c r="BU12" i="12"/>
  <c r="BV12" i="12"/>
  <c r="BW12" i="12"/>
  <c r="BU13" i="12"/>
  <c r="BV13" i="12"/>
  <c r="BW13" i="12"/>
  <c r="BX13" i="12"/>
  <c r="BY13" i="12"/>
  <c r="BZ13" i="12"/>
  <c r="BX7" i="12"/>
  <c r="BY7" i="12"/>
  <c r="BZ7" i="12"/>
  <c r="CA7" i="12"/>
  <c r="CB7" i="12"/>
  <c r="CC7" i="12"/>
  <c r="AH11" i="12"/>
  <c r="D26" i="22"/>
  <c r="E26" i="22"/>
  <c r="F26" i="22"/>
  <c r="G26" i="22"/>
  <c r="H26" i="22"/>
  <c r="I26" i="22"/>
  <c r="J26" i="22"/>
  <c r="K26" i="22"/>
  <c r="L26" i="22"/>
  <c r="C26" i="22"/>
  <c r="Z7" i="20"/>
  <c r="FT7" i="20" s="1"/>
  <c r="Y7" i="20"/>
  <c r="BK21" i="2" l="1"/>
  <c r="BK12" i="2"/>
  <c r="BL12" i="2" s="1"/>
  <c r="BK11" i="2"/>
  <c r="BK8" i="2"/>
  <c r="BL8" i="2" s="1"/>
  <c r="BJ7" i="2"/>
  <c r="BK7" i="2"/>
  <c r="BJ26" i="2"/>
  <c r="BJ25" i="2"/>
  <c r="BJ24" i="2"/>
  <c r="BJ23" i="2"/>
  <c r="BJ22" i="2"/>
  <c r="BJ20" i="2"/>
  <c r="BJ19" i="2"/>
  <c r="BJ18" i="2"/>
  <c r="BJ17" i="2"/>
  <c r="BJ16" i="2"/>
  <c r="BJ15" i="2"/>
  <c r="BJ14" i="2"/>
  <c r="BJ13" i="2"/>
  <c r="BJ10" i="2"/>
  <c r="BJ9" i="2"/>
  <c r="BK26" i="2"/>
  <c r="BK25" i="2"/>
  <c r="BK24" i="2"/>
  <c r="BK23" i="2"/>
  <c r="BK22" i="2"/>
  <c r="BK20" i="2"/>
  <c r="BK19" i="2"/>
  <c r="BK18" i="2"/>
  <c r="BK17" i="2"/>
  <c r="BK16" i="2"/>
  <c r="BK15" i="2"/>
  <c r="BK14" i="2"/>
  <c r="BK13" i="2"/>
  <c r="BK10" i="2"/>
  <c r="BK9" i="2"/>
  <c r="BL11" i="2"/>
  <c r="BL21" i="2"/>
  <c r="BF56" i="2"/>
  <c r="AA7" i="20"/>
  <c r="FU7" i="20" s="1"/>
  <c r="FS7" i="20"/>
  <c r="AD13" i="5"/>
  <c r="AS13" i="15" s="1"/>
  <c r="Q11" i="12"/>
  <c r="Z11" i="12" s="1"/>
  <c r="BD56" i="2"/>
  <c r="T12" i="12"/>
  <c r="Z12" i="12" s="1"/>
  <c r="W13" i="12"/>
  <c r="Z13" i="12" s="1"/>
  <c r="AV56" i="2"/>
  <c r="AC56" i="2"/>
  <c r="X27" i="5" s="1"/>
  <c r="AD55" i="2"/>
  <c r="Y26" i="5" s="1"/>
  <c r="AN26" i="15" s="1"/>
  <c r="AD54" i="2"/>
  <c r="Y25" i="5" s="1"/>
  <c r="AN25" i="15" s="1"/>
  <c r="AD53" i="2"/>
  <c r="Y24" i="5" s="1"/>
  <c r="AN24" i="15" s="1"/>
  <c r="AD52" i="2"/>
  <c r="Y23" i="5" s="1"/>
  <c r="AN23" i="15" s="1"/>
  <c r="AD51" i="2"/>
  <c r="Y22" i="5" s="1"/>
  <c r="AN22" i="15" s="1"/>
  <c r="AD50" i="2"/>
  <c r="Y21" i="5" s="1"/>
  <c r="AN21" i="15" s="1"/>
  <c r="AD49" i="2"/>
  <c r="Y20" i="5" s="1"/>
  <c r="AN20" i="15" s="1"/>
  <c r="AD48" i="2"/>
  <c r="Y19" i="5" s="1"/>
  <c r="AN19" i="15" s="1"/>
  <c r="AD47" i="2"/>
  <c r="Y18" i="5" s="1"/>
  <c r="AN18" i="15" s="1"/>
  <c r="AD46" i="2"/>
  <c r="AD45" i="2"/>
  <c r="Y16" i="5" s="1"/>
  <c r="AN16" i="15" s="1"/>
  <c r="AD44" i="2"/>
  <c r="Y15" i="5" s="1"/>
  <c r="AN15" i="15" s="1"/>
  <c r="AD43" i="2"/>
  <c r="Y14" i="5" s="1"/>
  <c r="AN14" i="15" s="1"/>
  <c r="AD42" i="2"/>
  <c r="Y13" i="5" s="1"/>
  <c r="AN13" i="15" s="1"/>
  <c r="AD41" i="2"/>
  <c r="Y12" i="5" s="1"/>
  <c r="AN12" i="15" s="1"/>
  <c r="AD40" i="2"/>
  <c r="Y11" i="5" s="1"/>
  <c r="AN11" i="15" s="1"/>
  <c r="AD39" i="2"/>
  <c r="Y10" i="5" s="1"/>
  <c r="AN10" i="15" s="1"/>
  <c r="AD38" i="2"/>
  <c r="Y9" i="5" s="1"/>
  <c r="AN9" i="15" s="1"/>
  <c r="AR56" i="2"/>
  <c r="AA27" i="5" s="1"/>
  <c r="AS55" i="2"/>
  <c r="AB26" i="5" s="1"/>
  <c r="AQ26" i="15" s="1"/>
  <c r="AS54" i="2"/>
  <c r="AB25" i="5" s="1"/>
  <c r="AQ25" i="15" s="1"/>
  <c r="AS53" i="2"/>
  <c r="AB24" i="5" s="1"/>
  <c r="AQ24" i="15" s="1"/>
  <c r="AS52" i="2"/>
  <c r="AB23" i="5" s="1"/>
  <c r="AQ23" i="15" s="1"/>
  <c r="AS51" i="2"/>
  <c r="AB22" i="5" s="1"/>
  <c r="AQ22" i="15" s="1"/>
  <c r="AS50" i="2"/>
  <c r="AB21" i="5" s="1"/>
  <c r="AQ21" i="15" s="1"/>
  <c r="AS49" i="2"/>
  <c r="AB20" i="5" s="1"/>
  <c r="AQ20" i="15" s="1"/>
  <c r="AS48" i="2"/>
  <c r="AB19" i="5" s="1"/>
  <c r="AQ19" i="15" s="1"/>
  <c r="AS47" i="2"/>
  <c r="AB18" i="5" s="1"/>
  <c r="AQ18" i="15" s="1"/>
  <c r="AS46" i="2"/>
  <c r="AB17" i="5" s="1"/>
  <c r="AQ17" i="15" s="1"/>
  <c r="AS45" i="2"/>
  <c r="AB16" i="5" s="1"/>
  <c r="AQ16" i="15" s="1"/>
  <c r="AS44" i="2"/>
  <c r="AB15" i="5" s="1"/>
  <c r="AQ15" i="15" s="1"/>
  <c r="AS43" i="2"/>
  <c r="AB14" i="5" s="1"/>
  <c r="AQ14" i="15" s="1"/>
  <c r="AS42" i="2"/>
  <c r="AB13" i="5" s="1"/>
  <c r="AQ13" i="15" s="1"/>
  <c r="AS41" i="2"/>
  <c r="AB12" i="5" s="1"/>
  <c r="AQ12" i="15" s="1"/>
  <c r="AS40" i="2"/>
  <c r="AB11" i="5" s="1"/>
  <c r="AQ11" i="15" s="1"/>
  <c r="AS39" i="2"/>
  <c r="AB10" i="5" s="1"/>
  <c r="AQ10" i="15" s="1"/>
  <c r="AS38" i="2"/>
  <c r="AB9" i="5" s="1"/>
  <c r="AQ9" i="15" s="1"/>
  <c r="W20" i="5"/>
  <c r="AL20" i="15" s="1"/>
  <c r="W19" i="5"/>
  <c r="AL19" i="15" s="1"/>
  <c r="W10" i="5"/>
  <c r="AL10" i="15" s="1"/>
  <c r="W9" i="5"/>
  <c r="AL9" i="15" s="1"/>
  <c r="AD9" i="5"/>
  <c r="AS9" i="15" s="1"/>
  <c r="AD8" i="5"/>
  <c r="AS8" i="15" s="1"/>
  <c r="AD12" i="5"/>
  <c r="AS12" i="15" s="1"/>
  <c r="X7" i="5"/>
  <c r="AM7" i="15" s="1"/>
  <c r="W26" i="5"/>
  <c r="AL26" i="15" s="1"/>
  <c r="W25" i="5"/>
  <c r="AL25" i="15" s="1"/>
  <c r="W22" i="5"/>
  <c r="AL22" i="15" s="1"/>
  <c r="W21" i="5"/>
  <c r="AL21" i="15" s="1"/>
  <c r="W18" i="5"/>
  <c r="AL18" i="15" s="1"/>
  <c r="W16" i="5"/>
  <c r="AL16" i="15" s="1"/>
  <c r="W15" i="5"/>
  <c r="AL15" i="15" s="1"/>
  <c r="W12" i="5"/>
  <c r="AL12" i="15" s="1"/>
  <c r="W11" i="5"/>
  <c r="AL11" i="15" s="1"/>
  <c r="AA7" i="5"/>
  <c r="AP7" i="15" s="1"/>
  <c r="Z26" i="5"/>
  <c r="AO26" i="15" s="1"/>
  <c r="Z24" i="5"/>
  <c r="AO24" i="15" s="1"/>
  <c r="Z22" i="5"/>
  <c r="AO22" i="15" s="1"/>
  <c r="Z20" i="5"/>
  <c r="AO20" i="15" s="1"/>
  <c r="Z18" i="5"/>
  <c r="AO18" i="15" s="1"/>
  <c r="Z16" i="5"/>
  <c r="AO16" i="15" s="1"/>
  <c r="Z14" i="5"/>
  <c r="AO14" i="15" s="1"/>
  <c r="Z12" i="5"/>
  <c r="AO12" i="15" s="1"/>
  <c r="Z10" i="5"/>
  <c r="AO10" i="15" s="1"/>
  <c r="AD25" i="5"/>
  <c r="AS25" i="15" s="1"/>
  <c r="AD21" i="5"/>
  <c r="AS21" i="15" s="1"/>
  <c r="AD17" i="5"/>
  <c r="AS17" i="15" s="1"/>
  <c r="AD16" i="5"/>
  <c r="AS16" i="15" s="1"/>
  <c r="Q10" i="12"/>
  <c r="Z10" i="12" s="1"/>
  <c r="N56" i="2"/>
  <c r="U27" i="5" s="1"/>
  <c r="O55" i="2"/>
  <c r="V26" i="5" s="1"/>
  <c r="AK26" i="15" s="1"/>
  <c r="O54" i="2"/>
  <c r="V25" i="5" s="1"/>
  <c r="AK25" i="15" s="1"/>
  <c r="O53" i="2"/>
  <c r="V24" i="5" s="1"/>
  <c r="AK24" i="15" s="1"/>
  <c r="O52" i="2"/>
  <c r="V23" i="5" s="1"/>
  <c r="AK23" i="15" s="1"/>
  <c r="O51" i="2"/>
  <c r="V22" i="5" s="1"/>
  <c r="AK22" i="15" s="1"/>
  <c r="O50" i="2"/>
  <c r="V21" i="5" s="1"/>
  <c r="AK21" i="15" s="1"/>
  <c r="O49" i="2"/>
  <c r="V20" i="5" s="1"/>
  <c r="AK20" i="15" s="1"/>
  <c r="O48" i="2"/>
  <c r="V19" i="5" s="1"/>
  <c r="AK19" i="15" s="1"/>
  <c r="O47" i="2"/>
  <c r="V18" i="5" s="1"/>
  <c r="AK18" i="15" s="1"/>
  <c r="O46" i="2"/>
  <c r="V17" i="5" s="1"/>
  <c r="AK17" i="15" s="1"/>
  <c r="O45" i="2"/>
  <c r="V16" i="5" s="1"/>
  <c r="AK16" i="15" s="1"/>
  <c r="O44" i="2"/>
  <c r="V15" i="5" s="1"/>
  <c r="AK15" i="15" s="1"/>
  <c r="O43" i="2"/>
  <c r="V14" i="5" s="1"/>
  <c r="AK14" i="15" s="1"/>
  <c r="O42" i="2"/>
  <c r="V13" i="5" s="1"/>
  <c r="AK13" i="15" s="1"/>
  <c r="O41" i="2"/>
  <c r="V12" i="5" s="1"/>
  <c r="AK12" i="15" s="1"/>
  <c r="O40" i="2"/>
  <c r="V11" i="5" s="1"/>
  <c r="AK11" i="15" s="1"/>
  <c r="O39" i="2"/>
  <c r="V10" i="5" s="1"/>
  <c r="AK10" i="15" s="1"/>
  <c r="O38" i="2"/>
  <c r="V9" i="5" s="1"/>
  <c r="AK9" i="15" s="1"/>
  <c r="O37" i="2"/>
  <c r="V8" i="5" s="1"/>
  <c r="AK8" i="15" s="1"/>
  <c r="BJ36" i="2"/>
  <c r="BJ38" i="2"/>
  <c r="BK55" i="2"/>
  <c r="BK54" i="2"/>
  <c r="BK53" i="2"/>
  <c r="BK52" i="2"/>
  <c r="BK51" i="2"/>
  <c r="BK50" i="2"/>
  <c r="BK49" i="2"/>
  <c r="BK48" i="2"/>
  <c r="BK47" i="2"/>
  <c r="BK46" i="2"/>
  <c r="BK45" i="2"/>
  <c r="BK44" i="2"/>
  <c r="BK43" i="2"/>
  <c r="BK42" i="2"/>
  <c r="BK41" i="2"/>
  <c r="BK40" i="2"/>
  <c r="BK39" i="2"/>
  <c r="O36" i="2"/>
  <c r="V7" i="5" s="1"/>
  <c r="AK7" i="15" s="1"/>
  <c r="M56" i="2"/>
  <c r="T27" i="5" s="1"/>
  <c r="BK3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7" i="2"/>
  <c r="BE56" i="2"/>
  <c r="AD7" i="5"/>
  <c r="AS7" i="15" s="1"/>
  <c r="AD23" i="5"/>
  <c r="AS23" i="15" s="1"/>
  <c r="AD19" i="5"/>
  <c r="AS19" i="15" s="1"/>
  <c r="AD15" i="5"/>
  <c r="AS15" i="15" s="1"/>
  <c r="AD11" i="5"/>
  <c r="AS11" i="15" s="1"/>
  <c r="AD10" i="5"/>
  <c r="AS10" i="15" s="1"/>
  <c r="AC8" i="5"/>
  <c r="AR8" i="15" s="1"/>
  <c r="AV172" i="2"/>
  <c r="AV171" i="2"/>
  <c r="AV170" i="2"/>
  <c r="AV169" i="2"/>
  <c r="AV168" i="2"/>
  <c r="AV167" i="2"/>
  <c r="AV166" i="2"/>
  <c r="AV165" i="2"/>
  <c r="AV164" i="2"/>
  <c r="AV163" i="2"/>
  <c r="AV162" i="2"/>
  <c r="AV161" i="2"/>
  <c r="AV160" i="2"/>
  <c r="AV159" i="2"/>
  <c r="AV158" i="2"/>
  <c r="AV157" i="2"/>
  <c r="AV156" i="2"/>
  <c r="AV155" i="2"/>
  <c r="AV154" i="2"/>
  <c r="AY153" i="2"/>
  <c r="AZ172" i="2"/>
  <c r="AZ171" i="2"/>
  <c r="AZ170" i="2"/>
  <c r="AZ169" i="2"/>
  <c r="AZ168" i="2"/>
  <c r="AZ167" i="2"/>
  <c r="AZ166" i="2"/>
  <c r="AZ165" i="2"/>
  <c r="AZ164" i="2"/>
  <c r="AZ163" i="2"/>
  <c r="AZ162" i="2"/>
  <c r="AZ161" i="2"/>
  <c r="AZ160" i="2"/>
  <c r="AZ159" i="2"/>
  <c r="AZ158" i="2"/>
  <c r="AZ157" i="2"/>
  <c r="AZ156" i="2"/>
  <c r="AZ155" i="2"/>
  <c r="AZ154" i="2"/>
  <c r="BC153" i="2"/>
  <c r="BD172" i="2"/>
  <c r="BD171" i="2"/>
  <c r="BD170" i="2"/>
  <c r="BD169" i="2"/>
  <c r="BD168" i="2"/>
  <c r="BD167" i="2"/>
  <c r="BD166" i="2"/>
  <c r="BD165" i="2"/>
  <c r="BD164" i="2"/>
  <c r="BD163" i="2"/>
  <c r="BD162" i="2"/>
  <c r="BD161" i="2"/>
  <c r="BD160" i="2"/>
  <c r="BD159" i="2"/>
  <c r="BD158" i="2"/>
  <c r="BD157" i="2"/>
  <c r="BD156" i="2"/>
  <c r="BD155" i="2"/>
  <c r="BD154" i="2"/>
  <c r="BG153" i="2"/>
  <c r="BH172" i="2"/>
  <c r="BH171" i="2"/>
  <c r="BH170" i="2"/>
  <c r="BH169" i="2"/>
  <c r="BH168" i="2"/>
  <c r="BH167" i="2"/>
  <c r="BH166" i="2"/>
  <c r="BH165" i="2"/>
  <c r="BH164" i="2"/>
  <c r="BH163" i="2"/>
  <c r="BH162" i="2"/>
  <c r="BH161" i="2"/>
  <c r="BH160" i="2"/>
  <c r="BH159" i="2"/>
  <c r="BH158" i="2"/>
  <c r="BH157" i="2"/>
  <c r="BH156" i="2"/>
  <c r="BH155" i="2"/>
  <c r="BH154" i="2"/>
  <c r="Z9" i="12"/>
  <c r="AA9" i="12"/>
  <c r="AW153" i="2"/>
  <c r="AX172" i="2"/>
  <c r="AX171" i="2"/>
  <c r="AX170" i="2"/>
  <c r="AX169" i="2"/>
  <c r="AX168" i="2"/>
  <c r="AX167" i="2"/>
  <c r="AX166" i="2"/>
  <c r="AX165" i="2"/>
  <c r="AX164" i="2"/>
  <c r="AX163" i="2"/>
  <c r="AX162" i="2"/>
  <c r="AX161" i="2"/>
  <c r="AX160" i="2"/>
  <c r="AX159" i="2"/>
  <c r="AX158" i="2"/>
  <c r="AX157" i="2"/>
  <c r="AX156" i="2"/>
  <c r="AX155" i="2"/>
  <c r="AX154" i="2"/>
  <c r="BA153" i="2"/>
  <c r="BB172" i="2"/>
  <c r="BB171" i="2"/>
  <c r="BB170" i="2"/>
  <c r="BB169" i="2"/>
  <c r="BB168" i="2"/>
  <c r="BB167" i="2"/>
  <c r="BB166" i="2"/>
  <c r="BB165" i="2"/>
  <c r="BB164" i="2"/>
  <c r="BB163" i="2"/>
  <c r="BB162" i="2"/>
  <c r="BB161" i="2"/>
  <c r="BB160" i="2"/>
  <c r="BB159" i="2"/>
  <c r="BB158" i="2"/>
  <c r="BB157" i="2"/>
  <c r="BB156" i="2"/>
  <c r="BB155" i="2"/>
  <c r="BB154" i="2"/>
  <c r="BE153" i="2"/>
  <c r="BF172" i="2"/>
  <c r="BF171" i="2"/>
  <c r="BF170" i="2"/>
  <c r="BF169" i="2"/>
  <c r="BF168" i="2"/>
  <c r="BF167" i="2"/>
  <c r="BF166" i="2"/>
  <c r="BF165" i="2"/>
  <c r="BF164" i="2"/>
  <c r="BF163" i="2"/>
  <c r="BF162" i="2"/>
  <c r="BF161" i="2"/>
  <c r="BF160" i="2"/>
  <c r="BF159" i="2"/>
  <c r="BF158" i="2"/>
  <c r="BF157" i="2"/>
  <c r="BF156" i="2"/>
  <c r="BF155" i="2"/>
  <c r="BF154" i="2"/>
  <c r="BI153" i="2"/>
  <c r="AA8" i="12"/>
  <c r="U11" i="12"/>
  <c r="AA11" i="12" s="1"/>
  <c r="AV153" i="2"/>
  <c r="AW172" i="2"/>
  <c r="AW171" i="2"/>
  <c r="AW170" i="2"/>
  <c r="AW169" i="2"/>
  <c r="AW168" i="2"/>
  <c r="AW167" i="2"/>
  <c r="AW166" i="2"/>
  <c r="AW165" i="2"/>
  <c r="AW164" i="2"/>
  <c r="AW163" i="2"/>
  <c r="AW162" i="2"/>
  <c r="AW161" i="2"/>
  <c r="AW160" i="2"/>
  <c r="AW159" i="2"/>
  <c r="AW158" i="2"/>
  <c r="AW157" i="2"/>
  <c r="AW156" i="2"/>
  <c r="AW155" i="2"/>
  <c r="AW154" i="2"/>
  <c r="AX153" i="2"/>
  <c r="AY172" i="2"/>
  <c r="AY171" i="2"/>
  <c r="AY170" i="2"/>
  <c r="AY169" i="2"/>
  <c r="AY168" i="2"/>
  <c r="AY167" i="2"/>
  <c r="AY166" i="2"/>
  <c r="AY165" i="2"/>
  <c r="AY164" i="2"/>
  <c r="AY163" i="2"/>
  <c r="AY162" i="2"/>
  <c r="AY161" i="2"/>
  <c r="AY160" i="2"/>
  <c r="AY159" i="2"/>
  <c r="AY158" i="2"/>
  <c r="AY157" i="2"/>
  <c r="AY156" i="2"/>
  <c r="AY155" i="2"/>
  <c r="AY154" i="2"/>
  <c r="AZ153" i="2"/>
  <c r="BA172" i="2"/>
  <c r="BA171" i="2"/>
  <c r="BA170" i="2"/>
  <c r="BA169" i="2"/>
  <c r="BA168" i="2"/>
  <c r="BA167" i="2"/>
  <c r="BA166" i="2"/>
  <c r="BA165" i="2"/>
  <c r="BA164" i="2"/>
  <c r="BA163" i="2"/>
  <c r="BA162" i="2"/>
  <c r="BA161" i="2"/>
  <c r="BA160" i="2"/>
  <c r="BA159" i="2"/>
  <c r="BA158" i="2"/>
  <c r="BA157" i="2"/>
  <c r="BA156" i="2"/>
  <c r="BA155" i="2"/>
  <c r="BA154" i="2"/>
  <c r="BB153" i="2"/>
  <c r="BC172" i="2"/>
  <c r="BC171" i="2"/>
  <c r="BC170" i="2"/>
  <c r="BC169" i="2"/>
  <c r="BC168" i="2"/>
  <c r="BC167" i="2"/>
  <c r="BC166" i="2"/>
  <c r="BC165" i="2"/>
  <c r="BC164" i="2"/>
  <c r="BC163" i="2"/>
  <c r="BC162" i="2"/>
  <c r="BC161" i="2"/>
  <c r="BC160" i="2"/>
  <c r="BC159" i="2"/>
  <c r="BC158" i="2"/>
  <c r="BC157" i="2"/>
  <c r="BC156" i="2"/>
  <c r="BC155" i="2"/>
  <c r="BC154" i="2"/>
  <c r="BD153" i="2"/>
  <c r="BE172" i="2"/>
  <c r="BE171" i="2"/>
  <c r="BE170" i="2"/>
  <c r="BE169" i="2"/>
  <c r="BE168" i="2"/>
  <c r="BE167" i="2"/>
  <c r="BE166" i="2"/>
  <c r="BE165" i="2"/>
  <c r="BE164" i="2"/>
  <c r="BE163" i="2"/>
  <c r="BE162" i="2"/>
  <c r="BE161" i="2"/>
  <c r="BE160" i="2"/>
  <c r="BE159" i="2"/>
  <c r="BE158" i="2"/>
  <c r="BE157" i="2"/>
  <c r="BE156" i="2"/>
  <c r="BE155" i="2"/>
  <c r="BE154" i="2"/>
  <c r="BF15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H153" i="2"/>
  <c r="BI172" i="2"/>
  <c r="BI171" i="2"/>
  <c r="BI170" i="2"/>
  <c r="BI169" i="2"/>
  <c r="BI168" i="2"/>
  <c r="BI167" i="2"/>
  <c r="BI166" i="2"/>
  <c r="BI165" i="2"/>
  <c r="BI164" i="2"/>
  <c r="BI163" i="2"/>
  <c r="BI162" i="2"/>
  <c r="BI161" i="2"/>
  <c r="BI160" i="2"/>
  <c r="BI159" i="2"/>
  <c r="BI158" i="2"/>
  <c r="BI157" i="2"/>
  <c r="BI156" i="2"/>
  <c r="BI155" i="2"/>
  <c r="BI154" i="2"/>
  <c r="BJ124" i="2"/>
  <c r="AD36" i="2"/>
  <c r="AS36" i="2"/>
  <c r="BK38" i="2"/>
  <c r="BL38" i="2" s="1"/>
  <c r="BK37" i="2"/>
  <c r="AX56" i="2"/>
  <c r="AB56" i="2"/>
  <c r="AD37" i="2"/>
  <c r="Y8" i="5" s="1"/>
  <c r="AN8" i="15" s="1"/>
  <c r="AQ56" i="2"/>
  <c r="Z27" i="5" s="1"/>
  <c r="AZ56" i="2"/>
  <c r="BG56" i="2"/>
  <c r="BC56" i="2"/>
  <c r="BA56" i="2"/>
  <c r="AS37" i="2"/>
  <c r="AB8" i="5" s="1"/>
  <c r="AQ8" i="15" s="1"/>
  <c r="X10" i="12"/>
  <c r="X12" i="12"/>
  <c r="AC7" i="5"/>
  <c r="AR7" i="15" s="1"/>
  <c r="AD22" i="5"/>
  <c r="AS22" i="15" s="1"/>
  <c r="Z8" i="12"/>
  <c r="R14" i="12"/>
  <c r="AD26" i="5"/>
  <c r="AS26" i="15" s="1"/>
  <c r="AD24" i="5"/>
  <c r="AS24" i="15" s="1"/>
  <c r="AC23" i="5"/>
  <c r="AR23" i="15" s="1"/>
  <c r="AD20" i="5"/>
  <c r="AS20" i="15" s="1"/>
  <c r="AD18" i="5"/>
  <c r="AS18" i="15" s="1"/>
  <c r="AD14" i="5"/>
  <c r="AS14" i="15" s="1"/>
  <c r="AC13" i="5"/>
  <c r="AR13" i="15" s="1"/>
  <c r="W14" i="12"/>
  <c r="U14" i="12"/>
  <c r="W17" i="5"/>
  <c r="AL17" i="15" s="1"/>
  <c r="V8" i="12"/>
  <c r="S8" i="12"/>
  <c r="F7" i="9"/>
  <c r="EG17" i="11"/>
  <c r="T14" i="12" l="1"/>
  <c r="AC19" i="5"/>
  <c r="AR19" i="15" s="1"/>
  <c r="AE10" i="5"/>
  <c r="AT10" i="15" s="1"/>
  <c r="AE21" i="5"/>
  <c r="AT21" i="15" s="1"/>
  <c r="AE20" i="5"/>
  <c r="AT20" i="15" s="1"/>
  <c r="AE16" i="5"/>
  <c r="AT16" i="15" s="1"/>
  <c r="BL10" i="2"/>
  <c r="BL14" i="2"/>
  <c r="BL16" i="2"/>
  <c r="BL18" i="2"/>
  <c r="BL20" i="2"/>
  <c r="BL23" i="2"/>
  <c r="BL25" i="2"/>
  <c r="BL9" i="2"/>
  <c r="BL13" i="2"/>
  <c r="BL15" i="2"/>
  <c r="BL17" i="2"/>
  <c r="BL19" i="2"/>
  <c r="BL22" i="2"/>
  <c r="BL24" i="2"/>
  <c r="BL26" i="2"/>
  <c r="BL7" i="2"/>
  <c r="AE19" i="5"/>
  <c r="AT19" i="15" s="1"/>
  <c r="AC17" i="5"/>
  <c r="AR17" i="15" s="1"/>
  <c r="AE12" i="5"/>
  <c r="AT12" i="15" s="1"/>
  <c r="AE14" i="5"/>
  <c r="AT14" i="15" s="1"/>
  <c r="AE18" i="5"/>
  <c r="AT18" i="15" s="1"/>
  <c r="AE22" i="5"/>
  <c r="AT22" i="15" s="1"/>
  <c r="AE24" i="5"/>
  <c r="AT24" i="15" s="1"/>
  <c r="AE26" i="5"/>
  <c r="AT26" i="15" s="1"/>
  <c r="AC10" i="5"/>
  <c r="AR10" i="15" s="1"/>
  <c r="AC12" i="5"/>
  <c r="AR12" i="15" s="1"/>
  <c r="AC14" i="5"/>
  <c r="AR14" i="15" s="1"/>
  <c r="AC16" i="5"/>
  <c r="AR16" i="15" s="1"/>
  <c r="AC18" i="5"/>
  <c r="AR18" i="15" s="1"/>
  <c r="AC22" i="5"/>
  <c r="AR22" i="15" s="1"/>
  <c r="AC24" i="5"/>
  <c r="AR24" i="15" s="1"/>
  <c r="AC26" i="5"/>
  <c r="AR26" i="15" s="1"/>
  <c r="AC11" i="5"/>
  <c r="AR11" i="15" s="1"/>
  <c r="AC15" i="5"/>
  <c r="AR15" i="15" s="1"/>
  <c r="AC21" i="5"/>
  <c r="AR21" i="15" s="1"/>
  <c r="AC25" i="5"/>
  <c r="AR25" i="15" s="1"/>
  <c r="AC9" i="5"/>
  <c r="AR9" i="15" s="1"/>
  <c r="AE11" i="5"/>
  <c r="AT11" i="15" s="1"/>
  <c r="BJ56" i="2"/>
  <c r="BL44" i="2"/>
  <c r="BL40" i="2"/>
  <c r="BL46" i="2"/>
  <c r="BL48" i="2"/>
  <c r="BL50" i="2"/>
  <c r="BJ57" i="2"/>
  <c r="AE9" i="5"/>
  <c r="AT9" i="15" s="1"/>
  <c r="AE13" i="5"/>
  <c r="AT13" i="15" s="1"/>
  <c r="AE15" i="5"/>
  <c r="AT15" i="15" s="1"/>
  <c r="AE23" i="5"/>
  <c r="AT23" i="15" s="1"/>
  <c r="AE25" i="5"/>
  <c r="AT25" i="15" s="1"/>
  <c r="AC20" i="5"/>
  <c r="AR20" i="15" s="1"/>
  <c r="Q14" i="12"/>
  <c r="AE8" i="5"/>
  <c r="AT8" i="15" s="1"/>
  <c r="BL41" i="2"/>
  <c r="BL53" i="2"/>
  <c r="BL42" i="2"/>
  <c r="BL51" i="2"/>
  <c r="BL39" i="2"/>
  <c r="BL43" i="2"/>
  <c r="BL45" i="2"/>
  <c r="BL47" i="2"/>
  <c r="BL49" i="2"/>
  <c r="BL55" i="2"/>
  <c r="BL52" i="2"/>
  <c r="BL54" i="2"/>
  <c r="O56" i="2"/>
  <c r="V27" i="5" s="1"/>
  <c r="BK56" i="2"/>
  <c r="X14" i="12"/>
  <c r="AA14" i="12" s="1"/>
  <c r="BL36" i="2"/>
  <c r="BL37" i="2"/>
  <c r="AD27" i="5"/>
  <c r="AS56" i="2"/>
  <c r="AB7" i="5"/>
  <c r="AQ7" i="15" s="1"/>
  <c r="Y7" i="5"/>
  <c r="AN7" i="15" s="1"/>
  <c r="AD56" i="2"/>
  <c r="AA12" i="12"/>
  <c r="AA10" i="12"/>
  <c r="Y12" i="12"/>
  <c r="AB8" i="12"/>
  <c r="Z14" i="12"/>
  <c r="Y17" i="5"/>
  <c r="AN17" i="15" s="1"/>
  <c r="C27" i="10"/>
  <c r="F27" i="10" s="1"/>
  <c r="N11" i="22"/>
  <c r="J8" i="9"/>
  <c r="F8" i="9"/>
  <c r="BW23" i="11"/>
  <c r="BR16" i="11"/>
  <c r="BR17" i="11"/>
  <c r="BR18" i="11"/>
  <c r="BR19" i="11"/>
  <c r="BR20" i="11"/>
  <c r="BQ16" i="11"/>
  <c r="BQ17" i="11"/>
  <c r="BQ18" i="11"/>
  <c r="BQ19" i="11"/>
  <c r="BQ20" i="11"/>
  <c r="BS20" i="11" s="1"/>
  <c r="BP16" i="11"/>
  <c r="BP17" i="11"/>
  <c r="BP18" i="11"/>
  <c r="BP19" i="11"/>
  <c r="BP20" i="11"/>
  <c r="EJ13" i="11"/>
  <c r="AB8" i="9"/>
  <c r="AB9" i="9"/>
  <c r="AB10" i="9"/>
  <c r="AB11" i="9"/>
  <c r="X8" i="9"/>
  <c r="X9" i="9"/>
  <c r="X10" i="9"/>
  <c r="X11" i="9"/>
  <c r="X12" i="9"/>
  <c r="EG12" i="11"/>
  <c r="Y12" i="20"/>
  <c r="FS12" i="20" s="1"/>
  <c r="Y13" i="20"/>
  <c r="FS13" i="20" s="1"/>
  <c r="Y14" i="20"/>
  <c r="FS14" i="20" s="1"/>
  <c r="CJ14" i="9"/>
  <c r="Z10" i="20"/>
  <c r="FT10" i="20" s="1"/>
  <c r="Y10" i="20"/>
  <c r="FS10" i="20" s="1"/>
  <c r="EJ24" i="11"/>
  <c r="CW8" i="9"/>
  <c r="CX8" i="9"/>
  <c r="CY8" i="9"/>
  <c r="CW9" i="9"/>
  <c r="CX9" i="9"/>
  <c r="CY9" i="9"/>
  <c r="CW10" i="9"/>
  <c r="CX10" i="9"/>
  <c r="CY10" i="9"/>
  <c r="CW11" i="9"/>
  <c r="CX11" i="9"/>
  <c r="CY11" i="9"/>
  <c r="CW12" i="9"/>
  <c r="CX12" i="9"/>
  <c r="CY12" i="9"/>
  <c r="CW13" i="9"/>
  <c r="CX13" i="9"/>
  <c r="CY13" i="9"/>
  <c r="CW14" i="9"/>
  <c r="CX14" i="9"/>
  <c r="CY14" i="9"/>
  <c r="CW15" i="9"/>
  <c r="CX15" i="9"/>
  <c r="CY15" i="9"/>
  <c r="CW16" i="9"/>
  <c r="CX16" i="9"/>
  <c r="CY16" i="9"/>
  <c r="CW17" i="9"/>
  <c r="CX17" i="9"/>
  <c r="CY17" i="9"/>
  <c r="CW18" i="9"/>
  <c r="CX18" i="9"/>
  <c r="CY18" i="9"/>
  <c r="CW19" i="9"/>
  <c r="CX19" i="9"/>
  <c r="CY19" i="9"/>
  <c r="CW20" i="9"/>
  <c r="CX20" i="9"/>
  <c r="CY20" i="9"/>
  <c r="CW21" i="9"/>
  <c r="CX21" i="9"/>
  <c r="CY21" i="9"/>
  <c r="CW22" i="9"/>
  <c r="CX22" i="9"/>
  <c r="CY22" i="9"/>
  <c r="CW23" i="9"/>
  <c r="CX23" i="9"/>
  <c r="CY23" i="9"/>
  <c r="CW24" i="9"/>
  <c r="CX24" i="9"/>
  <c r="CY24" i="9"/>
  <c r="CW25" i="9"/>
  <c r="CX25" i="9"/>
  <c r="CY25" i="9"/>
  <c r="CW26" i="9"/>
  <c r="CX26" i="9"/>
  <c r="CY26" i="9"/>
  <c r="CX7" i="9"/>
  <c r="CY7" i="9"/>
  <c r="CY27" i="9" s="1"/>
  <c r="X19" i="9"/>
  <c r="I27" i="9"/>
  <c r="AX8" i="9"/>
  <c r="AX9" i="9"/>
  <c r="AX10" i="9"/>
  <c r="AX11" i="9"/>
  <c r="AP10" i="9"/>
  <c r="AP11" i="9"/>
  <c r="Z18" i="20"/>
  <c r="FT18" i="20" s="1"/>
  <c r="X18" i="9"/>
  <c r="M135" i="2"/>
  <c r="M21" i="22"/>
  <c r="N21" i="22"/>
  <c r="N7" i="22"/>
  <c r="N8" i="22"/>
  <c r="N9" i="22"/>
  <c r="N10" i="22"/>
  <c r="N12" i="22"/>
  <c r="N13" i="22"/>
  <c r="N14" i="22"/>
  <c r="N15" i="22"/>
  <c r="N16" i="22"/>
  <c r="N17" i="22"/>
  <c r="N18" i="22"/>
  <c r="N19" i="22"/>
  <c r="N20" i="22"/>
  <c r="N22" i="22"/>
  <c r="N23" i="22"/>
  <c r="N24" i="22"/>
  <c r="N25" i="22"/>
  <c r="M7" i="22"/>
  <c r="M8" i="22"/>
  <c r="M9" i="22"/>
  <c r="M10" i="22"/>
  <c r="M11" i="22"/>
  <c r="M12" i="22"/>
  <c r="O12" i="22" s="1"/>
  <c r="M13" i="22"/>
  <c r="M14" i="22"/>
  <c r="O14" i="22" s="1"/>
  <c r="M15" i="22"/>
  <c r="M16" i="22"/>
  <c r="M17" i="22"/>
  <c r="M18" i="22"/>
  <c r="O18" i="22" s="1"/>
  <c r="M19" i="22"/>
  <c r="M20" i="22"/>
  <c r="O20" i="22" s="1"/>
  <c r="M22" i="22"/>
  <c r="M23" i="22"/>
  <c r="M24" i="22"/>
  <c r="M25" i="22"/>
  <c r="O25" i="22" s="1"/>
  <c r="AR138" i="2"/>
  <c r="AR139" i="2"/>
  <c r="AR140" i="2"/>
  <c r="AR141" i="2"/>
  <c r="AR142" i="2"/>
  <c r="N6" i="22"/>
  <c r="M6" i="22"/>
  <c r="D27" i="20"/>
  <c r="EX27" i="20" s="1"/>
  <c r="F27" i="20"/>
  <c r="G27" i="20"/>
  <c r="H27" i="20"/>
  <c r="FB27" i="20" s="1"/>
  <c r="I27" i="20"/>
  <c r="FC27" i="20" s="1"/>
  <c r="J27" i="20"/>
  <c r="FD27" i="20" s="1"/>
  <c r="K27" i="20"/>
  <c r="FE27" i="20" s="1"/>
  <c r="L27" i="20"/>
  <c r="FF27" i="20" s="1"/>
  <c r="M27" i="20"/>
  <c r="FG27" i="20" s="1"/>
  <c r="N27" i="20"/>
  <c r="FH27" i="20" s="1"/>
  <c r="O27" i="20"/>
  <c r="FI27" i="20" s="1"/>
  <c r="P27" i="20"/>
  <c r="Q27" i="20"/>
  <c r="FK27" i="20" s="1"/>
  <c r="R27" i="20"/>
  <c r="S27" i="20"/>
  <c r="FM27" i="20" s="1"/>
  <c r="AB27" i="20"/>
  <c r="AC27" i="20"/>
  <c r="FW27" i="20" s="1"/>
  <c r="C27" i="20"/>
  <c r="D26" i="17"/>
  <c r="DO26" i="17" s="1"/>
  <c r="E26" i="17"/>
  <c r="DP26" i="17" s="1"/>
  <c r="F26" i="17"/>
  <c r="DQ26" i="17" s="1"/>
  <c r="G26" i="17"/>
  <c r="DR26" i="17" s="1"/>
  <c r="H26" i="17"/>
  <c r="DS26" i="17" s="1"/>
  <c r="I26" i="17"/>
  <c r="DT26" i="17" s="1"/>
  <c r="J26" i="17"/>
  <c r="DU26" i="17" s="1"/>
  <c r="K26" i="17"/>
  <c r="DV26" i="17" s="1"/>
  <c r="L26" i="17"/>
  <c r="DW26" i="17" s="1"/>
  <c r="M26" i="17"/>
  <c r="DX26" i="17" s="1"/>
  <c r="N26" i="17"/>
  <c r="DY26" i="17" s="1"/>
  <c r="O26" i="17"/>
  <c r="DZ26" i="17" s="1"/>
  <c r="P26" i="17"/>
  <c r="EA26" i="17" s="1"/>
  <c r="Q26" i="17"/>
  <c r="EB26" i="17" s="1"/>
  <c r="R26" i="17"/>
  <c r="EC26" i="17" s="1"/>
  <c r="S26" i="17"/>
  <c r="ED26" i="17" s="1"/>
  <c r="T26" i="17"/>
  <c r="EE26" i="17" s="1"/>
  <c r="C26" i="17"/>
  <c r="DN26" i="17" s="1"/>
  <c r="BS18" i="11" l="1"/>
  <c r="FL27" i="20"/>
  <c r="V27" i="20"/>
  <c r="AC27" i="5"/>
  <c r="AE27" i="5" s="1"/>
  <c r="FA27" i="20"/>
  <c r="W27" i="20"/>
  <c r="FQ27" i="20" s="1"/>
  <c r="EZ27" i="20"/>
  <c r="BS16" i="11"/>
  <c r="FJ27" i="20"/>
  <c r="E27" i="20"/>
  <c r="EY27" i="20" s="1"/>
  <c r="N26" i="22"/>
  <c r="O8" i="22"/>
  <c r="FV27" i="20"/>
  <c r="AD27" i="20"/>
  <c r="FX27" i="20"/>
  <c r="EW27" i="20"/>
  <c r="AE17" i="5"/>
  <c r="AT17" i="15" s="1"/>
  <c r="EG24" i="11"/>
  <c r="BS19" i="11"/>
  <c r="ED24" i="11"/>
  <c r="BL56" i="2"/>
  <c r="O21" i="22"/>
  <c r="EG26" i="11"/>
  <c r="EM24" i="11"/>
  <c r="ED22" i="11"/>
  <c r="EG22" i="11"/>
  <c r="EG18" i="11"/>
  <c r="EG11" i="11"/>
  <c r="EJ22" i="11"/>
  <c r="EM22" i="11"/>
  <c r="EG13" i="11"/>
  <c r="EG25" i="11"/>
  <c r="ED21" i="11"/>
  <c r="EG21" i="11"/>
  <c r="EG19" i="11"/>
  <c r="EG14" i="11"/>
  <c r="EG10" i="11"/>
  <c r="EJ21" i="11"/>
  <c r="EJ14" i="11"/>
  <c r="EM21" i="11"/>
  <c r="O7" i="22"/>
  <c r="BU18" i="5"/>
  <c r="DF18" i="15" s="1"/>
  <c r="AA10" i="20"/>
  <c r="BS17" i="11"/>
  <c r="AB27" i="5"/>
  <c r="CB24" i="5"/>
  <c r="DM24" i="15" s="1"/>
  <c r="AS139" i="2"/>
  <c r="CB22" i="5"/>
  <c r="DM22" i="15" s="1"/>
  <c r="O6" i="22"/>
  <c r="M26" i="22"/>
  <c r="CB25" i="5"/>
  <c r="DM25" i="15" s="1"/>
  <c r="CB23" i="5"/>
  <c r="DM23" i="15" s="1"/>
  <c r="CB21" i="5"/>
  <c r="DM21" i="15" s="1"/>
  <c r="AE7" i="5"/>
  <c r="AT7" i="15" s="1"/>
  <c r="O22" i="22"/>
  <c r="O17" i="22"/>
  <c r="O15" i="22"/>
  <c r="O13" i="22"/>
  <c r="O11" i="22"/>
  <c r="O16" i="22"/>
  <c r="O9" i="22"/>
  <c r="O23" i="22"/>
  <c r="O19" i="22"/>
  <c r="O24" i="22"/>
  <c r="O10" i="22"/>
  <c r="FP27" i="20" l="1"/>
  <c r="FR27" i="20" s="1"/>
  <c r="X27" i="20"/>
  <c r="FU10" i="20"/>
  <c r="EN23" i="11"/>
  <c r="EN21" i="11"/>
  <c r="EN22" i="11"/>
  <c r="EN24" i="11"/>
  <c r="EO22" i="11"/>
  <c r="EO21" i="11"/>
  <c r="O26" i="22"/>
  <c r="CC22" i="5"/>
  <c r="DN22" i="15" s="1"/>
  <c r="EP21" i="11" l="1"/>
  <c r="EO24" i="11"/>
  <c r="EP22" i="11"/>
  <c r="Z26" i="20"/>
  <c r="FT26" i="20" s="1"/>
  <c r="Y26" i="20"/>
  <c r="FS26" i="20" s="1"/>
  <c r="Y8" i="20"/>
  <c r="FS8" i="20" s="1"/>
  <c r="Z9" i="20"/>
  <c r="FT9" i="20" s="1"/>
  <c r="Y11" i="20"/>
  <c r="FS11" i="20" s="1"/>
  <c r="Z11" i="20"/>
  <c r="FT11" i="20" s="1"/>
  <c r="Z12" i="20"/>
  <c r="FT12" i="20" s="1"/>
  <c r="Y15" i="20"/>
  <c r="FS15" i="20" s="1"/>
  <c r="Y16" i="20"/>
  <c r="FS16" i="20" s="1"/>
  <c r="Y18" i="20"/>
  <c r="Y19" i="20"/>
  <c r="FS19" i="20" s="1"/>
  <c r="Z19" i="20"/>
  <c r="FT19" i="20" s="1"/>
  <c r="Y20" i="20"/>
  <c r="FS20" i="20" s="1"/>
  <c r="Z20" i="20"/>
  <c r="FT20" i="20" s="1"/>
  <c r="Y21" i="20"/>
  <c r="FS21" i="20" s="1"/>
  <c r="Y22" i="20"/>
  <c r="FS22" i="20" s="1"/>
  <c r="Z22" i="20"/>
  <c r="FT22" i="20" s="1"/>
  <c r="Y23" i="20"/>
  <c r="FS23" i="20" s="1"/>
  <c r="Z23" i="20"/>
  <c r="FT23" i="20" s="1"/>
  <c r="Y24" i="20"/>
  <c r="FS24" i="20" s="1"/>
  <c r="Z24" i="20"/>
  <c r="FT24" i="20" s="1"/>
  <c r="Y25" i="20"/>
  <c r="FS25" i="20" s="1"/>
  <c r="BZ9" i="9"/>
  <c r="AP9" i="9"/>
  <c r="AA18" i="20" l="1"/>
  <c r="FS18" i="20"/>
  <c r="EP24" i="11"/>
  <c r="AA12" i="20"/>
  <c r="AA24" i="20"/>
  <c r="AA23" i="20"/>
  <c r="AA22" i="20"/>
  <c r="AA20" i="20"/>
  <c r="AA19" i="20"/>
  <c r="AA11" i="20"/>
  <c r="AA26" i="20"/>
  <c r="Y17" i="20"/>
  <c r="FS17" i="20" s="1"/>
  <c r="BC9" i="5"/>
  <c r="CH9" i="15" s="1"/>
  <c r="Z25" i="20"/>
  <c r="FT25" i="20" s="1"/>
  <c r="Z21" i="20"/>
  <c r="FT21" i="20" s="1"/>
  <c r="Z13" i="20"/>
  <c r="FT13" i="20" s="1"/>
  <c r="Y9" i="20"/>
  <c r="AA21" i="20"/>
  <c r="FU21" i="20" s="1"/>
  <c r="Z17" i="20"/>
  <c r="FT17" i="20" s="1"/>
  <c r="Z16" i="20"/>
  <c r="FT16" i="20" s="1"/>
  <c r="Z15" i="20"/>
  <c r="FT15" i="20" s="1"/>
  <c r="Z14" i="20"/>
  <c r="FT14" i="20" s="1"/>
  <c r="Z8" i="20"/>
  <c r="FT8" i="20" s="1"/>
  <c r="Z27" i="20" l="1"/>
  <c r="FT27" i="20" s="1"/>
  <c r="AA9" i="20"/>
  <c r="FS9" i="20"/>
  <c r="FU26" i="20"/>
  <c r="FU11" i="20"/>
  <c r="FU19" i="20"/>
  <c r="FU20" i="20"/>
  <c r="FU22" i="20"/>
  <c r="FU23" i="20"/>
  <c r="FU24" i="20"/>
  <c r="FU12" i="20"/>
  <c r="FU18" i="20"/>
  <c r="AA8" i="20"/>
  <c r="FU8" i="20" s="1"/>
  <c r="AA15" i="20"/>
  <c r="FU15" i="20" s="1"/>
  <c r="AA13" i="20"/>
  <c r="AA25" i="20"/>
  <c r="AA14" i="20"/>
  <c r="FU14" i="20" s="1"/>
  <c r="AA16" i="20"/>
  <c r="FU16" i="20" s="1"/>
  <c r="AA17" i="20"/>
  <c r="Y27" i="20"/>
  <c r="AA27" i="20" l="1"/>
  <c r="FS27" i="20"/>
  <c r="FU17" i="20"/>
  <c r="FU25" i="20"/>
  <c r="FU13" i="20"/>
  <c r="FU9" i="20"/>
  <c r="AB12" i="9"/>
  <c r="FU27" i="20" l="1"/>
  <c r="AB7" i="2"/>
  <c r="M7" i="15" s="1"/>
  <c r="F7" i="5" l="1"/>
  <c r="ED19" i="11"/>
  <c r="AB78" i="2" l="1"/>
  <c r="AB95" i="2"/>
  <c r="AN20" i="5" l="1"/>
  <c r="BK20" i="15" s="1"/>
  <c r="BE7" i="5"/>
  <c r="CJ7" i="15" s="1"/>
  <c r="F11" i="9" l="1"/>
  <c r="J11" i="9"/>
  <c r="AB8" i="2"/>
  <c r="AB9" i="2"/>
  <c r="M9" i="15" s="1"/>
  <c r="AB10" i="2"/>
  <c r="M10" i="15" s="1"/>
  <c r="AB11" i="2"/>
  <c r="AB12" i="2"/>
  <c r="AB13" i="2"/>
  <c r="AB14" i="2"/>
  <c r="M14" i="15" s="1"/>
  <c r="AB15" i="2"/>
  <c r="AB16" i="2"/>
  <c r="M16" i="15" s="1"/>
  <c r="AB17" i="2"/>
  <c r="AB18" i="2"/>
  <c r="M18" i="15" s="1"/>
  <c r="AB19" i="2"/>
  <c r="AB20" i="2"/>
  <c r="M20" i="15" s="1"/>
  <c r="AB21" i="2"/>
  <c r="AB22" i="2"/>
  <c r="M22" i="15" s="1"/>
  <c r="AB23" i="2"/>
  <c r="M23" i="15" s="1"/>
  <c r="AB24" i="2"/>
  <c r="M24" i="15" s="1"/>
  <c r="AB25" i="2"/>
  <c r="M25" i="15" s="1"/>
  <c r="AB26" i="2"/>
  <c r="M8" i="15" l="1"/>
  <c r="M12" i="15"/>
  <c r="M11" i="15"/>
  <c r="M21" i="15"/>
  <c r="M19" i="15"/>
  <c r="M17" i="15"/>
  <c r="M13" i="15"/>
  <c r="M15" i="15"/>
  <c r="M26" i="15"/>
  <c r="F26" i="5"/>
  <c r="F24" i="5"/>
  <c r="F22" i="5"/>
  <c r="F20" i="5"/>
  <c r="F18" i="5"/>
  <c r="F16" i="5"/>
  <c r="F14" i="5"/>
  <c r="F12" i="5"/>
  <c r="F10" i="5"/>
  <c r="F8" i="5"/>
  <c r="F25" i="5"/>
  <c r="F23" i="5"/>
  <c r="F21" i="5"/>
  <c r="F19" i="5"/>
  <c r="F17" i="5"/>
  <c r="F15" i="5"/>
  <c r="F13" i="5"/>
  <c r="F11" i="5"/>
  <c r="F9" i="5"/>
  <c r="EJ25" i="11"/>
  <c r="AB140" i="2" l="1"/>
  <c r="BX23" i="5" l="1"/>
  <c r="DI23" i="15" s="1"/>
  <c r="F14" i="9" l="1"/>
  <c r="GH27" i="10"/>
  <c r="GI27" i="10"/>
  <c r="GK27" i="10"/>
  <c r="GL27" i="10"/>
  <c r="GM27" i="10"/>
  <c r="GN27" i="10"/>
  <c r="GO27" i="10"/>
  <c r="GG27" i="10"/>
  <c r="GJ27" i="10" s="1"/>
  <c r="DD27" i="10"/>
  <c r="DE27" i="10"/>
  <c r="DG27" i="10"/>
  <c r="DH27" i="10"/>
  <c r="DI27" i="10"/>
  <c r="DJ27" i="10"/>
  <c r="DK27" i="10"/>
  <c r="DC27" i="10"/>
  <c r="DF27" i="10" s="1"/>
  <c r="BO27" i="10"/>
  <c r="BP27" i="10"/>
  <c r="BR27" i="10"/>
  <c r="BS27" i="10"/>
  <c r="BT27" i="10"/>
  <c r="BU27" i="10"/>
  <c r="BV27" i="10"/>
  <c r="CC27" i="10"/>
  <c r="IK27" i="10" s="1"/>
  <c r="CD27" i="10"/>
  <c r="IL27" i="10" s="1"/>
  <c r="BN27" i="10"/>
  <c r="BW27" i="10" l="1"/>
  <c r="DL27" i="10"/>
  <c r="GP27" i="10"/>
  <c r="BQ27" i="10"/>
  <c r="HV27" i="10"/>
  <c r="ID27" i="10"/>
  <c r="IC27" i="10"/>
  <c r="IB27" i="10"/>
  <c r="IA27" i="10"/>
  <c r="HZ27" i="10"/>
  <c r="HX27" i="10"/>
  <c r="HW27" i="10"/>
  <c r="EJ26" i="11"/>
  <c r="AB114" i="2"/>
  <c r="AM27" i="2"/>
  <c r="I12" i="12" s="1"/>
  <c r="Y27" i="2"/>
  <c r="G11" i="12" s="1"/>
  <c r="Z27" i="2"/>
  <c r="AC26" i="2"/>
  <c r="N26" i="15" s="1"/>
  <c r="N8" i="2"/>
  <c r="K8" i="15" s="1"/>
  <c r="N9" i="2"/>
  <c r="K9" i="15" s="1"/>
  <c r="N10" i="2"/>
  <c r="K10" i="15" s="1"/>
  <c r="N11" i="2"/>
  <c r="K11" i="15" s="1"/>
  <c r="N12" i="2"/>
  <c r="K12" i="15" s="1"/>
  <c r="N13" i="2"/>
  <c r="K13" i="15" s="1"/>
  <c r="N14" i="2"/>
  <c r="K14" i="15" s="1"/>
  <c r="N15" i="2"/>
  <c r="K15" i="15" s="1"/>
  <c r="N16" i="2"/>
  <c r="K16" i="15" s="1"/>
  <c r="N17" i="2"/>
  <c r="K17" i="15" s="1"/>
  <c r="N18" i="2"/>
  <c r="K18" i="15" s="1"/>
  <c r="N19" i="2"/>
  <c r="K19" i="15" s="1"/>
  <c r="N20" i="2"/>
  <c r="K20" i="15" s="1"/>
  <c r="N21" i="2"/>
  <c r="K21" i="15" s="1"/>
  <c r="N22" i="2"/>
  <c r="K22" i="15" s="1"/>
  <c r="N23" i="2"/>
  <c r="K23" i="15" s="1"/>
  <c r="N24" i="2"/>
  <c r="K24" i="15" s="1"/>
  <c r="N25" i="2"/>
  <c r="K25" i="15" s="1"/>
  <c r="N26" i="2"/>
  <c r="K26" i="15" s="1"/>
  <c r="N7" i="2"/>
  <c r="K7" i="15" s="1"/>
  <c r="M8" i="2"/>
  <c r="J8" i="15" s="1"/>
  <c r="M9" i="2"/>
  <c r="J9" i="15" s="1"/>
  <c r="M10" i="2"/>
  <c r="J10" i="15" s="1"/>
  <c r="M11" i="2"/>
  <c r="J11" i="15" s="1"/>
  <c r="M12" i="2"/>
  <c r="J12" i="15" s="1"/>
  <c r="M13" i="2"/>
  <c r="J13" i="15" s="1"/>
  <c r="M14" i="2"/>
  <c r="J14" i="15" s="1"/>
  <c r="M15" i="2"/>
  <c r="J15" i="15" s="1"/>
  <c r="M16" i="2"/>
  <c r="J16" i="15" s="1"/>
  <c r="M17" i="2"/>
  <c r="J17" i="15" s="1"/>
  <c r="M18" i="2"/>
  <c r="J18" i="15" s="1"/>
  <c r="M19" i="2"/>
  <c r="J19" i="15" s="1"/>
  <c r="M20" i="2"/>
  <c r="J20" i="15" s="1"/>
  <c r="M21" i="2"/>
  <c r="J21" i="15" s="1"/>
  <c r="M22" i="2"/>
  <c r="J22" i="15" s="1"/>
  <c r="M23" i="2"/>
  <c r="J23" i="15" s="1"/>
  <c r="M24" i="2"/>
  <c r="J24" i="15" s="1"/>
  <c r="M25" i="2"/>
  <c r="J25" i="15" s="1"/>
  <c r="M26" i="2"/>
  <c r="J26" i="15" s="1"/>
  <c r="M7" i="2"/>
  <c r="J7" i="15" s="1"/>
  <c r="DU7" i="15"/>
  <c r="DS27" i="11"/>
  <c r="DS27" i="15" s="1"/>
  <c r="DT27" i="11"/>
  <c r="DT27" i="15" s="1"/>
  <c r="DR27" i="11"/>
  <c r="DM27" i="11"/>
  <c r="DL27" i="11"/>
  <c r="DJ27" i="11"/>
  <c r="DI27" i="11"/>
  <c r="DG27" i="11"/>
  <c r="DF27" i="11"/>
  <c r="DD27" i="11"/>
  <c r="DD27" i="15" s="1"/>
  <c r="DC27" i="11"/>
  <c r="CZ27" i="11"/>
  <c r="CZ27" i="15" s="1"/>
  <c r="DA27" i="11"/>
  <c r="DA27" i="15" s="1"/>
  <c r="CY27" i="11"/>
  <c r="GE27" i="10"/>
  <c r="GD27" i="10"/>
  <c r="GC27" i="10"/>
  <c r="GB27" i="10"/>
  <c r="GA27" i="10"/>
  <c r="FZ27" i="10"/>
  <c r="GF27" i="10" s="1"/>
  <c r="FX27" i="10"/>
  <c r="FW27" i="10"/>
  <c r="FY27" i="10" s="1"/>
  <c r="FU27" i="10"/>
  <c r="FT27" i="10"/>
  <c r="FS27" i="10"/>
  <c r="FQ27" i="10"/>
  <c r="FP27" i="10"/>
  <c r="FO27" i="10"/>
  <c r="FM27" i="10"/>
  <c r="FL27" i="10"/>
  <c r="FK27" i="10"/>
  <c r="DV27" i="10"/>
  <c r="DY27" i="10" s="1"/>
  <c r="DA27" i="10"/>
  <c r="CZ27" i="10"/>
  <c r="CY27" i="10"/>
  <c r="CX27" i="10"/>
  <c r="CW27" i="10"/>
  <c r="CV27" i="10"/>
  <c r="DB27" i="10" s="1"/>
  <c r="CT27" i="10"/>
  <c r="CS27" i="10"/>
  <c r="CU27" i="10" s="1"/>
  <c r="CQ27" i="10"/>
  <c r="CP27" i="10"/>
  <c r="CO27" i="10"/>
  <c r="CM27" i="10"/>
  <c r="CL27" i="10"/>
  <c r="CK27" i="10"/>
  <c r="CN27" i="10" s="1"/>
  <c r="CI27" i="10"/>
  <c r="CH27" i="10"/>
  <c r="CG27" i="10"/>
  <c r="BL27" i="10"/>
  <c r="BK27" i="10"/>
  <c r="BJ27" i="10"/>
  <c r="BI27" i="10"/>
  <c r="BH27" i="10"/>
  <c r="BG27" i="10"/>
  <c r="BE27" i="10"/>
  <c r="BD27" i="10"/>
  <c r="BB27" i="10"/>
  <c r="BA27" i="10"/>
  <c r="AZ27" i="10"/>
  <c r="BC27" i="10" s="1"/>
  <c r="AX27" i="10"/>
  <c r="AW27" i="10"/>
  <c r="AV27" i="10"/>
  <c r="AT27" i="10"/>
  <c r="AS27" i="10"/>
  <c r="AR27" i="10"/>
  <c r="AU27" i="10" s="1"/>
  <c r="FN27" i="10" l="1"/>
  <c r="FV27" i="10"/>
  <c r="FR27" i="10"/>
  <c r="AY27" i="10"/>
  <c r="BF27" i="10"/>
  <c r="IE27" i="10"/>
  <c r="HY27" i="10"/>
  <c r="BM27" i="10"/>
  <c r="CJ27" i="10"/>
  <c r="CR27" i="10"/>
  <c r="GZ27" i="10"/>
  <c r="HA27" i="10"/>
  <c r="HB27" i="10"/>
  <c r="HD27" i="10"/>
  <c r="HE27" i="10"/>
  <c r="HF27" i="10"/>
  <c r="HH27" i="10"/>
  <c r="HI27" i="10"/>
  <c r="HJ27" i="10"/>
  <c r="HL27" i="10"/>
  <c r="HM27" i="10"/>
  <c r="HO27" i="10"/>
  <c r="HP27" i="10"/>
  <c r="HQ27" i="10"/>
  <c r="HR27" i="10"/>
  <c r="HS27" i="10"/>
  <c r="HT27" i="10"/>
  <c r="DP27" i="11"/>
  <c r="IN27" i="10"/>
  <c r="IM27" i="10"/>
  <c r="CY27" i="15"/>
  <c r="DB27" i="11"/>
  <c r="DB27" i="15" s="1"/>
  <c r="DC27" i="15"/>
  <c r="DE27" i="11"/>
  <c r="DE27" i="15" s="1"/>
  <c r="DH27" i="11"/>
  <c r="DK27" i="11"/>
  <c r="DN27" i="11"/>
  <c r="DO27" i="11"/>
  <c r="DR27" i="15"/>
  <c r="DU27" i="11"/>
  <c r="DU27" i="15" s="1"/>
  <c r="C7" i="5"/>
  <c r="O25" i="2"/>
  <c r="L25" i="15" s="1"/>
  <c r="C25" i="5"/>
  <c r="O23" i="2"/>
  <c r="L23" i="15" s="1"/>
  <c r="C23" i="5"/>
  <c r="O21" i="2"/>
  <c r="L21" i="15" s="1"/>
  <c r="C21" i="5"/>
  <c r="O19" i="2"/>
  <c r="L19" i="15" s="1"/>
  <c r="C19" i="5"/>
  <c r="C17" i="5"/>
  <c r="O15" i="2"/>
  <c r="L15" i="15" s="1"/>
  <c r="C15" i="5"/>
  <c r="C13" i="5"/>
  <c r="O11" i="2"/>
  <c r="L11" i="15" s="1"/>
  <c r="C11" i="5"/>
  <c r="O9" i="2"/>
  <c r="L9" i="15" s="1"/>
  <c r="C9" i="5"/>
  <c r="D7" i="5"/>
  <c r="D25" i="5"/>
  <c r="D23" i="5"/>
  <c r="D21" i="5"/>
  <c r="D19" i="5"/>
  <c r="D17" i="5"/>
  <c r="D15" i="5"/>
  <c r="D13" i="5"/>
  <c r="D11" i="5"/>
  <c r="D9" i="5"/>
  <c r="G26" i="5"/>
  <c r="BB26" i="5"/>
  <c r="CG26" i="15" s="1"/>
  <c r="O26" i="2"/>
  <c r="L26" i="15" s="1"/>
  <c r="C26" i="5"/>
  <c r="O24" i="2"/>
  <c r="L24" i="15" s="1"/>
  <c r="C24" i="5"/>
  <c r="O22" i="2"/>
  <c r="L22" i="15" s="1"/>
  <c r="C22" i="5"/>
  <c r="O20" i="2"/>
  <c r="L20" i="15" s="1"/>
  <c r="C20" i="5"/>
  <c r="O18" i="2"/>
  <c r="L18" i="15" s="1"/>
  <c r="C18" i="5"/>
  <c r="O16" i="2"/>
  <c r="L16" i="15" s="1"/>
  <c r="C16" i="5"/>
  <c r="O14" i="2"/>
  <c r="L14" i="15" s="1"/>
  <c r="C14" i="5"/>
  <c r="C12" i="5"/>
  <c r="O10" i="2"/>
  <c r="L10" i="15" s="1"/>
  <c r="C10" i="5"/>
  <c r="O8" i="2"/>
  <c r="L8" i="15" s="1"/>
  <c r="C8" i="5"/>
  <c r="D26" i="5"/>
  <c r="D24" i="5"/>
  <c r="D22" i="5"/>
  <c r="D20" i="5"/>
  <c r="D18" i="5"/>
  <c r="D16" i="5"/>
  <c r="D14" i="5"/>
  <c r="D12" i="5"/>
  <c r="D10" i="5"/>
  <c r="D8" i="5"/>
  <c r="BF27" i="2"/>
  <c r="F12" i="12"/>
  <c r="BE26" i="5"/>
  <c r="CJ26" i="15" s="1"/>
  <c r="O7" i="2"/>
  <c r="L7" i="15" s="1"/>
  <c r="O17" i="2"/>
  <c r="L17" i="15" s="1"/>
  <c r="O12" i="2"/>
  <c r="L12" i="15" s="1"/>
  <c r="O13" i="2"/>
  <c r="L13" i="15" s="1"/>
  <c r="AD26" i="2"/>
  <c r="O26" i="15" s="1"/>
  <c r="HK27" i="10" l="1"/>
  <c r="HC27" i="10"/>
  <c r="HU27" i="10"/>
  <c r="HN27" i="10"/>
  <c r="HG27" i="10"/>
  <c r="DQ27" i="11"/>
  <c r="IO27" i="10"/>
  <c r="IP27" i="10"/>
  <c r="IQ27" i="10"/>
  <c r="IR27" i="10"/>
  <c r="IS27" i="10"/>
  <c r="E19" i="5"/>
  <c r="E23" i="5"/>
  <c r="E13" i="5"/>
  <c r="E12" i="5"/>
  <c r="E17" i="5"/>
  <c r="E8" i="5"/>
  <c r="E14" i="5"/>
  <c r="E18" i="5"/>
  <c r="E22" i="5"/>
  <c r="E26" i="5"/>
  <c r="E11" i="5"/>
  <c r="H26" i="5"/>
  <c r="E7" i="5"/>
  <c r="E10" i="5"/>
  <c r="E16" i="5"/>
  <c r="E20" i="5"/>
  <c r="E24" i="5"/>
  <c r="E9" i="5"/>
  <c r="E15" i="5"/>
  <c r="E21" i="5"/>
  <c r="E25" i="5"/>
  <c r="V25" i="17"/>
  <c r="EG25" i="17" s="1"/>
  <c r="U25" i="17"/>
  <c r="EF25" i="17" s="1"/>
  <c r="V24" i="17"/>
  <c r="EG24" i="17" s="1"/>
  <c r="U24" i="17"/>
  <c r="EF24" i="17" s="1"/>
  <c r="V23" i="17"/>
  <c r="EG23" i="17" s="1"/>
  <c r="U23" i="17"/>
  <c r="V22" i="17"/>
  <c r="EG22" i="17" s="1"/>
  <c r="U22" i="17"/>
  <c r="EF22" i="17" s="1"/>
  <c r="V21" i="17"/>
  <c r="EG21" i="17" s="1"/>
  <c r="U21" i="17"/>
  <c r="V20" i="17"/>
  <c r="EG20" i="17" s="1"/>
  <c r="U20" i="17"/>
  <c r="EF20" i="17" s="1"/>
  <c r="V19" i="17"/>
  <c r="EG19" i="17" s="1"/>
  <c r="U19" i="17"/>
  <c r="EF19" i="17" s="1"/>
  <c r="V18" i="17"/>
  <c r="EG18" i="17" s="1"/>
  <c r="U18" i="17"/>
  <c r="EF18" i="17" s="1"/>
  <c r="V17" i="17"/>
  <c r="EG17" i="17" s="1"/>
  <c r="U17" i="17"/>
  <c r="EF17" i="17" s="1"/>
  <c r="V16" i="17"/>
  <c r="EG16" i="17" s="1"/>
  <c r="U16" i="17"/>
  <c r="EF16" i="17" s="1"/>
  <c r="V15" i="17"/>
  <c r="EG15" i="17" s="1"/>
  <c r="U15" i="17"/>
  <c r="EF15" i="17" s="1"/>
  <c r="V14" i="17"/>
  <c r="EG14" i="17" s="1"/>
  <c r="U14" i="17"/>
  <c r="EF14" i="17" s="1"/>
  <c r="V13" i="17"/>
  <c r="EG13" i="17" s="1"/>
  <c r="U13" i="17"/>
  <c r="EF13" i="17" s="1"/>
  <c r="V12" i="17"/>
  <c r="EG12" i="17" s="1"/>
  <c r="U12" i="17"/>
  <c r="EF12" i="17" s="1"/>
  <c r="V11" i="17"/>
  <c r="EG11" i="17" s="1"/>
  <c r="U11" i="17"/>
  <c r="EF11" i="17" s="1"/>
  <c r="V10" i="17"/>
  <c r="EG10" i="17" s="1"/>
  <c r="U10" i="17"/>
  <c r="EF10" i="17" s="1"/>
  <c r="V9" i="17"/>
  <c r="EG9" i="17" s="1"/>
  <c r="U9" i="17"/>
  <c r="EF9" i="17" s="1"/>
  <c r="V8" i="17"/>
  <c r="EG8" i="17" s="1"/>
  <c r="U8" i="17"/>
  <c r="EF8" i="17" s="1"/>
  <c r="V7" i="17"/>
  <c r="EG7" i="17" s="1"/>
  <c r="U7" i="17"/>
  <c r="EF7" i="17" s="1"/>
  <c r="V6" i="17"/>
  <c r="EG6" i="17" s="1"/>
  <c r="U6" i="17"/>
  <c r="EF6" i="17" s="1"/>
  <c r="W21" i="17" l="1"/>
  <c r="EH21" i="17" s="1"/>
  <c r="EF21" i="17"/>
  <c r="W23" i="17"/>
  <c r="EH23" i="17" s="1"/>
  <c r="EF23" i="17"/>
  <c r="W7" i="17"/>
  <c r="EH7" i="17" s="1"/>
  <c r="W8" i="17"/>
  <c r="EH8" i="17" s="1"/>
  <c r="W9" i="17"/>
  <c r="EH9" i="17" s="1"/>
  <c r="W10" i="17"/>
  <c r="EH10" i="17" s="1"/>
  <c r="W12" i="17"/>
  <c r="EH12" i="17" s="1"/>
  <c r="W13" i="17"/>
  <c r="EH13" i="17" s="1"/>
  <c r="W6" i="17"/>
  <c r="EH6" i="17" s="1"/>
  <c r="W11" i="17"/>
  <c r="EH11" i="17" s="1"/>
  <c r="W14" i="17"/>
  <c r="EH14" i="17" s="1"/>
  <c r="W15" i="17"/>
  <c r="EH15" i="17" s="1"/>
  <c r="W16" i="17"/>
  <c r="EH16" i="17" s="1"/>
  <c r="W17" i="17"/>
  <c r="EH17" i="17" s="1"/>
  <c r="W18" i="17"/>
  <c r="EH18" i="17" s="1"/>
  <c r="W19" i="17"/>
  <c r="EH19" i="17" s="1"/>
  <c r="W20" i="17"/>
  <c r="EH20" i="17" s="1"/>
  <c r="W22" i="17"/>
  <c r="EH22" i="17" s="1"/>
  <c r="W24" i="17"/>
  <c r="EH24" i="17" s="1"/>
  <c r="W25" i="17"/>
  <c r="EH25" i="17" s="1"/>
  <c r="V26" i="17"/>
  <c r="EG26" i="17" s="1"/>
  <c r="U26" i="17"/>
  <c r="EF26" i="17" s="1"/>
  <c r="CS9" i="9"/>
  <c r="CT9" i="9"/>
  <c r="CU9" i="9"/>
  <c r="CS10" i="9"/>
  <c r="CT10" i="9"/>
  <c r="CU10" i="9"/>
  <c r="CS11" i="9"/>
  <c r="CT11" i="9"/>
  <c r="CU11" i="9"/>
  <c r="CS12" i="9"/>
  <c r="CT12" i="9"/>
  <c r="CU12" i="9"/>
  <c r="CS13" i="9"/>
  <c r="CT13" i="9"/>
  <c r="CU13" i="9"/>
  <c r="CS14" i="9"/>
  <c r="CT14" i="9"/>
  <c r="CU14" i="9"/>
  <c r="CS15" i="9"/>
  <c r="CT15" i="9"/>
  <c r="CU15" i="9"/>
  <c r="CS16" i="9"/>
  <c r="CT16" i="9"/>
  <c r="CU16" i="9"/>
  <c r="CS17" i="9"/>
  <c r="CT17" i="9"/>
  <c r="CU17" i="9"/>
  <c r="CS18" i="9"/>
  <c r="CT18" i="9"/>
  <c r="CU18" i="9"/>
  <c r="CS19" i="9"/>
  <c r="CT19" i="9"/>
  <c r="CU19" i="9"/>
  <c r="CS20" i="9"/>
  <c r="CT20" i="9"/>
  <c r="CU20" i="9"/>
  <c r="CS21" i="9"/>
  <c r="CT21" i="9"/>
  <c r="CU21" i="9"/>
  <c r="CS22" i="9"/>
  <c r="CT22" i="9"/>
  <c r="CU22" i="9"/>
  <c r="CS23" i="9"/>
  <c r="CT23" i="9"/>
  <c r="CU23" i="9"/>
  <c r="CS24" i="9"/>
  <c r="CT24" i="9"/>
  <c r="CU24" i="9"/>
  <c r="CS25" i="9"/>
  <c r="CT25" i="9"/>
  <c r="CU25" i="9"/>
  <c r="CS26" i="9"/>
  <c r="CT26" i="9"/>
  <c r="CU26" i="9"/>
  <c r="CS8" i="9"/>
  <c r="CT8" i="9"/>
  <c r="CU8" i="9"/>
  <c r="CS7" i="9"/>
  <c r="CT7" i="9"/>
  <c r="CU7" i="9"/>
  <c r="CW7" i="9"/>
  <c r="CO7" i="9"/>
  <c r="CK8" i="9"/>
  <c r="CK9" i="9"/>
  <c r="CK10" i="9"/>
  <c r="CK11" i="9"/>
  <c r="CK12" i="9"/>
  <c r="CK13" i="9"/>
  <c r="CK14" i="9"/>
  <c r="CK15" i="9"/>
  <c r="CK16" i="9"/>
  <c r="CK17" i="9"/>
  <c r="CK18" i="9"/>
  <c r="CK19" i="9"/>
  <c r="CK20" i="9"/>
  <c r="CK21" i="9"/>
  <c r="CK22" i="9"/>
  <c r="CK23" i="9"/>
  <c r="CK24" i="9"/>
  <c r="CK25" i="9"/>
  <c r="CK26" i="9"/>
  <c r="CJ8" i="9"/>
  <c r="CJ9" i="9"/>
  <c r="CJ10" i="9"/>
  <c r="CJ11" i="9"/>
  <c r="CJ12" i="9"/>
  <c r="CJ13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7" i="9"/>
  <c r="CK7" i="9"/>
  <c r="CI8" i="9"/>
  <c r="CI9" i="9"/>
  <c r="CI10" i="9"/>
  <c r="CI11" i="9"/>
  <c r="CI12" i="9"/>
  <c r="CI13" i="9"/>
  <c r="CI14" i="9"/>
  <c r="CI15" i="9"/>
  <c r="CI16" i="9"/>
  <c r="CI17" i="9"/>
  <c r="CI18" i="9"/>
  <c r="CI19" i="9"/>
  <c r="CI20" i="9"/>
  <c r="CI21" i="9"/>
  <c r="CI22" i="9"/>
  <c r="CI23" i="9"/>
  <c r="CI24" i="9"/>
  <c r="CI25" i="9"/>
  <c r="CI26" i="9"/>
  <c r="CI7" i="9"/>
  <c r="CH8" i="9"/>
  <c r="CH9" i="9"/>
  <c r="CH10" i="9"/>
  <c r="CH11" i="9"/>
  <c r="CH12" i="9"/>
  <c r="CH13" i="9"/>
  <c r="CH14" i="9"/>
  <c r="CH15" i="9"/>
  <c r="CH16" i="9"/>
  <c r="CH17" i="9"/>
  <c r="CH18" i="9"/>
  <c r="CH19" i="9"/>
  <c r="CH20" i="9"/>
  <c r="CH24" i="9"/>
  <c r="CH25" i="9"/>
  <c r="CH26" i="9"/>
  <c r="CF27" i="9"/>
  <c r="CG27" i="9"/>
  <c r="CE27" i="9"/>
  <c r="CB27" i="9"/>
  <c r="CC27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6" i="9"/>
  <c r="CD7" i="9"/>
  <c r="CA27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6" i="9"/>
  <c r="BZ7" i="9"/>
  <c r="BX27" i="9"/>
  <c r="BY27" i="9"/>
  <c r="BW27" i="9"/>
  <c r="BK125" i="2"/>
  <c r="BK130" i="2"/>
  <c r="BK131" i="2"/>
  <c r="BK143" i="2"/>
  <c r="BJ125" i="2"/>
  <c r="BJ130" i="2"/>
  <c r="BJ131" i="2"/>
  <c r="BJ143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43" i="2"/>
  <c r="AR124" i="2"/>
  <c r="AQ125" i="2"/>
  <c r="AQ126" i="2"/>
  <c r="AQ127" i="2"/>
  <c r="AQ134" i="2"/>
  <c r="AQ135" i="2"/>
  <c r="AQ136" i="2"/>
  <c r="AQ137" i="2"/>
  <c r="AQ138" i="2"/>
  <c r="AQ140" i="2"/>
  <c r="AQ141" i="2"/>
  <c r="AQ142" i="2"/>
  <c r="AQ143" i="2"/>
  <c r="AQ124" i="2"/>
  <c r="AH144" i="2"/>
  <c r="AI144" i="2"/>
  <c r="AJ144" i="2"/>
  <c r="AK144" i="2"/>
  <c r="AL144" i="2"/>
  <c r="AM144" i="2"/>
  <c r="AN144" i="2"/>
  <c r="AO144" i="2"/>
  <c r="AP144" i="2"/>
  <c r="AG14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1" i="2"/>
  <c r="AB143" i="2"/>
  <c r="AB124" i="2"/>
  <c r="S144" i="2"/>
  <c r="T144" i="2"/>
  <c r="U144" i="2"/>
  <c r="V144" i="2"/>
  <c r="W144" i="2"/>
  <c r="X144" i="2"/>
  <c r="Y144" i="2"/>
  <c r="Z144" i="2"/>
  <c r="AA144" i="2"/>
  <c r="R14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24" i="2"/>
  <c r="M125" i="2"/>
  <c r="M126" i="2"/>
  <c r="M127" i="2"/>
  <c r="M128" i="2"/>
  <c r="M129" i="2"/>
  <c r="M130" i="2"/>
  <c r="M131" i="2"/>
  <c r="M132" i="2"/>
  <c r="M133" i="2"/>
  <c r="M134" i="2"/>
  <c r="M136" i="2"/>
  <c r="M137" i="2"/>
  <c r="M138" i="2"/>
  <c r="M139" i="2"/>
  <c r="M140" i="2"/>
  <c r="M141" i="2"/>
  <c r="M142" i="2"/>
  <c r="M143" i="2"/>
  <c r="M124" i="2"/>
  <c r="D144" i="2"/>
  <c r="E144" i="2"/>
  <c r="F144" i="2"/>
  <c r="G144" i="2"/>
  <c r="H144" i="2"/>
  <c r="I144" i="2"/>
  <c r="J144" i="2"/>
  <c r="K144" i="2"/>
  <c r="L144" i="2"/>
  <c r="C144" i="2"/>
  <c r="BK101" i="2"/>
  <c r="BK102" i="2"/>
  <c r="BK114" i="2"/>
  <c r="BJ101" i="2"/>
  <c r="BJ102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95" i="2"/>
  <c r="AH115" i="2"/>
  <c r="AI115" i="2"/>
  <c r="AJ115" i="2"/>
  <c r="AK115" i="2"/>
  <c r="AL115" i="2"/>
  <c r="AM115" i="2"/>
  <c r="AN115" i="2"/>
  <c r="AO115" i="2"/>
  <c r="AP115" i="2"/>
  <c r="AG11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D114" i="2"/>
  <c r="AD95" i="2"/>
  <c r="AV9" i="12"/>
  <c r="AW9" i="12"/>
  <c r="AV10" i="12"/>
  <c r="AW10" i="12"/>
  <c r="AV11" i="12"/>
  <c r="AW11" i="12"/>
  <c r="AV12" i="12"/>
  <c r="AW12" i="12"/>
  <c r="R115" i="2"/>
  <c r="N104" i="2"/>
  <c r="N105" i="2"/>
  <c r="N106" i="2"/>
  <c r="N107" i="2"/>
  <c r="N108" i="2"/>
  <c r="N109" i="2"/>
  <c r="N110" i="2"/>
  <c r="N111" i="2"/>
  <c r="N112" i="2"/>
  <c r="N113" i="2"/>
  <c r="N114" i="2"/>
  <c r="N95" i="2"/>
  <c r="M96" i="2"/>
  <c r="O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95" i="2"/>
  <c r="D115" i="2"/>
  <c r="E115" i="2"/>
  <c r="AS8" i="12" s="1"/>
  <c r="F115" i="2"/>
  <c r="AT8" i="12" s="1"/>
  <c r="G115" i="2"/>
  <c r="AS9" i="12" s="1"/>
  <c r="H115" i="2"/>
  <c r="AT9" i="12" s="1"/>
  <c r="I115" i="2"/>
  <c r="AS10" i="12" s="1"/>
  <c r="J115" i="2"/>
  <c r="AT10" i="12" s="1"/>
  <c r="K115" i="2"/>
  <c r="AS11" i="12" s="1"/>
  <c r="L115" i="2"/>
  <c r="AT11" i="12" s="1"/>
  <c r="C115" i="2"/>
  <c r="BK71" i="2"/>
  <c r="BK84" i="2"/>
  <c r="BJ71" i="2"/>
  <c r="BJ84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65" i="2"/>
  <c r="AH85" i="2"/>
  <c r="AI85" i="2"/>
  <c r="AJ85" i="2"/>
  <c r="AK85" i="2"/>
  <c r="AL85" i="2"/>
  <c r="AM85" i="2"/>
  <c r="AN85" i="2"/>
  <c r="AO85" i="2"/>
  <c r="AP85" i="2"/>
  <c r="AG8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65" i="2"/>
  <c r="AB66" i="2"/>
  <c r="AB67" i="2"/>
  <c r="AB155" i="2" s="1"/>
  <c r="AB68" i="2"/>
  <c r="AB69" i="2"/>
  <c r="AB70" i="2"/>
  <c r="AB71" i="2"/>
  <c r="AB159" i="2" s="1"/>
  <c r="AB72" i="2"/>
  <c r="AB73" i="2"/>
  <c r="AB161" i="2" s="1"/>
  <c r="AB74" i="2"/>
  <c r="AB75" i="2"/>
  <c r="AB163" i="2" s="1"/>
  <c r="AB76" i="2"/>
  <c r="AB77" i="2"/>
  <c r="AB165" i="2" s="1"/>
  <c r="AB79" i="2"/>
  <c r="AB167" i="2" s="1"/>
  <c r="AB80" i="2"/>
  <c r="AB81" i="2"/>
  <c r="AB169" i="2" s="1"/>
  <c r="AB82" i="2"/>
  <c r="AB170" i="2" s="1"/>
  <c r="AB83" i="2"/>
  <c r="AB171" i="2" s="1"/>
  <c r="AB84" i="2"/>
  <c r="AB172" i="2" s="1"/>
  <c r="AB65" i="2"/>
  <c r="S85" i="2"/>
  <c r="T85" i="2"/>
  <c r="AH9" i="12" s="1"/>
  <c r="U85" i="2"/>
  <c r="AI9" i="12" s="1"/>
  <c r="V85" i="2"/>
  <c r="AH10" i="12" s="1"/>
  <c r="W85" i="2"/>
  <c r="AI10" i="12" s="1"/>
  <c r="Y85" i="2"/>
  <c r="AI11" i="12" s="1"/>
  <c r="Z85" i="2"/>
  <c r="AH12" i="12" s="1"/>
  <c r="AA85" i="2"/>
  <c r="R8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65" i="2"/>
  <c r="D85" i="2"/>
  <c r="E85" i="2"/>
  <c r="AE8" i="12" s="1"/>
  <c r="F85" i="2"/>
  <c r="AF8" i="12" s="1"/>
  <c r="G85" i="2"/>
  <c r="AE9" i="12" s="1"/>
  <c r="H85" i="2"/>
  <c r="AF9" i="12" s="1"/>
  <c r="I85" i="2"/>
  <c r="AE10" i="12" s="1"/>
  <c r="J85" i="2"/>
  <c r="AF10" i="12" s="1"/>
  <c r="K85" i="2"/>
  <c r="AE11" i="12" s="1"/>
  <c r="L85" i="2"/>
  <c r="AF11" i="12" s="1"/>
  <c r="C85" i="2"/>
  <c r="AR16" i="2"/>
  <c r="AR17" i="2"/>
  <c r="AR18" i="2"/>
  <c r="AR19" i="2"/>
  <c r="AR20" i="2"/>
  <c r="AR21" i="2"/>
  <c r="AR22" i="2"/>
  <c r="AR23" i="2"/>
  <c r="AR24" i="2"/>
  <c r="AR25" i="2"/>
  <c r="AR26" i="2"/>
  <c r="AR7" i="2"/>
  <c r="AQ16" i="2"/>
  <c r="AQ17" i="2"/>
  <c r="AQ18" i="2"/>
  <c r="AQ19" i="2"/>
  <c r="AQ20" i="2"/>
  <c r="AQ21" i="2"/>
  <c r="AQ22" i="2"/>
  <c r="AQ23" i="2"/>
  <c r="AQ24" i="2"/>
  <c r="AQ25" i="2"/>
  <c r="AQ26" i="2"/>
  <c r="AQ7" i="2"/>
  <c r="AH27" i="2"/>
  <c r="J9" i="12" s="1"/>
  <c r="AI27" i="2"/>
  <c r="I10" i="12" s="1"/>
  <c r="AJ27" i="2"/>
  <c r="J10" i="12" s="1"/>
  <c r="AK27" i="2"/>
  <c r="I11" i="12" s="1"/>
  <c r="AL27" i="2"/>
  <c r="J11" i="12" s="1"/>
  <c r="AN27" i="2"/>
  <c r="J12" i="12" s="1"/>
  <c r="K12" i="12" s="1"/>
  <c r="AO27" i="2"/>
  <c r="AP27" i="2"/>
  <c r="AG27" i="2"/>
  <c r="I9" i="12" s="1"/>
  <c r="AC8" i="2"/>
  <c r="N8" i="15" s="1"/>
  <c r="AC9" i="2"/>
  <c r="N9" i="15" s="1"/>
  <c r="AC10" i="2"/>
  <c r="N10" i="15" s="1"/>
  <c r="AC11" i="2"/>
  <c r="N11" i="15" s="1"/>
  <c r="AC12" i="2"/>
  <c r="N12" i="15" s="1"/>
  <c r="AC13" i="2"/>
  <c r="N13" i="15" s="1"/>
  <c r="AC14" i="2"/>
  <c r="N14" i="15" s="1"/>
  <c r="AC15" i="2"/>
  <c r="N15" i="15" s="1"/>
  <c r="AC16" i="2"/>
  <c r="N16" i="15" s="1"/>
  <c r="AC17" i="2"/>
  <c r="N17" i="15" s="1"/>
  <c r="AC18" i="2"/>
  <c r="N18" i="15" s="1"/>
  <c r="AC19" i="2"/>
  <c r="N19" i="15" s="1"/>
  <c r="AC20" i="2"/>
  <c r="N20" i="15" s="1"/>
  <c r="AC21" i="2"/>
  <c r="N21" i="15" s="1"/>
  <c r="AC22" i="2"/>
  <c r="N22" i="15" s="1"/>
  <c r="AC23" i="2"/>
  <c r="N23" i="15" s="1"/>
  <c r="AC24" i="2"/>
  <c r="N24" i="15" s="1"/>
  <c r="AC25" i="2"/>
  <c r="N25" i="15" s="1"/>
  <c r="AC7" i="2"/>
  <c r="N7" i="15" s="1"/>
  <c r="S27" i="2"/>
  <c r="G8" i="12" s="1"/>
  <c r="T27" i="2"/>
  <c r="F9" i="12" s="1"/>
  <c r="U27" i="2"/>
  <c r="G9" i="12" s="1"/>
  <c r="V27" i="2"/>
  <c r="F10" i="12" s="1"/>
  <c r="W27" i="2"/>
  <c r="G10" i="12" s="1"/>
  <c r="X27" i="2"/>
  <c r="F11" i="12" s="1"/>
  <c r="H11" i="12" s="1"/>
  <c r="AA27" i="2"/>
  <c r="R27" i="2"/>
  <c r="F8" i="12" s="1"/>
  <c r="D27" i="2"/>
  <c r="E27" i="2"/>
  <c r="F27" i="2"/>
  <c r="G27" i="2"/>
  <c r="H27" i="2"/>
  <c r="I27" i="2"/>
  <c r="J27" i="2"/>
  <c r="K27" i="2"/>
  <c r="L27" i="2"/>
  <c r="C27" i="2"/>
  <c r="BS17" i="9"/>
  <c r="BR17" i="9"/>
  <c r="BQ17" i="9"/>
  <c r="BP17" i="9"/>
  <c r="BL17" i="9"/>
  <c r="BH17" i="9"/>
  <c r="BA17" i="9"/>
  <c r="BV17" i="15" s="1"/>
  <c r="AZ17" i="9"/>
  <c r="BU17" i="15" s="1"/>
  <c r="AY17" i="9"/>
  <c r="BT17" i="15" s="1"/>
  <c r="AX17" i="9"/>
  <c r="AT17" i="9"/>
  <c r="AP17" i="9"/>
  <c r="AI17" i="9"/>
  <c r="AH17" i="9"/>
  <c r="AG17" i="9"/>
  <c r="AF17" i="9"/>
  <c r="AB17" i="9"/>
  <c r="X17" i="9"/>
  <c r="Q17" i="9"/>
  <c r="X17" i="15" s="1"/>
  <c r="P17" i="9"/>
  <c r="W17" i="15" s="1"/>
  <c r="O17" i="9"/>
  <c r="V17" i="15" s="1"/>
  <c r="N17" i="9"/>
  <c r="J17" i="9"/>
  <c r="F17" i="9"/>
  <c r="BS8" i="9"/>
  <c r="BR8" i="9"/>
  <c r="BQ8" i="9"/>
  <c r="BP8" i="9"/>
  <c r="BA8" i="9"/>
  <c r="BV8" i="15" s="1"/>
  <c r="AZ8" i="9"/>
  <c r="BU8" i="15" s="1"/>
  <c r="AY8" i="9"/>
  <c r="BT8" i="15" s="1"/>
  <c r="AT8" i="9"/>
  <c r="AP8" i="9"/>
  <c r="AI8" i="9"/>
  <c r="AH8" i="9"/>
  <c r="AG8" i="9"/>
  <c r="AF8" i="9"/>
  <c r="Q8" i="9"/>
  <c r="X8" i="15" s="1"/>
  <c r="P8" i="9"/>
  <c r="W8" i="15" s="1"/>
  <c r="O8" i="9"/>
  <c r="V8" i="15" s="1"/>
  <c r="N8" i="9"/>
  <c r="BS7" i="9"/>
  <c r="BR7" i="9"/>
  <c r="BQ7" i="9"/>
  <c r="BP7" i="9"/>
  <c r="BL7" i="9"/>
  <c r="BH7" i="9"/>
  <c r="BA7" i="9"/>
  <c r="BV7" i="15" s="1"/>
  <c r="AZ7" i="9"/>
  <c r="BU7" i="15" s="1"/>
  <c r="AY7" i="9"/>
  <c r="BT7" i="15" s="1"/>
  <c r="AX7" i="9"/>
  <c r="AT7" i="9"/>
  <c r="AP7" i="9"/>
  <c r="AI7" i="9"/>
  <c r="AH7" i="9"/>
  <c r="AG7" i="9"/>
  <c r="AF7" i="9"/>
  <c r="AB7" i="9"/>
  <c r="X7" i="9"/>
  <c r="Q7" i="9"/>
  <c r="X7" i="15" s="1"/>
  <c r="P7" i="9"/>
  <c r="W7" i="15" s="1"/>
  <c r="O7" i="9"/>
  <c r="V7" i="15" s="1"/>
  <c r="N7" i="9"/>
  <c r="J7" i="9"/>
  <c r="BW17" i="11"/>
  <c r="Y17" i="11"/>
  <c r="EO17" i="11"/>
  <c r="EN17" i="11"/>
  <c r="EM17" i="11"/>
  <c r="EJ17" i="11"/>
  <c r="ED17" i="11"/>
  <c r="Y8" i="11"/>
  <c r="CV7" i="15"/>
  <c r="BW7" i="11"/>
  <c r="EO7" i="11"/>
  <c r="Y7" i="11"/>
  <c r="AB162" i="2" l="1"/>
  <c r="AB160" i="2"/>
  <c r="AB158" i="2"/>
  <c r="AB154" i="2"/>
  <c r="AB168" i="2"/>
  <c r="AB166" i="2"/>
  <c r="AB156" i="2"/>
  <c r="CZ8" i="9"/>
  <c r="ES8" i="15"/>
  <c r="ER8" i="15"/>
  <c r="EQ8" i="15"/>
  <c r="AB157" i="2"/>
  <c r="EQ7" i="15"/>
  <c r="ES7" i="15"/>
  <c r="ER7" i="15"/>
  <c r="ES17" i="15"/>
  <c r="ER17" i="15"/>
  <c r="EQ17" i="15"/>
  <c r="AB115" i="2"/>
  <c r="AD14" i="2"/>
  <c r="O14" i="15" s="1"/>
  <c r="AB164" i="2"/>
  <c r="AC169" i="2"/>
  <c r="F14" i="12"/>
  <c r="EM7" i="11"/>
  <c r="EN7" i="11"/>
  <c r="W26" i="17"/>
  <c r="EH26" i="17" s="1"/>
  <c r="EG8" i="11"/>
  <c r="EM8" i="11"/>
  <c r="EO8" i="11"/>
  <c r="ET17" i="11"/>
  <c r="H10" i="12"/>
  <c r="H9" i="12"/>
  <c r="BK172" i="2"/>
  <c r="CV8" i="9"/>
  <c r="DA7" i="9"/>
  <c r="DB7" i="9"/>
  <c r="DB8" i="9"/>
  <c r="DC26" i="9"/>
  <c r="DA26" i="9"/>
  <c r="DC25" i="9"/>
  <c r="DA25" i="9"/>
  <c r="DC24" i="9"/>
  <c r="DA24" i="9"/>
  <c r="DC23" i="9"/>
  <c r="DA23" i="9"/>
  <c r="DC22" i="9"/>
  <c r="DA22" i="9"/>
  <c r="DC21" i="9"/>
  <c r="DA21" i="9"/>
  <c r="DC20" i="9"/>
  <c r="DA20" i="9"/>
  <c r="DC19" i="9"/>
  <c r="DA19" i="9"/>
  <c r="DC18" i="9"/>
  <c r="DA18" i="9"/>
  <c r="DC17" i="9"/>
  <c r="DA17" i="9"/>
  <c r="DC16" i="9"/>
  <c r="DA16" i="9"/>
  <c r="DC15" i="9"/>
  <c r="DA15" i="9"/>
  <c r="DC14" i="9"/>
  <c r="DA14" i="9"/>
  <c r="DC13" i="9"/>
  <c r="DA13" i="9"/>
  <c r="DC12" i="9"/>
  <c r="DA12" i="9"/>
  <c r="DC11" i="9"/>
  <c r="DA11" i="9"/>
  <c r="DC10" i="9"/>
  <c r="DA10" i="9"/>
  <c r="DC9" i="9"/>
  <c r="DA9" i="9"/>
  <c r="ET7" i="11"/>
  <c r="ED8" i="11"/>
  <c r="EJ8" i="11"/>
  <c r="EN8" i="11"/>
  <c r="ET8" i="11"/>
  <c r="AQ17" i="5"/>
  <c r="BN17" i="15" s="1"/>
  <c r="BD27" i="2"/>
  <c r="C11" i="12"/>
  <c r="AZ27" i="2"/>
  <c r="C9" i="12"/>
  <c r="H14" i="5"/>
  <c r="G25" i="5"/>
  <c r="G23" i="5"/>
  <c r="G21" i="5"/>
  <c r="G19" i="5"/>
  <c r="G15" i="5"/>
  <c r="G13" i="5"/>
  <c r="G11" i="5"/>
  <c r="G9" i="5"/>
  <c r="K9" i="12"/>
  <c r="BH27" i="2"/>
  <c r="I13" i="12"/>
  <c r="I14" i="12" s="1"/>
  <c r="I26" i="5"/>
  <c r="P26" i="15" s="1"/>
  <c r="S26" i="15" s="1"/>
  <c r="I24" i="5"/>
  <c r="P24" i="15" s="1"/>
  <c r="S24" i="15" s="1"/>
  <c r="I22" i="5"/>
  <c r="P22" i="15" s="1"/>
  <c r="S22" i="15" s="1"/>
  <c r="I20" i="5"/>
  <c r="P20" i="15" s="1"/>
  <c r="S20" i="15" s="1"/>
  <c r="I18" i="5"/>
  <c r="P18" i="15" s="1"/>
  <c r="S18" i="15" s="1"/>
  <c r="I16" i="5"/>
  <c r="P16" i="15" s="1"/>
  <c r="S16" i="15" s="1"/>
  <c r="I14" i="5"/>
  <c r="P14" i="15" s="1"/>
  <c r="S14" i="15" s="1"/>
  <c r="I12" i="5"/>
  <c r="P12" i="15" s="1"/>
  <c r="S12" i="15" s="1"/>
  <c r="AS10" i="2"/>
  <c r="I10" i="5"/>
  <c r="P10" i="15" s="1"/>
  <c r="S10" i="15" s="1"/>
  <c r="I8" i="5"/>
  <c r="P8" i="15" s="1"/>
  <c r="S8" i="15" s="1"/>
  <c r="J26" i="5"/>
  <c r="Q26" i="15" s="1"/>
  <c r="T26" i="15" s="1"/>
  <c r="J24" i="5"/>
  <c r="Q24" i="15" s="1"/>
  <c r="T24" i="15" s="1"/>
  <c r="J22" i="5"/>
  <c r="Q22" i="15" s="1"/>
  <c r="T22" i="15" s="1"/>
  <c r="J20" i="5"/>
  <c r="Q20" i="15" s="1"/>
  <c r="T20" i="15" s="1"/>
  <c r="J18" i="5"/>
  <c r="Q18" i="15" s="1"/>
  <c r="T18" i="15" s="1"/>
  <c r="J16" i="5"/>
  <c r="Q16" i="15" s="1"/>
  <c r="T16" i="15" s="1"/>
  <c r="J14" i="5"/>
  <c r="Q14" i="15" s="1"/>
  <c r="T14" i="15" s="1"/>
  <c r="J12" i="5"/>
  <c r="Q12" i="15" s="1"/>
  <c r="T12" i="15" s="1"/>
  <c r="J10" i="5"/>
  <c r="Q10" i="15" s="1"/>
  <c r="T10" i="15" s="1"/>
  <c r="J8" i="5"/>
  <c r="Q8" i="15" s="1"/>
  <c r="T8" i="15" s="1"/>
  <c r="AW85" i="2"/>
  <c r="AF7" i="12"/>
  <c r="AK26" i="5"/>
  <c r="BH26" i="15" s="1"/>
  <c r="O82" i="2"/>
  <c r="AK24" i="5"/>
  <c r="BH24" i="15" s="1"/>
  <c r="O80" i="2"/>
  <c r="AK22" i="5"/>
  <c r="BH22" i="15" s="1"/>
  <c r="O78" i="2"/>
  <c r="AK20" i="5"/>
  <c r="BH20" i="15" s="1"/>
  <c r="O76" i="2"/>
  <c r="AK18" i="5"/>
  <c r="BH18" i="15" s="1"/>
  <c r="O74" i="2"/>
  <c r="AK16" i="5"/>
  <c r="BH16" i="15" s="1"/>
  <c r="AK14" i="5"/>
  <c r="BH14" i="15" s="1"/>
  <c r="O70" i="2"/>
  <c r="AK12" i="5"/>
  <c r="BH12" i="15" s="1"/>
  <c r="O68" i="2"/>
  <c r="AK10" i="5"/>
  <c r="BH10" i="15" s="1"/>
  <c r="O66" i="2"/>
  <c r="AK8" i="5"/>
  <c r="BH8" i="15" s="1"/>
  <c r="AL26" i="5"/>
  <c r="BI26" i="15" s="1"/>
  <c r="AL24" i="5"/>
  <c r="BI24" i="15" s="1"/>
  <c r="AL22" i="5"/>
  <c r="BI22" i="15" s="1"/>
  <c r="AL20" i="5"/>
  <c r="BI20" i="15" s="1"/>
  <c r="AL18" i="5"/>
  <c r="BI18" i="15" s="1"/>
  <c r="AL16" i="5"/>
  <c r="BI16" i="15" s="1"/>
  <c r="AL14" i="5"/>
  <c r="BI14" i="15" s="1"/>
  <c r="AL12" i="5"/>
  <c r="BI12" i="15" s="1"/>
  <c r="AL10" i="5"/>
  <c r="BI10" i="15" s="1"/>
  <c r="AL8" i="5"/>
  <c r="BI8" i="15" s="1"/>
  <c r="AB85" i="2"/>
  <c r="AN7" i="5"/>
  <c r="BK7" i="15" s="1"/>
  <c r="AD83" i="2"/>
  <c r="AN25" i="5"/>
  <c r="BK25" i="15" s="1"/>
  <c r="AD81" i="2"/>
  <c r="AN23" i="5"/>
  <c r="BK23" i="15" s="1"/>
  <c r="AD79" i="2"/>
  <c r="AN21" i="5"/>
  <c r="BK21" i="15" s="1"/>
  <c r="AD76" i="2"/>
  <c r="AN18" i="5"/>
  <c r="BK18" i="15" s="1"/>
  <c r="AD74" i="2"/>
  <c r="AN16" i="5"/>
  <c r="BK16" i="15" s="1"/>
  <c r="AN14" i="5"/>
  <c r="BK14" i="15" s="1"/>
  <c r="AD70" i="2"/>
  <c r="AN12" i="5"/>
  <c r="BK12" i="15" s="1"/>
  <c r="AD68" i="2"/>
  <c r="AN10" i="5"/>
  <c r="BK10" i="15" s="1"/>
  <c r="AD66" i="2"/>
  <c r="AN8" i="5"/>
  <c r="BK8" i="15" s="1"/>
  <c r="AO26" i="5"/>
  <c r="BL26" i="15" s="1"/>
  <c r="AO24" i="5"/>
  <c r="BL24" i="15" s="1"/>
  <c r="AO22" i="5"/>
  <c r="BL22" i="15" s="1"/>
  <c r="AD78" i="2"/>
  <c r="AO20" i="5"/>
  <c r="BL20" i="15" s="1"/>
  <c r="AO18" i="5"/>
  <c r="BL18" i="15" s="1"/>
  <c r="AO16" i="5"/>
  <c r="BL16" i="15" s="1"/>
  <c r="AO14" i="5"/>
  <c r="BL14" i="15" s="1"/>
  <c r="AO12" i="5"/>
  <c r="BL12" i="15" s="1"/>
  <c r="AO10" i="5"/>
  <c r="BL10" i="15" s="1"/>
  <c r="AO8" i="5"/>
  <c r="BL8" i="15" s="1"/>
  <c r="BI85" i="2"/>
  <c r="AL13" i="12"/>
  <c r="BG85" i="2"/>
  <c r="AL12" i="12"/>
  <c r="BE85" i="2"/>
  <c r="AL11" i="12"/>
  <c r="BC85" i="2"/>
  <c r="AL10" i="12"/>
  <c r="BA85" i="2"/>
  <c r="AL9" i="12"/>
  <c r="AS84" i="2"/>
  <c r="AQ26" i="5"/>
  <c r="BN26" i="15" s="1"/>
  <c r="AS82" i="2"/>
  <c r="AQ24" i="5"/>
  <c r="BN24" i="15" s="1"/>
  <c r="AS80" i="2"/>
  <c r="AQ22" i="5"/>
  <c r="BN22" i="15" s="1"/>
  <c r="AS78" i="2"/>
  <c r="AQ20" i="5"/>
  <c r="BN20" i="15" s="1"/>
  <c r="AS76" i="2"/>
  <c r="AQ18" i="5"/>
  <c r="BN18" i="15" s="1"/>
  <c r="AS74" i="2"/>
  <c r="AQ16" i="5"/>
  <c r="BN16" i="15" s="1"/>
  <c r="AS72" i="2"/>
  <c r="AQ14" i="5"/>
  <c r="BN14" i="15" s="1"/>
  <c r="AS70" i="2"/>
  <c r="AQ12" i="5"/>
  <c r="BN12" i="15" s="1"/>
  <c r="AS68" i="2"/>
  <c r="AQ10" i="5"/>
  <c r="BN10" i="15" s="1"/>
  <c r="AS66" i="2"/>
  <c r="AQ8" i="5"/>
  <c r="BN8" i="15" s="1"/>
  <c r="AR26" i="5"/>
  <c r="BO26" i="15" s="1"/>
  <c r="AR24" i="5"/>
  <c r="BO24" i="15" s="1"/>
  <c r="AR22" i="5"/>
  <c r="BO22" i="15" s="1"/>
  <c r="AR20" i="5"/>
  <c r="BO20" i="15" s="1"/>
  <c r="AR18" i="5"/>
  <c r="BO18" i="15" s="1"/>
  <c r="AR16" i="5"/>
  <c r="BO16" i="15" s="1"/>
  <c r="AR14" i="5"/>
  <c r="BO14" i="15" s="1"/>
  <c r="AR12" i="5"/>
  <c r="BO12" i="15" s="1"/>
  <c r="AR10" i="5"/>
  <c r="BO10" i="15" s="1"/>
  <c r="AR8" i="5"/>
  <c r="BO8" i="15" s="1"/>
  <c r="AW115" i="2"/>
  <c r="AT7" i="12"/>
  <c r="O113" i="2"/>
  <c r="BB25" i="5"/>
  <c r="CG25" i="15" s="1"/>
  <c r="O111" i="2"/>
  <c r="BB23" i="5"/>
  <c r="CG23" i="15" s="1"/>
  <c r="O109" i="2"/>
  <c r="BB21" i="5"/>
  <c r="CG21" i="15" s="1"/>
  <c r="O107" i="2"/>
  <c r="BB19" i="5"/>
  <c r="CG19" i="15" s="1"/>
  <c r="O105" i="2"/>
  <c r="BB17" i="5"/>
  <c r="CG17" i="15" s="1"/>
  <c r="O103" i="2"/>
  <c r="BB15" i="5"/>
  <c r="CG15" i="15" s="1"/>
  <c r="O101" i="2"/>
  <c r="BB13" i="5"/>
  <c r="CG13" i="15" s="1"/>
  <c r="O99" i="2"/>
  <c r="BB11" i="5"/>
  <c r="CG11" i="15" s="1"/>
  <c r="BD9" i="5"/>
  <c r="CI9" i="15" s="1"/>
  <c r="BC7" i="5"/>
  <c r="CH7" i="15" s="1"/>
  <c r="BC25" i="5"/>
  <c r="CH25" i="15" s="1"/>
  <c r="BC23" i="5"/>
  <c r="CH23" i="15" s="1"/>
  <c r="BC21" i="5"/>
  <c r="CH21" i="15" s="1"/>
  <c r="BC19" i="5"/>
  <c r="CH19" i="15" s="1"/>
  <c r="BC17" i="5"/>
  <c r="CH17" i="15" s="1"/>
  <c r="BC15" i="5"/>
  <c r="CH15" i="15" s="1"/>
  <c r="BC13" i="5"/>
  <c r="CH13" i="15" s="1"/>
  <c r="BC11" i="5"/>
  <c r="CH11" i="15" s="1"/>
  <c r="BC8" i="5"/>
  <c r="CH8" i="15" s="1"/>
  <c r="AY115" i="2"/>
  <c r="AW8" i="12"/>
  <c r="BC8" i="12" s="1"/>
  <c r="BG26" i="5"/>
  <c r="CL26" i="15" s="1"/>
  <c r="AD112" i="2"/>
  <c r="BE24" i="5"/>
  <c r="CJ24" i="15" s="1"/>
  <c r="AD110" i="2"/>
  <c r="BE22" i="5"/>
  <c r="CJ22" i="15" s="1"/>
  <c r="AD108" i="2"/>
  <c r="BE20" i="5"/>
  <c r="CJ20" i="15" s="1"/>
  <c r="AD106" i="2"/>
  <c r="BE18" i="5"/>
  <c r="CJ18" i="15" s="1"/>
  <c r="AD104" i="2"/>
  <c r="BE16" i="5"/>
  <c r="CJ16" i="15" s="1"/>
  <c r="AD102" i="2"/>
  <c r="BE14" i="5"/>
  <c r="CJ14" i="15" s="1"/>
  <c r="AD100" i="2"/>
  <c r="BE12" i="5"/>
  <c r="CJ12" i="15" s="1"/>
  <c r="AD98" i="2"/>
  <c r="BE10" i="5"/>
  <c r="CJ10" i="15" s="1"/>
  <c r="AD96" i="2"/>
  <c r="BE8" i="5"/>
  <c r="CJ8" i="15" s="1"/>
  <c r="BF26" i="5"/>
  <c r="CK26" i="15" s="1"/>
  <c r="BF24" i="5"/>
  <c r="CK24" i="15" s="1"/>
  <c r="BF22" i="5"/>
  <c r="CK22" i="15" s="1"/>
  <c r="BF20" i="5"/>
  <c r="CK20" i="15" s="1"/>
  <c r="BF18" i="5"/>
  <c r="CK18" i="15" s="1"/>
  <c r="BF16" i="5"/>
  <c r="CK16" i="15" s="1"/>
  <c r="BF14" i="5"/>
  <c r="CK14" i="15" s="1"/>
  <c r="BF12" i="5"/>
  <c r="CK12" i="15" s="1"/>
  <c r="BF10" i="5"/>
  <c r="CK10" i="15" s="1"/>
  <c r="BF8" i="5"/>
  <c r="CK8" i="15" s="1"/>
  <c r="BI115" i="2"/>
  <c r="AZ13" i="12"/>
  <c r="BG115" i="2"/>
  <c r="AZ12" i="12"/>
  <c r="BE115" i="2"/>
  <c r="AZ11" i="12"/>
  <c r="BC115" i="2"/>
  <c r="AZ10" i="12"/>
  <c r="BA115" i="2"/>
  <c r="AZ9" i="12"/>
  <c r="AS114" i="2"/>
  <c r="BH26" i="5"/>
  <c r="AS112" i="2"/>
  <c r="BH24" i="5"/>
  <c r="CM24" i="15" s="1"/>
  <c r="AS110" i="2"/>
  <c r="AQ168" i="2"/>
  <c r="BH22" i="5"/>
  <c r="AS108" i="2"/>
  <c r="BH20" i="5"/>
  <c r="CM20" i="15" s="1"/>
  <c r="AS106" i="2"/>
  <c r="BH18" i="5"/>
  <c r="CM18" i="15" s="1"/>
  <c r="AS104" i="2"/>
  <c r="BH16" i="5"/>
  <c r="CM16" i="15" s="1"/>
  <c r="AS102" i="2"/>
  <c r="BH14" i="5"/>
  <c r="CM14" i="15" s="1"/>
  <c r="AS100" i="2"/>
  <c r="BH12" i="5"/>
  <c r="CM12" i="15" s="1"/>
  <c r="AS98" i="2"/>
  <c r="BH10" i="5"/>
  <c r="CM10" i="15" s="1"/>
  <c r="AS96" i="2"/>
  <c r="BH8" i="5"/>
  <c r="CM8" i="15" s="1"/>
  <c r="BI26" i="5"/>
  <c r="CN26" i="15" s="1"/>
  <c r="BI24" i="5"/>
  <c r="CN24" i="15" s="1"/>
  <c r="AR170" i="2"/>
  <c r="BI22" i="5"/>
  <c r="CN22" i="15" s="1"/>
  <c r="EL22" i="15" s="1"/>
  <c r="AR168" i="2"/>
  <c r="BI20" i="5"/>
  <c r="CN20" i="15" s="1"/>
  <c r="BI18" i="5"/>
  <c r="CN18" i="15" s="1"/>
  <c r="BI16" i="5"/>
  <c r="CN16" i="15" s="1"/>
  <c r="BI14" i="5"/>
  <c r="CN14" i="15" s="1"/>
  <c r="BI12" i="5"/>
  <c r="CN12" i="15" s="1"/>
  <c r="BI10" i="5"/>
  <c r="CN10" i="15" s="1"/>
  <c r="BI8" i="5"/>
  <c r="CN8" i="15" s="1"/>
  <c r="C173" i="2"/>
  <c r="AV144" i="2"/>
  <c r="BG7" i="12"/>
  <c r="K173" i="2"/>
  <c r="BG11" i="12"/>
  <c r="I173" i="2"/>
  <c r="BG10" i="12"/>
  <c r="G173" i="2"/>
  <c r="BG9" i="12"/>
  <c r="E173" i="2"/>
  <c r="BG8" i="12"/>
  <c r="M153" i="2"/>
  <c r="BU7" i="5"/>
  <c r="DF7" i="15" s="1"/>
  <c r="M171" i="2"/>
  <c r="BU25" i="5"/>
  <c r="DF25" i="15" s="1"/>
  <c r="M169" i="2"/>
  <c r="BU23" i="5"/>
  <c r="DF23" i="15" s="1"/>
  <c r="M167" i="2"/>
  <c r="BU21" i="5"/>
  <c r="DF21" i="15" s="1"/>
  <c r="M165" i="2"/>
  <c r="BU19" i="5"/>
  <c r="DF19" i="15" s="1"/>
  <c r="M162" i="2"/>
  <c r="BU16" i="5"/>
  <c r="DF16" i="15" s="1"/>
  <c r="M160" i="2"/>
  <c r="BU14" i="5"/>
  <c r="DF14" i="15" s="1"/>
  <c r="M158" i="2"/>
  <c r="BU12" i="5"/>
  <c r="DF12" i="15" s="1"/>
  <c r="M156" i="2"/>
  <c r="BU10" i="5"/>
  <c r="DF10" i="15" s="1"/>
  <c r="M154" i="2"/>
  <c r="BU8" i="5"/>
  <c r="DF8" i="15" s="1"/>
  <c r="N172" i="2"/>
  <c r="BV26" i="5"/>
  <c r="DG26" i="15" s="1"/>
  <c r="N170" i="2"/>
  <c r="BV24" i="5"/>
  <c r="DG24" i="15" s="1"/>
  <c r="N168" i="2"/>
  <c r="BV22" i="5"/>
  <c r="DG22" i="15" s="1"/>
  <c r="N166" i="2"/>
  <c r="BV20" i="5"/>
  <c r="DG20" i="15" s="1"/>
  <c r="N164" i="2"/>
  <c r="BV18" i="5"/>
  <c r="DG18" i="15" s="1"/>
  <c r="N162" i="2"/>
  <c r="BV16" i="5"/>
  <c r="DG16" i="15" s="1"/>
  <c r="N160" i="2"/>
  <c r="BV14" i="5"/>
  <c r="DG14" i="15" s="1"/>
  <c r="N158" i="2"/>
  <c r="BV12" i="5"/>
  <c r="DG12" i="15" s="1"/>
  <c r="N156" i="2"/>
  <c r="BV10" i="5"/>
  <c r="DG10" i="15" s="1"/>
  <c r="N154" i="2"/>
  <c r="BV8" i="5"/>
  <c r="DG8" i="15" s="1"/>
  <c r="EF8" i="15" s="1"/>
  <c r="AA173" i="2"/>
  <c r="BK12" i="12"/>
  <c r="Y173" i="2"/>
  <c r="BK11" i="12"/>
  <c r="BY11" i="12" s="1"/>
  <c r="W173" i="2"/>
  <c r="BK10" i="12"/>
  <c r="BY10" i="12" s="1"/>
  <c r="U173" i="2"/>
  <c r="BK9" i="12"/>
  <c r="BY9" i="12" s="1"/>
  <c r="S173" i="2"/>
  <c r="AY144" i="2"/>
  <c r="BK8" i="12"/>
  <c r="BX26" i="5"/>
  <c r="DI26" i="15" s="1"/>
  <c r="BX24" i="5"/>
  <c r="DI24" i="15" s="1"/>
  <c r="BX21" i="5"/>
  <c r="DI21" i="15" s="1"/>
  <c r="BX19" i="5"/>
  <c r="DI19" i="15" s="1"/>
  <c r="BX17" i="5"/>
  <c r="DI17" i="15" s="1"/>
  <c r="AD132" i="2"/>
  <c r="BX15" i="5"/>
  <c r="DI15" i="15" s="1"/>
  <c r="BX13" i="5"/>
  <c r="DI13" i="15" s="1"/>
  <c r="BX11" i="5"/>
  <c r="DI11" i="15" s="1"/>
  <c r="BX9" i="5"/>
  <c r="DI9" i="15" s="1"/>
  <c r="AC153" i="2"/>
  <c r="BY7" i="5"/>
  <c r="DJ7" i="15" s="1"/>
  <c r="AC171" i="2"/>
  <c r="BY25" i="5"/>
  <c r="DJ25" i="15" s="1"/>
  <c r="BY23" i="5"/>
  <c r="DJ23" i="15" s="1"/>
  <c r="AC167" i="2"/>
  <c r="BY21" i="5"/>
  <c r="DJ21" i="15" s="1"/>
  <c r="AC165" i="2"/>
  <c r="BY19" i="5"/>
  <c r="DJ19" i="15" s="1"/>
  <c r="AC163" i="2"/>
  <c r="BY17" i="5"/>
  <c r="DJ17" i="15" s="1"/>
  <c r="AC161" i="2"/>
  <c r="BY15" i="5"/>
  <c r="DJ15" i="15" s="1"/>
  <c r="AC159" i="2"/>
  <c r="BY13" i="5"/>
  <c r="DJ13" i="15" s="1"/>
  <c r="AC157" i="2"/>
  <c r="BY11" i="5"/>
  <c r="DJ11" i="15" s="1"/>
  <c r="AC155" i="2"/>
  <c r="BY9" i="5"/>
  <c r="DJ9" i="15" s="1"/>
  <c r="AQ144" i="2"/>
  <c r="AG173" i="2"/>
  <c r="AZ144" i="2"/>
  <c r="BM9" i="12"/>
  <c r="AO173" i="2"/>
  <c r="BH144" i="2"/>
  <c r="BM13" i="12"/>
  <c r="AM173" i="2"/>
  <c r="BF144" i="2"/>
  <c r="BM12" i="12"/>
  <c r="AK173" i="2"/>
  <c r="BD144" i="2"/>
  <c r="BM11" i="12"/>
  <c r="AI173" i="2"/>
  <c r="BB144" i="2"/>
  <c r="BM10" i="12"/>
  <c r="AS124" i="2"/>
  <c r="AQ153" i="2"/>
  <c r="CA7" i="5"/>
  <c r="DL7" i="15" s="1"/>
  <c r="AQ171" i="2"/>
  <c r="CA25" i="5"/>
  <c r="DL25" i="15" s="1"/>
  <c r="AQ169" i="2"/>
  <c r="CA23" i="5"/>
  <c r="DL23" i="15" s="1"/>
  <c r="AQ166" i="2"/>
  <c r="CA20" i="5"/>
  <c r="AQ164" i="2"/>
  <c r="CA18" i="5"/>
  <c r="DL18" i="15" s="1"/>
  <c r="AQ162" i="2"/>
  <c r="CA16" i="5"/>
  <c r="AQ160" i="2"/>
  <c r="CA14" i="5"/>
  <c r="DL14" i="15" s="1"/>
  <c r="AQ158" i="2"/>
  <c r="CA12" i="5"/>
  <c r="DL12" i="15" s="1"/>
  <c r="AQ156" i="2"/>
  <c r="CA10" i="5"/>
  <c r="DL10" i="15" s="1"/>
  <c r="AQ154" i="2"/>
  <c r="CA8" i="5"/>
  <c r="DL8" i="15" s="1"/>
  <c r="AR172" i="2"/>
  <c r="CB26" i="5"/>
  <c r="AR165" i="2"/>
  <c r="CB19" i="5"/>
  <c r="DM19" i="15" s="1"/>
  <c r="AR163" i="2"/>
  <c r="CB17" i="5"/>
  <c r="DM17" i="15" s="1"/>
  <c r="AR161" i="2"/>
  <c r="CB15" i="5"/>
  <c r="DM15" i="15" s="1"/>
  <c r="AR159" i="2"/>
  <c r="CB13" i="5"/>
  <c r="DM13" i="15" s="1"/>
  <c r="AR157" i="2"/>
  <c r="CB11" i="5"/>
  <c r="DM11" i="15" s="1"/>
  <c r="AR155" i="2"/>
  <c r="CB9" i="5"/>
  <c r="DM9" i="15" s="1"/>
  <c r="BJ159" i="2"/>
  <c r="BK159" i="2"/>
  <c r="CR17" i="9"/>
  <c r="CZ17" i="9"/>
  <c r="BE27" i="2"/>
  <c r="D11" i="12"/>
  <c r="BC27" i="2"/>
  <c r="D10" i="12"/>
  <c r="BA27" i="2"/>
  <c r="D9" i="12"/>
  <c r="AY27" i="2"/>
  <c r="D8" i="12"/>
  <c r="M8" i="12" s="1"/>
  <c r="AW27" i="2"/>
  <c r="D7" i="12"/>
  <c r="BG27" i="2"/>
  <c r="G12" i="12"/>
  <c r="H12" i="12" s="1"/>
  <c r="H8" i="12"/>
  <c r="G14" i="12"/>
  <c r="G7" i="5"/>
  <c r="G24" i="5"/>
  <c r="G22" i="5"/>
  <c r="G20" i="5"/>
  <c r="G18" i="5"/>
  <c r="G16" i="5"/>
  <c r="G14" i="5"/>
  <c r="G12" i="5"/>
  <c r="G10" i="5"/>
  <c r="G8" i="5"/>
  <c r="BI27" i="2"/>
  <c r="J13" i="12"/>
  <c r="J14" i="12" s="1"/>
  <c r="K11" i="12"/>
  <c r="K10" i="12"/>
  <c r="I7" i="5"/>
  <c r="P7" i="15" s="1"/>
  <c r="S7" i="15" s="1"/>
  <c r="I25" i="5"/>
  <c r="P25" i="15" s="1"/>
  <c r="S25" i="15" s="1"/>
  <c r="I23" i="5"/>
  <c r="P23" i="15" s="1"/>
  <c r="S23" i="15" s="1"/>
  <c r="I21" i="5"/>
  <c r="P21" i="15" s="1"/>
  <c r="S21" i="15" s="1"/>
  <c r="AS19" i="2"/>
  <c r="I19" i="5"/>
  <c r="P19" i="15" s="1"/>
  <c r="S19" i="15" s="1"/>
  <c r="I17" i="5"/>
  <c r="P17" i="15" s="1"/>
  <c r="S17" i="15" s="1"/>
  <c r="I15" i="5"/>
  <c r="P15" i="15" s="1"/>
  <c r="S15" i="15" s="1"/>
  <c r="I13" i="5"/>
  <c r="P13" i="15" s="1"/>
  <c r="S13" i="15" s="1"/>
  <c r="I11" i="5"/>
  <c r="P11" i="15" s="1"/>
  <c r="S11" i="15" s="1"/>
  <c r="I9" i="5"/>
  <c r="P9" i="15" s="1"/>
  <c r="S9" i="15" s="1"/>
  <c r="J7" i="5"/>
  <c r="Q7" i="15" s="1"/>
  <c r="T7" i="15" s="1"/>
  <c r="J25" i="5"/>
  <c r="Q25" i="15" s="1"/>
  <c r="T25" i="15" s="1"/>
  <c r="J23" i="5"/>
  <c r="Q23" i="15" s="1"/>
  <c r="T23" i="15" s="1"/>
  <c r="J21" i="5"/>
  <c r="Q21" i="15" s="1"/>
  <c r="T21" i="15" s="1"/>
  <c r="J19" i="5"/>
  <c r="Q19" i="15" s="1"/>
  <c r="T19" i="15" s="1"/>
  <c r="J17" i="5"/>
  <c r="Q17" i="15" s="1"/>
  <c r="T17" i="15" s="1"/>
  <c r="J15" i="5"/>
  <c r="Q15" i="15" s="1"/>
  <c r="T15" i="15" s="1"/>
  <c r="J13" i="5"/>
  <c r="Q13" i="15" s="1"/>
  <c r="T13" i="15" s="1"/>
  <c r="J11" i="5"/>
  <c r="Q11" i="15" s="1"/>
  <c r="T11" i="15" s="1"/>
  <c r="J9" i="5"/>
  <c r="Q9" i="15" s="1"/>
  <c r="T9" i="15" s="1"/>
  <c r="AV85" i="2"/>
  <c r="AE7" i="12"/>
  <c r="AG8" i="12"/>
  <c r="O65" i="2"/>
  <c r="AK7" i="5"/>
  <c r="BH7" i="15" s="1"/>
  <c r="O83" i="2"/>
  <c r="AK25" i="5"/>
  <c r="BH25" i="15" s="1"/>
  <c r="O81" i="2"/>
  <c r="AK23" i="5"/>
  <c r="BH23" i="15" s="1"/>
  <c r="O79" i="2"/>
  <c r="AK21" i="5"/>
  <c r="BH21" i="15" s="1"/>
  <c r="O77" i="2"/>
  <c r="AK19" i="5"/>
  <c r="BH19" i="15" s="1"/>
  <c r="O75" i="2"/>
  <c r="AK17" i="5"/>
  <c r="BH17" i="15" s="1"/>
  <c r="O73" i="2"/>
  <c r="AK15" i="5"/>
  <c r="BH15" i="15" s="1"/>
  <c r="O71" i="2"/>
  <c r="AK13" i="5"/>
  <c r="BH13" i="15" s="1"/>
  <c r="O69" i="2"/>
  <c r="AK11" i="5"/>
  <c r="BH11" i="15" s="1"/>
  <c r="O67" i="2"/>
  <c r="AK9" i="5"/>
  <c r="BH9" i="15" s="1"/>
  <c r="AL7" i="5"/>
  <c r="BI7" i="15" s="1"/>
  <c r="AL25" i="5"/>
  <c r="BI25" i="15" s="1"/>
  <c r="AL23" i="5"/>
  <c r="BI23" i="15" s="1"/>
  <c r="AL21" i="5"/>
  <c r="BI21" i="15" s="1"/>
  <c r="AL19" i="5"/>
  <c r="BI19" i="15" s="1"/>
  <c r="AL17" i="5"/>
  <c r="BI17" i="15" s="1"/>
  <c r="AL15" i="5"/>
  <c r="BI15" i="15" s="1"/>
  <c r="AL13" i="5"/>
  <c r="BI13" i="15" s="1"/>
  <c r="AL11" i="5"/>
  <c r="BI11" i="15" s="1"/>
  <c r="AL9" i="5"/>
  <c r="BI9" i="15" s="1"/>
  <c r="AX85" i="2"/>
  <c r="AH8" i="12"/>
  <c r="AY85" i="2"/>
  <c r="AI8" i="12"/>
  <c r="AO8" i="12" s="1"/>
  <c r="AD84" i="2"/>
  <c r="AN26" i="5"/>
  <c r="BK26" i="15" s="1"/>
  <c r="AD82" i="2"/>
  <c r="AN24" i="5"/>
  <c r="BK24" i="15" s="1"/>
  <c r="AD80" i="2"/>
  <c r="AN22" i="5"/>
  <c r="BK22" i="15" s="1"/>
  <c r="AD77" i="2"/>
  <c r="AN19" i="5"/>
  <c r="BK19" i="15" s="1"/>
  <c r="AD73" i="2"/>
  <c r="AN15" i="5"/>
  <c r="BK15" i="15" s="1"/>
  <c r="AD71" i="2"/>
  <c r="AN13" i="5"/>
  <c r="BK13" i="15" s="1"/>
  <c r="AD69" i="2"/>
  <c r="AN11" i="5"/>
  <c r="BK11" i="15" s="1"/>
  <c r="AD67" i="2"/>
  <c r="AN9" i="5"/>
  <c r="BK9" i="15" s="1"/>
  <c r="AC85" i="2"/>
  <c r="AO25" i="5"/>
  <c r="BL25" i="15" s="1"/>
  <c r="AO23" i="5"/>
  <c r="BL23" i="15" s="1"/>
  <c r="AO21" i="5"/>
  <c r="BL21" i="15" s="1"/>
  <c r="AO19" i="5"/>
  <c r="BL19" i="15" s="1"/>
  <c r="AO17" i="5"/>
  <c r="BL17" i="15" s="1"/>
  <c r="AO15" i="5"/>
  <c r="BL15" i="15" s="1"/>
  <c r="AO13" i="5"/>
  <c r="BL13" i="15" s="1"/>
  <c r="AO11" i="5"/>
  <c r="BL11" i="15" s="1"/>
  <c r="AO9" i="5"/>
  <c r="BL9" i="15" s="1"/>
  <c r="AZ85" i="2"/>
  <c r="AK9" i="12"/>
  <c r="BH85" i="2"/>
  <c r="AK13" i="12"/>
  <c r="BF85" i="2"/>
  <c r="AK12" i="12"/>
  <c r="BD85" i="2"/>
  <c r="AK11" i="12"/>
  <c r="BB85" i="2"/>
  <c r="AK10" i="12"/>
  <c r="AQ7" i="5"/>
  <c r="BN7" i="15" s="1"/>
  <c r="AS83" i="2"/>
  <c r="AQ25" i="5"/>
  <c r="BN25" i="15" s="1"/>
  <c r="AS81" i="2"/>
  <c r="AQ23" i="5"/>
  <c r="BN23" i="15" s="1"/>
  <c r="AS79" i="2"/>
  <c r="AQ21" i="5"/>
  <c r="BN21" i="15" s="1"/>
  <c r="AS77" i="2"/>
  <c r="AQ19" i="5"/>
  <c r="BN19" i="15" s="1"/>
  <c r="AS73" i="2"/>
  <c r="AQ15" i="5"/>
  <c r="BN15" i="15" s="1"/>
  <c r="AS71" i="2"/>
  <c r="AQ13" i="5"/>
  <c r="BN13" i="15" s="1"/>
  <c r="AS69" i="2"/>
  <c r="AQ11" i="5"/>
  <c r="BN11" i="15" s="1"/>
  <c r="AS67" i="2"/>
  <c r="AQ9" i="5"/>
  <c r="BN9" i="15" s="1"/>
  <c r="AR7" i="5"/>
  <c r="BO7" i="15" s="1"/>
  <c r="AR25" i="5"/>
  <c r="BO25" i="15" s="1"/>
  <c r="AR23" i="5"/>
  <c r="BO23" i="15" s="1"/>
  <c r="AR21" i="5"/>
  <c r="BO21" i="15" s="1"/>
  <c r="AR19" i="5"/>
  <c r="BO19" i="15" s="1"/>
  <c r="AR17" i="5"/>
  <c r="BO17" i="15" s="1"/>
  <c r="AR15" i="5"/>
  <c r="BO15" i="15" s="1"/>
  <c r="AR13" i="5"/>
  <c r="BO13" i="15" s="1"/>
  <c r="AR11" i="5"/>
  <c r="BO11" i="15" s="1"/>
  <c r="AR9" i="5"/>
  <c r="BO9" i="15" s="1"/>
  <c r="M115" i="2"/>
  <c r="AV115" i="2"/>
  <c r="AS7" i="12"/>
  <c r="AU8" i="12"/>
  <c r="BB7" i="5"/>
  <c r="CG7" i="15" s="1"/>
  <c r="O112" i="2"/>
  <c r="BB24" i="5"/>
  <c r="CG24" i="15" s="1"/>
  <c r="O110" i="2"/>
  <c r="BB22" i="5"/>
  <c r="CG22" i="15" s="1"/>
  <c r="O108" i="2"/>
  <c r="BB20" i="5"/>
  <c r="CG20" i="15" s="1"/>
  <c r="O106" i="2"/>
  <c r="BB18" i="5"/>
  <c r="M164" i="2"/>
  <c r="O104" i="2"/>
  <c r="BB16" i="5"/>
  <c r="CG16" i="15" s="1"/>
  <c r="O102" i="2"/>
  <c r="BB14" i="5"/>
  <c r="CG14" i="15" s="1"/>
  <c r="O100" i="2"/>
  <c r="BB12" i="5"/>
  <c r="CG12" i="15" s="1"/>
  <c r="O98" i="2"/>
  <c r="BB10" i="5"/>
  <c r="CG10" i="15" s="1"/>
  <c r="BB8" i="5"/>
  <c r="CG8" i="15" s="1"/>
  <c r="BC26" i="5"/>
  <c r="CH26" i="15" s="1"/>
  <c r="BC24" i="5"/>
  <c r="CH24" i="15" s="1"/>
  <c r="BC22" i="5"/>
  <c r="CH22" i="15" s="1"/>
  <c r="BC20" i="5"/>
  <c r="CH20" i="15" s="1"/>
  <c r="BC18" i="5"/>
  <c r="CH18" i="15" s="1"/>
  <c r="BC16" i="5"/>
  <c r="CH16" i="15" s="1"/>
  <c r="BC14" i="5"/>
  <c r="CH14" i="15" s="1"/>
  <c r="BC12" i="5"/>
  <c r="CH12" i="15" s="1"/>
  <c r="BC10" i="5"/>
  <c r="CH10" i="15" s="1"/>
  <c r="AX115" i="2"/>
  <c r="AV8" i="12"/>
  <c r="BG7" i="5"/>
  <c r="CL7" i="15" s="1"/>
  <c r="AD113" i="2"/>
  <c r="BE25" i="5"/>
  <c r="CJ25" i="15" s="1"/>
  <c r="AD111" i="2"/>
  <c r="BE23" i="5"/>
  <c r="AD109" i="2"/>
  <c r="BE21" i="5"/>
  <c r="CJ21" i="15" s="1"/>
  <c r="AD107" i="2"/>
  <c r="BE19" i="5"/>
  <c r="CJ19" i="15" s="1"/>
  <c r="AD105" i="2"/>
  <c r="BE17" i="5"/>
  <c r="CJ17" i="15" s="1"/>
  <c r="AD103" i="2"/>
  <c r="BE15" i="5"/>
  <c r="CJ15" i="15" s="1"/>
  <c r="AD101" i="2"/>
  <c r="BE13" i="5"/>
  <c r="CJ13" i="15" s="1"/>
  <c r="AD99" i="2"/>
  <c r="BE11" i="5"/>
  <c r="CJ11" i="15" s="1"/>
  <c r="AD97" i="2"/>
  <c r="BE9" i="5"/>
  <c r="CJ9" i="15" s="1"/>
  <c r="BF7" i="5"/>
  <c r="CK7" i="15" s="1"/>
  <c r="BF25" i="5"/>
  <c r="CK25" i="15" s="1"/>
  <c r="BF23" i="5"/>
  <c r="CK23" i="15" s="1"/>
  <c r="BF21" i="5"/>
  <c r="CK21" i="15" s="1"/>
  <c r="BF19" i="5"/>
  <c r="CK19" i="15" s="1"/>
  <c r="BF17" i="5"/>
  <c r="CK17" i="15" s="1"/>
  <c r="BF15" i="5"/>
  <c r="CK15" i="15" s="1"/>
  <c r="BF13" i="5"/>
  <c r="CK13" i="15" s="1"/>
  <c r="BF11" i="5"/>
  <c r="CK11" i="15" s="1"/>
  <c r="BF9" i="5"/>
  <c r="CK9" i="15" s="1"/>
  <c r="AZ115" i="2"/>
  <c r="AY9" i="12"/>
  <c r="BH115" i="2"/>
  <c r="AY13" i="12"/>
  <c r="BF115" i="2"/>
  <c r="AY12" i="12"/>
  <c r="BD115" i="2"/>
  <c r="AY11" i="12"/>
  <c r="BB115" i="2"/>
  <c r="AY10" i="12"/>
  <c r="AS95" i="2"/>
  <c r="BH7" i="5"/>
  <c r="AS113" i="2"/>
  <c r="BH25" i="5"/>
  <c r="CM25" i="15" s="1"/>
  <c r="AS111" i="2"/>
  <c r="BH23" i="5"/>
  <c r="CM23" i="15" s="1"/>
  <c r="AS109" i="2"/>
  <c r="BH21" i="5"/>
  <c r="AS107" i="2"/>
  <c r="BH19" i="5"/>
  <c r="AS105" i="2"/>
  <c r="BH17" i="5"/>
  <c r="AS103" i="2"/>
  <c r="BH15" i="5"/>
  <c r="AS101" i="2"/>
  <c r="BH13" i="5"/>
  <c r="AS99" i="2"/>
  <c r="BH11" i="5"/>
  <c r="AS97" i="2"/>
  <c r="BH9" i="5"/>
  <c r="BI7" i="5"/>
  <c r="CN7" i="15" s="1"/>
  <c r="BI25" i="5"/>
  <c r="CN25" i="15" s="1"/>
  <c r="AR171" i="2"/>
  <c r="BI23" i="5"/>
  <c r="CN23" i="15" s="1"/>
  <c r="AR169" i="2"/>
  <c r="BI21" i="5"/>
  <c r="CN21" i="15" s="1"/>
  <c r="AR167" i="2"/>
  <c r="BI19" i="5"/>
  <c r="CN19" i="15" s="1"/>
  <c r="BI17" i="5"/>
  <c r="CN17" i="15" s="1"/>
  <c r="BI15" i="5"/>
  <c r="CN15" i="15" s="1"/>
  <c r="BI13" i="5"/>
  <c r="CN13" i="15" s="1"/>
  <c r="BI11" i="5"/>
  <c r="CN11" i="15" s="1"/>
  <c r="BI9" i="5"/>
  <c r="CN9" i="15" s="1"/>
  <c r="L173" i="2"/>
  <c r="BH11" i="12"/>
  <c r="J173" i="2"/>
  <c r="BH10" i="12"/>
  <c r="H173" i="2"/>
  <c r="BH9" i="12"/>
  <c r="F173" i="2"/>
  <c r="BH8" i="12"/>
  <c r="D173" i="2"/>
  <c r="AW144" i="2"/>
  <c r="BH7" i="12"/>
  <c r="O143" i="2"/>
  <c r="M172" i="2"/>
  <c r="BU26" i="5"/>
  <c r="M170" i="2"/>
  <c r="BU24" i="5"/>
  <c r="DF24" i="15" s="1"/>
  <c r="EE24" i="15" s="1"/>
  <c r="M168" i="2"/>
  <c r="BU22" i="5"/>
  <c r="DF22" i="15" s="1"/>
  <c r="EE22" i="15" s="1"/>
  <c r="M166" i="2"/>
  <c r="BU20" i="5"/>
  <c r="DF20" i="15" s="1"/>
  <c r="EE20" i="15" s="1"/>
  <c r="M163" i="2"/>
  <c r="BU17" i="5"/>
  <c r="M161" i="2"/>
  <c r="BU15" i="5"/>
  <c r="DF15" i="15" s="1"/>
  <c r="EE15" i="15" s="1"/>
  <c r="M159" i="2"/>
  <c r="BU13" i="5"/>
  <c r="M157" i="2"/>
  <c r="BU11" i="5"/>
  <c r="DF11" i="15" s="1"/>
  <c r="M155" i="2"/>
  <c r="BU9" i="5"/>
  <c r="N153" i="2"/>
  <c r="BV7" i="5"/>
  <c r="N171" i="2"/>
  <c r="BV25" i="5"/>
  <c r="DG25" i="15" s="1"/>
  <c r="EF25" i="15" s="1"/>
  <c r="N169" i="2"/>
  <c r="BV23" i="5"/>
  <c r="N167" i="2"/>
  <c r="BV21" i="5"/>
  <c r="DG21" i="15" s="1"/>
  <c r="EF21" i="15" s="1"/>
  <c r="N165" i="2"/>
  <c r="BV19" i="5"/>
  <c r="N163" i="2"/>
  <c r="BV17" i="5"/>
  <c r="DG17" i="15" s="1"/>
  <c r="EF17" i="15" s="1"/>
  <c r="N161" i="2"/>
  <c r="BV15" i="5"/>
  <c r="N159" i="2"/>
  <c r="BV13" i="5"/>
  <c r="DG13" i="15" s="1"/>
  <c r="EF13" i="15" s="1"/>
  <c r="N157" i="2"/>
  <c r="BV11" i="5"/>
  <c r="N155" i="2"/>
  <c r="BV9" i="5"/>
  <c r="R173" i="2"/>
  <c r="AX144" i="2"/>
  <c r="BJ8" i="12"/>
  <c r="Z173" i="2"/>
  <c r="BJ12" i="12"/>
  <c r="BX12" i="12" s="1"/>
  <c r="X173" i="2"/>
  <c r="BJ11" i="12"/>
  <c r="BX11" i="12" s="1"/>
  <c r="V173" i="2"/>
  <c r="BJ10" i="12"/>
  <c r="BX10" i="12" s="1"/>
  <c r="T173" i="2"/>
  <c r="BJ9" i="12"/>
  <c r="AB153" i="2"/>
  <c r="BX7" i="5"/>
  <c r="BX25" i="5"/>
  <c r="DI25" i="15" s="1"/>
  <c r="EH25" i="15" s="1"/>
  <c r="BX22" i="5"/>
  <c r="DI22" i="15" s="1"/>
  <c r="BX20" i="5"/>
  <c r="DI20" i="15" s="1"/>
  <c r="EH20" i="15" s="1"/>
  <c r="BX18" i="5"/>
  <c r="DI18" i="15" s="1"/>
  <c r="BX16" i="5"/>
  <c r="DI16" i="15" s="1"/>
  <c r="EH16" i="15" s="1"/>
  <c r="BX14" i="5"/>
  <c r="DI14" i="15" s="1"/>
  <c r="BX12" i="5"/>
  <c r="DI12" i="15" s="1"/>
  <c r="EH12" i="15" s="1"/>
  <c r="BX10" i="5"/>
  <c r="DI10" i="15" s="1"/>
  <c r="AD125" i="2"/>
  <c r="BX8" i="5"/>
  <c r="AC172" i="2"/>
  <c r="BY26" i="5"/>
  <c r="DJ26" i="15" s="1"/>
  <c r="AC170" i="2"/>
  <c r="BY24" i="5"/>
  <c r="DJ24" i="15" s="1"/>
  <c r="AC168" i="2"/>
  <c r="BY22" i="5"/>
  <c r="DJ22" i="15" s="1"/>
  <c r="AC166" i="2"/>
  <c r="BY20" i="5"/>
  <c r="AC164" i="2"/>
  <c r="BY18" i="5"/>
  <c r="DJ18" i="15" s="1"/>
  <c r="EI18" i="15" s="1"/>
  <c r="AC162" i="2"/>
  <c r="BY16" i="5"/>
  <c r="AC160" i="2"/>
  <c r="BY14" i="5"/>
  <c r="DJ14" i="15" s="1"/>
  <c r="EI14" i="15" s="1"/>
  <c r="AC158" i="2"/>
  <c r="BY12" i="5"/>
  <c r="AC156" i="2"/>
  <c r="BY10" i="5"/>
  <c r="DJ10" i="15" s="1"/>
  <c r="EI10" i="15" s="1"/>
  <c r="AC154" i="2"/>
  <c r="BY8" i="5"/>
  <c r="AP173" i="2"/>
  <c r="BI144" i="2"/>
  <c r="BN13" i="12"/>
  <c r="BO13" i="12" s="1"/>
  <c r="AN173" i="2"/>
  <c r="BG144" i="2"/>
  <c r="BN12" i="12"/>
  <c r="AL173" i="2"/>
  <c r="BE144" i="2"/>
  <c r="BN11" i="12"/>
  <c r="CB11" i="12" s="1"/>
  <c r="AJ173" i="2"/>
  <c r="BC144" i="2"/>
  <c r="BN10" i="12"/>
  <c r="AH173" i="2"/>
  <c r="BA144" i="2"/>
  <c r="BN9" i="12"/>
  <c r="CB9" i="12" s="1"/>
  <c r="AQ172" i="2"/>
  <c r="CA26" i="5"/>
  <c r="DL26" i="15" s="1"/>
  <c r="AS143" i="2"/>
  <c r="AQ170" i="2"/>
  <c r="CA24" i="5"/>
  <c r="AQ167" i="2"/>
  <c r="CA21" i="5"/>
  <c r="DL21" i="15" s="1"/>
  <c r="AS136" i="2"/>
  <c r="AQ165" i="2"/>
  <c r="CA19" i="5"/>
  <c r="DL19" i="15" s="1"/>
  <c r="AQ163" i="2"/>
  <c r="CA17" i="5"/>
  <c r="DL17" i="15" s="1"/>
  <c r="AQ161" i="2"/>
  <c r="CA15" i="5"/>
  <c r="DL15" i="15" s="1"/>
  <c r="AQ159" i="2"/>
  <c r="CA13" i="5"/>
  <c r="DL13" i="15" s="1"/>
  <c r="AQ157" i="2"/>
  <c r="CA11" i="5"/>
  <c r="DL11" i="15" s="1"/>
  <c r="AQ155" i="2"/>
  <c r="CA9" i="5"/>
  <c r="DL9" i="15" s="1"/>
  <c r="AS126" i="2"/>
  <c r="AR153" i="2"/>
  <c r="CB7" i="5"/>
  <c r="DM7" i="15" s="1"/>
  <c r="AR166" i="2"/>
  <c r="CB20" i="5"/>
  <c r="DM20" i="15" s="1"/>
  <c r="AR164" i="2"/>
  <c r="CB18" i="5"/>
  <c r="DM18" i="15" s="1"/>
  <c r="AR162" i="2"/>
  <c r="CB16" i="5"/>
  <c r="DM16" i="15" s="1"/>
  <c r="AR160" i="2"/>
  <c r="CB14" i="5"/>
  <c r="DM14" i="15" s="1"/>
  <c r="AR158" i="2"/>
  <c r="CB12" i="5"/>
  <c r="AR156" i="2"/>
  <c r="CB10" i="5"/>
  <c r="DM10" i="15" s="1"/>
  <c r="AR154" i="2"/>
  <c r="CB8" i="5"/>
  <c r="DM8" i="15" s="1"/>
  <c r="DC7" i="9"/>
  <c r="DC8" i="9"/>
  <c r="DA8" i="9"/>
  <c r="DB26" i="9"/>
  <c r="DB25" i="9"/>
  <c r="DB24" i="9"/>
  <c r="DB23" i="9"/>
  <c r="DB22" i="9"/>
  <c r="DB21" i="9"/>
  <c r="DB20" i="9"/>
  <c r="DB19" i="9"/>
  <c r="DB18" i="9"/>
  <c r="DB17" i="9"/>
  <c r="DB16" i="9"/>
  <c r="DB15" i="9"/>
  <c r="DB14" i="9"/>
  <c r="DB13" i="9"/>
  <c r="DB12" i="9"/>
  <c r="DB11" i="9"/>
  <c r="DB10" i="9"/>
  <c r="DB9" i="9"/>
  <c r="AV27" i="2"/>
  <c r="C7" i="12"/>
  <c r="BB27" i="2"/>
  <c r="C10" i="12"/>
  <c r="AX27" i="2"/>
  <c r="C8" i="12"/>
  <c r="G17" i="5"/>
  <c r="AN17" i="5"/>
  <c r="BK17" i="15" s="1"/>
  <c r="AI12" i="12"/>
  <c r="AO7" i="5"/>
  <c r="BL7" i="15" s="1"/>
  <c r="AS75" i="2"/>
  <c r="AD75" i="2"/>
  <c r="AD65" i="2"/>
  <c r="CZ7" i="9"/>
  <c r="AS134" i="2"/>
  <c r="CL12" i="9"/>
  <c r="AS129" i="2"/>
  <c r="AS125" i="2"/>
  <c r="O96" i="2"/>
  <c r="AS132" i="2"/>
  <c r="AS130" i="2"/>
  <c r="AS133" i="2"/>
  <c r="AS131" i="2"/>
  <c r="AS140" i="2"/>
  <c r="AS138" i="2"/>
  <c r="AS127" i="2"/>
  <c r="AS141" i="2"/>
  <c r="AS137" i="2"/>
  <c r="AS142" i="2"/>
  <c r="AS128" i="2"/>
  <c r="AS135" i="2"/>
  <c r="CL25" i="9"/>
  <c r="BJ129" i="2"/>
  <c r="BK100" i="2"/>
  <c r="BJ100" i="2"/>
  <c r="BK70" i="2"/>
  <c r="BJ70" i="2"/>
  <c r="CL17" i="9"/>
  <c r="CV17" i="9"/>
  <c r="CR7" i="9"/>
  <c r="CL19" i="9"/>
  <c r="CL15" i="9"/>
  <c r="CL10" i="9"/>
  <c r="BK136" i="2"/>
  <c r="BK132" i="2"/>
  <c r="BK127" i="2"/>
  <c r="BJ127" i="2"/>
  <c r="BK98" i="2"/>
  <c r="BJ98" i="2"/>
  <c r="BK107" i="2"/>
  <c r="BJ107" i="2"/>
  <c r="BK103" i="2"/>
  <c r="BJ103" i="2"/>
  <c r="BK73" i="2"/>
  <c r="BJ73" i="2"/>
  <c r="BK77" i="2"/>
  <c r="BJ77" i="2"/>
  <c r="AD15" i="2"/>
  <c r="O15" i="15" s="1"/>
  <c r="CL20" i="9"/>
  <c r="CL8" i="9"/>
  <c r="CR8" i="9"/>
  <c r="DD8" i="9" s="1"/>
  <c r="BK137" i="2"/>
  <c r="BJ137" i="2"/>
  <c r="BK108" i="2"/>
  <c r="BJ108" i="2"/>
  <c r="BK78" i="2"/>
  <c r="BJ78" i="2"/>
  <c r="BK134" i="2"/>
  <c r="BJ134" i="2"/>
  <c r="BK124" i="2"/>
  <c r="BK105" i="2"/>
  <c r="BJ105" i="2"/>
  <c r="BK96" i="2"/>
  <c r="BJ96" i="2"/>
  <c r="O95" i="2"/>
  <c r="BK95" i="2"/>
  <c r="BK66" i="2"/>
  <c r="BJ66" i="2"/>
  <c r="BK75" i="2"/>
  <c r="BJ75" i="2"/>
  <c r="BJ65" i="2"/>
  <c r="BK65" i="2"/>
  <c r="CL11" i="9"/>
  <c r="BK129" i="2"/>
  <c r="BK128" i="2"/>
  <c r="BJ128" i="2"/>
  <c r="BK99" i="2"/>
  <c r="BJ99" i="2"/>
  <c r="BK69" i="2"/>
  <c r="BJ69" i="2"/>
  <c r="AB27" i="2"/>
  <c r="BJ142" i="2"/>
  <c r="BK113" i="2"/>
  <c r="BJ113" i="2"/>
  <c r="BK83" i="2"/>
  <c r="BJ83" i="2"/>
  <c r="CL22" i="9"/>
  <c r="BK139" i="2"/>
  <c r="BJ139" i="2"/>
  <c r="BK110" i="2"/>
  <c r="BJ110" i="2"/>
  <c r="AR85" i="2"/>
  <c r="BK80" i="2"/>
  <c r="BJ80" i="2"/>
  <c r="CL21" i="9"/>
  <c r="CL18" i="9"/>
  <c r="BK138" i="2"/>
  <c r="BJ138" i="2"/>
  <c r="BK135" i="2"/>
  <c r="BJ135" i="2"/>
  <c r="BK106" i="2"/>
  <c r="BJ106" i="2"/>
  <c r="BK109" i="2"/>
  <c r="BJ109" i="2"/>
  <c r="BK79" i="2"/>
  <c r="BJ79" i="2"/>
  <c r="BK76" i="2"/>
  <c r="BJ76" i="2"/>
  <c r="CL23" i="9"/>
  <c r="BK140" i="2"/>
  <c r="BJ140" i="2"/>
  <c r="BK111" i="2"/>
  <c r="BJ111" i="2"/>
  <c r="BK81" i="2"/>
  <c r="BJ81" i="2"/>
  <c r="CL24" i="9"/>
  <c r="BK141" i="2"/>
  <c r="BJ141" i="2"/>
  <c r="BK112" i="2"/>
  <c r="BJ112" i="2"/>
  <c r="BL112" i="2" s="1"/>
  <c r="N85" i="2"/>
  <c r="BK82" i="2"/>
  <c r="BJ82" i="2"/>
  <c r="CL16" i="9"/>
  <c r="BK133" i="2"/>
  <c r="BJ133" i="2"/>
  <c r="BK104" i="2"/>
  <c r="BJ104" i="2"/>
  <c r="BK74" i="2"/>
  <c r="BJ74" i="2"/>
  <c r="CL9" i="9"/>
  <c r="BJ68" i="2"/>
  <c r="BK126" i="2"/>
  <c r="BJ126" i="2"/>
  <c r="BK97" i="2"/>
  <c r="BJ97" i="2"/>
  <c r="BK68" i="2"/>
  <c r="BK67" i="2"/>
  <c r="BJ67" i="2"/>
  <c r="CV7" i="9"/>
  <c r="AD25" i="2"/>
  <c r="O25" i="15" s="1"/>
  <c r="AD23" i="2"/>
  <c r="O23" i="15" s="1"/>
  <c r="AD21" i="2"/>
  <c r="O21" i="15" s="1"/>
  <c r="AD19" i="2"/>
  <c r="O19" i="15" s="1"/>
  <c r="AD17" i="2"/>
  <c r="O17" i="15" s="1"/>
  <c r="AD11" i="2"/>
  <c r="O11" i="15" s="1"/>
  <c r="AS24" i="2"/>
  <c r="AS22" i="2"/>
  <c r="AS20" i="2"/>
  <c r="AS18" i="2"/>
  <c r="AS16" i="2"/>
  <c r="AS12" i="2"/>
  <c r="EP17" i="11"/>
  <c r="AD24" i="2"/>
  <c r="O24" i="15" s="1"/>
  <c r="AD22" i="2"/>
  <c r="O22" i="15" s="1"/>
  <c r="AD20" i="2"/>
  <c r="O20" i="15" s="1"/>
  <c r="AD18" i="2"/>
  <c r="O18" i="15" s="1"/>
  <c r="AD16" i="2"/>
  <c r="O16" i="15" s="1"/>
  <c r="AD12" i="2"/>
  <c r="O12" i="15" s="1"/>
  <c r="AD9" i="2"/>
  <c r="O9" i="15" s="1"/>
  <c r="AS25" i="2"/>
  <c r="AS23" i="2"/>
  <c r="AS21" i="2"/>
  <c r="AS17" i="2"/>
  <c r="AS15" i="2"/>
  <c r="O142" i="2"/>
  <c r="O141" i="2"/>
  <c r="O139" i="2"/>
  <c r="O137" i="2"/>
  <c r="O135" i="2"/>
  <c r="O133" i="2"/>
  <c r="O129" i="2"/>
  <c r="O127" i="2"/>
  <c r="AD142" i="2"/>
  <c r="AD140" i="2"/>
  <c r="AD138" i="2"/>
  <c r="AD136" i="2"/>
  <c r="AD134" i="2"/>
  <c r="AD129" i="2"/>
  <c r="AD127" i="2"/>
  <c r="BK142" i="2"/>
  <c r="BJ136" i="2"/>
  <c r="AS65" i="2"/>
  <c r="O140" i="2"/>
  <c r="O138" i="2"/>
  <c r="O136" i="2"/>
  <c r="O134" i="2"/>
  <c r="O132" i="2"/>
  <c r="O128" i="2"/>
  <c r="O126" i="2"/>
  <c r="AD141" i="2"/>
  <c r="AD139" i="2"/>
  <c r="AD137" i="2"/>
  <c r="AD135" i="2"/>
  <c r="AD133" i="2"/>
  <c r="AD128" i="2"/>
  <c r="AD126" i="2"/>
  <c r="CL7" i="9"/>
  <c r="CL14" i="9"/>
  <c r="CL13" i="9"/>
  <c r="AD131" i="2"/>
  <c r="AD130" i="2"/>
  <c r="BL131" i="2"/>
  <c r="BL130" i="2"/>
  <c r="O130" i="2"/>
  <c r="BL102" i="2"/>
  <c r="BL101" i="2"/>
  <c r="AQ85" i="2"/>
  <c r="BL71" i="2"/>
  <c r="AS14" i="2"/>
  <c r="AS13" i="2"/>
  <c r="AD13" i="2"/>
  <c r="O13" i="15" s="1"/>
  <c r="M27" i="2"/>
  <c r="CD27" i="9"/>
  <c r="CL26" i="9"/>
  <c r="CK27" i="9"/>
  <c r="CJ27" i="9"/>
  <c r="CI27" i="9"/>
  <c r="BP13" i="12"/>
  <c r="AR144" i="2"/>
  <c r="AD143" i="2"/>
  <c r="BL143" i="2"/>
  <c r="AR115" i="2"/>
  <c r="AQ115" i="2"/>
  <c r="AC115" i="2"/>
  <c r="N115" i="2"/>
  <c r="BJ114" i="2"/>
  <c r="BL114" i="2" s="1"/>
  <c r="O114" i="2"/>
  <c r="M85" i="2"/>
  <c r="BL84" i="2"/>
  <c r="O84" i="2"/>
  <c r="AR27" i="2"/>
  <c r="AS26" i="2"/>
  <c r="N27" i="2"/>
  <c r="AS9" i="2"/>
  <c r="AD10" i="2"/>
  <c r="O10" i="15" s="1"/>
  <c r="AD7" i="2"/>
  <c r="AS7" i="2"/>
  <c r="CH27" i="9"/>
  <c r="BZ27" i="9"/>
  <c r="AC144" i="2"/>
  <c r="BL125" i="2"/>
  <c r="O125" i="2"/>
  <c r="AS8" i="2"/>
  <c r="AC27" i="2"/>
  <c r="AD8" i="2"/>
  <c r="O8" i="15" s="1"/>
  <c r="AD124" i="2"/>
  <c r="O124" i="2"/>
  <c r="BJ95" i="2"/>
  <c r="BJ153" i="2" s="1"/>
  <c r="AS11" i="2"/>
  <c r="AB144" i="2"/>
  <c r="BJ132" i="2"/>
  <c r="M144" i="2"/>
  <c r="O131" i="2"/>
  <c r="AD72" i="2"/>
  <c r="BJ72" i="2"/>
  <c r="BJ160" i="2" s="1"/>
  <c r="BK72" i="2"/>
  <c r="BK160" i="2" s="1"/>
  <c r="O72" i="2"/>
  <c r="N144" i="2"/>
  <c r="AQ27" i="2"/>
  <c r="BT17" i="9"/>
  <c r="BT8" i="9"/>
  <c r="BT7" i="9"/>
  <c r="BB17" i="9"/>
  <c r="BW17" i="15" s="1"/>
  <c r="BB8" i="9"/>
  <c r="BW8" i="15" s="1"/>
  <c r="BB7" i="9"/>
  <c r="BW7" i="15" s="1"/>
  <c r="AJ17" i="9"/>
  <c r="AJ8" i="9"/>
  <c r="R8" i="9"/>
  <c r="Y8" i="15" s="1"/>
  <c r="R7" i="9"/>
  <c r="Y7" i="15" s="1"/>
  <c r="R17" i="9"/>
  <c r="Y17" i="15" s="1"/>
  <c r="AJ7" i="9"/>
  <c r="EL16" i="15" l="1"/>
  <c r="EL7" i="15"/>
  <c r="EI22" i="15"/>
  <c r="EI24" i="15"/>
  <c r="EI26" i="15"/>
  <c r="EH10" i="15"/>
  <c r="EH14" i="15"/>
  <c r="EH18" i="15"/>
  <c r="EH22" i="15"/>
  <c r="BL9" i="12"/>
  <c r="EK14" i="15"/>
  <c r="EK18" i="15"/>
  <c r="EL24" i="15"/>
  <c r="ET8" i="15"/>
  <c r="EK8" i="15"/>
  <c r="EE11" i="15"/>
  <c r="BG173" i="2"/>
  <c r="BK27" i="2"/>
  <c r="BJ27" i="2"/>
  <c r="ET7" i="15"/>
  <c r="O7" i="15"/>
  <c r="AD153" i="2"/>
  <c r="ET17" i="15"/>
  <c r="BC173" i="2"/>
  <c r="AB173" i="2"/>
  <c r="AD169" i="2"/>
  <c r="D14" i="12"/>
  <c r="EK10" i="15"/>
  <c r="CO24" i="5"/>
  <c r="DL24" i="15"/>
  <c r="EK24" i="15" s="1"/>
  <c r="CM8" i="5"/>
  <c r="DJ8" i="15"/>
  <c r="EI8" i="15" s="1"/>
  <c r="CM12" i="5"/>
  <c r="DJ12" i="15"/>
  <c r="EI12" i="15" s="1"/>
  <c r="CM16" i="5"/>
  <c r="DJ16" i="15"/>
  <c r="EI16" i="15" s="1"/>
  <c r="CM20" i="5"/>
  <c r="DJ20" i="15"/>
  <c r="EI20" i="15" s="1"/>
  <c r="CL8" i="5"/>
  <c r="DI8" i="15"/>
  <c r="EH8" i="15" s="1"/>
  <c r="CL7" i="5"/>
  <c r="DI7" i="15"/>
  <c r="EH7" i="15" s="1"/>
  <c r="CJ9" i="5"/>
  <c r="DG9" i="15"/>
  <c r="EF9" i="15" s="1"/>
  <c r="CJ11" i="5"/>
  <c r="DG11" i="15"/>
  <c r="EF11" i="15" s="1"/>
  <c r="CJ15" i="5"/>
  <c r="DG15" i="15"/>
  <c r="EF15" i="15" s="1"/>
  <c r="CJ19" i="5"/>
  <c r="DG19" i="15"/>
  <c r="EF19" i="15" s="1"/>
  <c r="CJ23" i="5"/>
  <c r="DG23" i="15"/>
  <c r="EF23" i="15" s="1"/>
  <c r="CJ7" i="5"/>
  <c r="DG7" i="15"/>
  <c r="EF7" i="15" s="1"/>
  <c r="CI9" i="5"/>
  <c r="DF9" i="15"/>
  <c r="EE9" i="15" s="1"/>
  <c r="CI13" i="5"/>
  <c r="DF13" i="15"/>
  <c r="EE13" i="15" s="1"/>
  <c r="CI17" i="5"/>
  <c r="DF17" i="15"/>
  <c r="EE17" i="15" s="1"/>
  <c r="CI26" i="5"/>
  <c r="DF26" i="15"/>
  <c r="EE26" i="15" s="1"/>
  <c r="BK9" i="5"/>
  <c r="CP9" i="15" s="1"/>
  <c r="CM9" i="15"/>
  <c r="BK11" i="5"/>
  <c r="CP11" i="15" s="1"/>
  <c r="CM11" i="15"/>
  <c r="EK11" i="15" s="1"/>
  <c r="BK13" i="5"/>
  <c r="CP13" i="15" s="1"/>
  <c r="CM13" i="15"/>
  <c r="EK13" i="15" s="1"/>
  <c r="BK15" i="5"/>
  <c r="CP15" i="15" s="1"/>
  <c r="CM15" i="15"/>
  <c r="EK15" i="15" s="1"/>
  <c r="BK17" i="5"/>
  <c r="CP17" i="15" s="1"/>
  <c r="CM17" i="15"/>
  <c r="EK17" i="15" s="1"/>
  <c r="BK19" i="5"/>
  <c r="CP19" i="15" s="1"/>
  <c r="CM19" i="15"/>
  <c r="EK19" i="15" s="1"/>
  <c r="BK21" i="5"/>
  <c r="CP21" i="15" s="1"/>
  <c r="CM21" i="15"/>
  <c r="EK21" i="15" s="1"/>
  <c r="BK7" i="5"/>
  <c r="CP7" i="15" s="1"/>
  <c r="CM7" i="15"/>
  <c r="EK7" i="15" s="1"/>
  <c r="CL23" i="5"/>
  <c r="CJ23" i="15"/>
  <c r="EH23" i="15" s="1"/>
  <c r="CI18" i="5"/>
  <c r="CG18" i="15"/>
  <c r="EE18" i="15" s="1"/>
  <c r="AU9" i="5"/>
  <c r="EL9" i="15"/>
  <c r="AU11" i="5"/>
  <c r="AU13" i="5"/>
  <c r="BR13" i="15" s="1"/>
  <c r="AU15" i="5"/>
  <c r="BR15" i="15" s="1"/>
  <c r="AU17" i="5"/>
  <c r="BR17" i="15" s="1"/>
  <c r="AU19" i="5"/>
  <c r="BR19" i="15" s="1"/>
  <c r="AU21" i="5"/>
  <c r="BR21" i="15" s="1"/>
  <c r="EL21" i="15"/>
  <c r="AU23" i="5"/>
  <c r="BR23" i="15" s="1"/>
  <c r="EL23" i="15"/>
  <c r="AU25" i="5"/>
  <c r="EL25" i="15"/>
  <c r="AT9" i="5"/>
  <c r="AT13" i="5"/>
  <c r="BQ13" i="15" s="1"/>
  <c r="AT19" i="5"/>
  <c r="BQ19" i="15" s="1"/>
  <c r="AT21" i="5"/>
  <c r="BQ21" i="15" s="1"/>
  <c r="AT23" i="5"/>
  <c r="BQ23" i="15" s="1"/>
  <c r="EK23" i="15"/>
  <c r="AT25" i="5"/>
  <c r="EL11" i="15"/>
  <c r="EL13" i="15"/>
  <c r="EL15" i="15"/>
  <c r="EL17" i="15"/>
  <c r="EL19" i="15"/>
  <c r="CP26" i="5"/>
  <c r="DM26" i="15"/>
  <c r="EL26" i="15" s="1"/>
  <c r="CO12" i="5"/>
  <c r="EK12" i="15"/>
  <c r="CO16" i="5"/>
  <c r="DL16" i="15"/>
  <c r="EK16" i="15" s="1"/>
  <c r="CO20" i="5"/>
  <c r="DL20" i="15"/>
  <c r="EK20" i="15" s="1"/>
  <c r="EK25" i="15"/>
  <c r="EI9" i="15"/>
  <c r="EI11" i="15"/>
  <c r="EI13" i="15"/>
  <c r="EI15" i="15"/>
  <c r="EI17" i="15"/>
  <c r="EI19" i="15"/>
  <c r="EI21" i="15"/>
  <c r="EI23" i="15"/>
  <c r="EI25" i="15"/>
  <c r="EI7" i="15"/>
  <c r="EH9" i="15"/>
  <c r="EH11" i="15"/>
  <c r="EH13" i="15"/>
  <c r="EH15" i="15"/>
  <c r="EH17" i="15"/>
  <c r="EH19" i="15"/>
  <c r="EH21" i="15"/>
  <c r="EH24" i="15"/>
  <c r="EH26" i="15"/>
  <c r="EF10" i="15"/>
  <c r="EF12" i="15"/>
  <c r="EF14" i="15"/>
  <c r="EF16" i="15"/>
  <c r="EF18" i="15"/>
  <c r="EF20" i="15"/>
  <c r="EF22" i="15"/>
  <c r="EF24" i="15"/>
  <c r="EF26" i="15"/>
  <c r="EE8" i="15"/>
  <c r="EE10" i="15"/>
  <c r="EE12" i="15"/>
  <c r="EE14" i="15"/>
  <c r="EE16" i="15"/>
  <c r="EE19" i="15"/>
  <c r="EE21" i="15"/>
  <c r="EE23" i="15"/>
  <c r="EE25" i="15"/>
  <c r="EE7" i="15"/>
  <c r="CO22" i="5"/>
  <c r="CM22" i="15"/>
  <c r="EK22" i="15" s="1"/>
  <c r="BK26" i="5"/>
  <c r="CP26" i="15" s="1"/>
  <c r="CM26" i="15"/>
  <c r="EK26" i="15" s="1"/>
  <c r="AU8" i="5"/>
  <c r="BR8" i="15" s="1"/>
  <c r="EL8" i="15"/>
  <c r="AU10" i="5"/>
  <c r="BR10" i="15" s="1"/>
  <c r="EL10" i="15"/>
  <c r="AU12" i="5"/>
  <c r="BR12" i="15" s="1"/>
  <c r="EL12" i="15"/>
  <c r="AU14" i="5"/>
  <c r="BR14" i="15" s="1"/>
  <c r="EL14" i="15"/>
  <c r="AU18" i="5"/>
  <c r="BR18" i="15" s="1"/>
  <c r="EL18" i="15"/>
  <c r="AU20" i="5"/>
  <c r="BR20" i="15" s="1"/>
  <c r="EL20" i="15"/>
  <c r="EP7" i="11"/>
  <c r="CL10" i="5"/>
  <c r="CL14" i="5"/>
  <c r="CL18" i="5"/>
  <c r="CJ13" i="5"/>
  <c r="CJ17" i="5"/>
  <c r="CJ21" i="5"/>
  <c r="CJ25" i="5"/>
  <c r="CI22" i="5"/>
  <c r="AW173" i="2"/>
  <c r="BL7" i="5"/>
  <c r="CQ7" i="15" s="1"/>
  <c r="CJ8" i="5"/>
  <c r="CP10" i="5"/>
  <c r="CP14" i="5"/>
  <c r="CP18" i="5"/>
  <c r="CP7" i="5"/>
  <c r="CP22" i="5"/>
  <c r="BY12" i="12"/>
  <c r="BP10" i="12"/>
  <c r="BL12" i="12"/>
  <c r="BO11" i="12"/>
  <c r="BJ161" i="2"/>
  <c r="BP11" i="12"/>
  <c r="BQ10" i="12"/>
  <c r="BQ11" i="12"/>
  <c r="BO12" i="12"/>
  <c r="BR12" i="12" s="1"/>
  <c r="AD115" i="2"/>
  <c r="BG27" i="5" s="1"/>
  <c r="BI11" i="12"/>
  <c r="CB10" i="12"/>
  <c r="CB12" i="12"/>
  <c r="BI173" i="2"/>
  <c r="CM10" i="5"/>
  <c r="CM14" i="5"/>
  <c r="CM18" i="5"/>
  <c r="CM26" i="5"/>
  <c r="CL12" i="5"/>
  <c r="CL16" i="5"/>
  <c r="CL20" i="5"/>
  <c r="CL25" i="5"/>
  <c r="CI11" i="5"/>
  <c r="CI15" i="5"/>
  <c r="BL9" i="5"/>
  <c r="CQ9" i="15" s="1"/>
  <c r="BL11" i="5"/>
  <c r="CQ11" i="15" s="1"/>
  <c r="BL13" i="5"/>
  <c r="CQ13" i="15" s="1"/>
  <c r="BL15" i="5"/>
  <c r="CQ15" i="15" s="1"/>
  <c r="BL17" i="5"/>
  <c r="CQ17" i="15" s="1"/>
  <c r="BL19" i="5"/>
  <c r="CQ19" i="15" s="1"/>
  <c r="BK23" i="5"/>
  <c r="CP23" i="15" s="1"/>
  <c r="CO10" i="5"/>
  <c r="CO14" i="5"/>
  <c r="CO18" i="5"/>
  <c r="CP24" i="5"/>
  <c r="BI10" i="12"/>
  <c r="CI20" i="5"/>
  <c r="CI24" i="5"/>
  <c r="BV7" i="12"/>
  <c r="BA173" i="2"/>
  <c r="BE173" i="2"/>
  <c r="BK154" i="2"/>
  <c r="CE8" i="5"/>
  <c r="DP8" i="15" s="1"/>
  <c r="CP8" i="5"/>
  <c r="CE12" i="5"/>
  <c r="DP12" i="15" s="1"/>
  <c r="CP12" i="5"/>
  <c r="CE16" i="5"/>
  <c r="DP16" i="15" s="1"/>
  <c r="CP16" i="5"/>
  <c r="CE20" i="5"/>
  <c r="DP20" i="15" s="1"/>
  <c r="CP20" i="5"/>
  <c r="CD11" i="5"/>
  <c r="DO11" i="15" s="1"/>
  <c r="CO11" i="5"/>
  <c r="CD15" i="5"/>
  <c r="DO15" i="15" s="1"/>
  <c r="CO15" i="5"/>
  <c r="CD19" i="5"/>
  <c r="DO19" i="15" s="1"/>
  <c r="CO19" i="5"/>
  <c r="CD21" i="5"/>
  <c r="DO21" i="15" s="1"/>
  <c r="CO21" i="5"/>
  <c r="CE22" i="5"/>
  <c r="DP22" i="15" s="1"/>
  <c r="CM22" i="5"/>
  <c r="BL23" i="5"/>
  <c r="CQ23" i="15" s="1"/>
  <c r="CP23" i="5"/>
  <c r="DD17" i="9"/>
  <c r="CP9" i="5"/>
  <c r="CP13" i="5"/>
  <c r="CP17" i="5"/>
  <c r="CD23" i="5"/>
  <c r="DO23" i="15" s="1"/>
  <c r="CO23" i="5"/>
  <c r="CO7" i="5"/>
  <c r="CM9" i="5"/>
  <c r="CM13" i="5"/>
  <c r="CM17" i="5"/>
  <c r="CM21" i="5"/>
  <c r="CM25" i="5"/>
  <c r="CL9" i="5"/>
  <c r="CL13" i="5"/>
  <c r="CL19" i="5"/>
  <c r="CL24" i="5"/>
  <c r="CJ10" i="5"/>
  <c r="CJ14" i="5"/>
  <c r="CJ18" i="5"/>
  <c r="CJ22" i="5"/>
  <c r="CJ26" i="5"/>
  <c r="CI10" i="5"/>
  <c r="CI14" i="5"/>
  <c r="CI19" i="5"/>
  <c r="CI23" i="5"/>
  <c r="CI7" i="5"/>
  <c r="EP8" i="11"/>
  <c r="BK167" i="2"/>
  <c r="BJ154" i="2"/>
  <c r="BK163" i="2"/>
  <c r="CD9" i="5"/>
  <c r="DO9" i="15" s="1"/>
  <c r="CO9" i="5"/>
  <c r="CD13" i="5"/>
  <c r="DO13" i="15" s="1"/>
  <c r="CO13" i="5"/>
  <c r="CD17" i="5"/>
  <c r="DO17" i="15" s="1"/>
  <c r="CO17" i="5"/>
  <c r="CD26" i="5"/>
  <c r="DO26" i="15" s="1"/>
  <c r="CO26" i="5"/>
  <c r="CE24" i="5"/>
  <c r="DP24" i="15" s="1"/>
  <c r="CM24" i="5"/>
  <c r="CD22" i="5"/>
  <c r="DO22" i="15" s="1"/>
  <c r="CL22" i="5"/>
  <c r="BL21" i="5"/>
  <c r="CQ21" i="15" s="1"/>
  <c r="CP21" i="5"/>
  <c r="BL25" i="5"/>
  <c r="CQ25" i="15" s="1"/>
  <c r="CP25" i="5"/>
  <c r="CP11" i="5"/>
  <c r="CP15" i="5"/>
  <c r="CP19" i="5"/>
  <c r="CD8" i="5"/>
  <c r="DO8" i="15" s="1"/>
  <c r="CO8" i="5"/>
  <c r="CO25" i="5"/>
  <c r="CM11" i="5"/>
  <c r="CM15" i="5"/>
  <c r="CM19" i="5"/>
  <c r="CM23" i="5"/>
  <c r="CM7" i="5"/>
  <c r="CL11" i="5"/>
  <c r="CL15" i="5"/>
  <c r="CL17" i="5"/>
  <c r="CL21" i="5"/>
  <c r="CL26" i="5"/>
  <c r="CJ12" i="5"/>
  <c r="CJ16" i="5"/>
  <c r="CJ20" i="5"/>
  <c r="CJ24" i="5"/>
  <c r="CI8" i="5"/>
  <c r="CI12" i="5"/>
  <c r="CI16" i="5"/>
  <c r="CI21" i="5"/>
  <c r="CI25" i="5"/>
  <c r="AT10" i="5"/>
  <c r="BQ10" i="15" s="1"/>
  <c r="AT14" i="5"/>
  <c r="BQ14" i="15" s="1"/>
  <c r="AT18" i="5"/>
  <c r="BQ18" i="15" s="1"/>
  <c r="N173" i="2"/>
  <c r="BV27" i="5"/>
  <c r="DG27" i="15" s="1"/>
  <c r="AP14" i="5"/>
  <c r="BM14" i="15" s="1"/>
  <c r="M173" i="2"/>
  <c r="BU27" i="5"/>
  <c r="DF27" i="15" s="1"/>
  <c r="K11" i="5"/>
  <c r="R11" i="15" s="1"/>
  <c r="U11" i="15" s="1"/>
  <c r="O153" i="2"/>
  <c r="BW7" i="5"/>
  <c r="DH7" i="15" s="1"/>
  <c r="H8" i="5"/>
  <c r="K8" i="5"/>
  <c r="R8" i="15" s="1"/>
  <c r="U8" i="15" s="1"/>
  <c r="H7" i="5"/>
  <c r="K9" i="5"/>
  <c r="R9" i="15" s="1"/>
  <c r="U9" i="15" s="1"/>
  <c r="K26" i="5"/>
  <c r="R26" i="15" s="1"/>
  <c r="U26" i="15" s="1"/>
  <c r="AM26" i="5"/>
  <c r="BJ26" i="15" s="1"/>
  <c r="BF27" i="5"/>
  <c r="BI27" i="5"/>
  <c r="AD172" i="2"/>
  <c r="BZ26" i="5"/>
  <c r="DK26" i="15" s="1"/>
  <c r="AR173" i="2"/>
  <c r="CB27" i="5"/>
  <c r="DM27" i="15" s="1"/>
  <c r="C27" i="5"/>
  <c r="K13" i="5"/>
  <c r="R13" i="15" s="1"/>
  <c r="U13" i="15" s="1"/>
  <c r="BL159" i="2"/>
  <c r="AD159" i="2"/>
  <c r="BZ13" i="5"/>
  <c r="DK13" i="15" s="1"/>
  <c r="AD155" i="2"/>
  <c r="BZ9" i="5"/>
  <c r="DK9" i="15" s="1"/>
  <c r="AD162" i="2"/>
  <c r="BZ16" i="5"/>
  <c r="DK16" i="15" s="1"/>
  <c r="AD166" i="2"/>
  <c r="BZ20" i="5"/>
  <c r="DK20" i="15" s="1"/>
  <c r="AD170" i="2"/>
  <c r="BZ24" i="5"/>
  <c r="DK24" i="15" s="1"/>
  <c r="O157" i="2"/>
  <c r="BW11" i="5"/>
  <c r="DH11" i="15" s="1"/>
  <c r="O163" i="2"/>
  <c r="BW17" i="5"/>
  <c r="DH17" i="15" s="1"/>
  <c r="O167" i="2"/>
  <c r="BW21" i="5"/>
  <c r="DH21" i="15" s="1"/>
  <c r="AS85" i="2"/>
  <c r="AS7" i="5"/>
  <c r="BP7" i="15" s="1"/>
  <c r="BL136" i="2"/>
  <c r="BJ165" i="2"/>
  <c r="AD156" i="2"/>
  <c r="BZ10" i="5"/>
  <c r="DK10" i="15" s="1"/>
  <c r="AD163" i="2"/>
  <c r="BZ17" i="5"/>
  <c r="DK17" i="15" s="1"/>
  <c r="AD167" i="2"/>
  <c r="BZ21" i="5"/>
  <c r="DK21" i="15" s="1"/>
  <c r="AD171" i="2"/>
  <c r="BZ25" i="5"/>
  <c r="DK25" i="15" s="1"/>
  <c r="O158" i="2"/>
  <c r="BW12" i="5"/>
  <c r="DH12" i="15" s="1"/>
  <c r="O164" i="2"/>
  <c r="BW18" i="5"/>
  <c r="DH18" i="15" s="1"/>
  <c r="O168" i="2"/>
  <c r="BW22" i="5"/>
  <c r="DH22" i="15" s="1"/>
  <c r="O171" i="2"/>
  <c r="BW25" i="5"/>
  <c r="DH25" i="15" s="1"/>
  <c r="K17" i="5"/>
  <c r="R17" i="15" s="1"/>
  <c r="U17" i="15" s="1"/>
  <c r="K23" i="5"/>
  <c r="R23" i="15" s="1"/>
  <c r="U23" i="15" s="1"/>
  <c r="H9" i="5"/>
  <c r="H16" i="5"/>
  <c r="H20" i="5"/>
  <c r="H24" i="5"/>
  <c r="K12" i="5"/>
  <c r="R12" i="15" s="1"/>
  <c r="U12" i="15" s="1"/>
  <c r="K18" i="5"/>
  <c r="R18" i="15" s="1"/>
  <c r="U18" i="15" s="1"/>
  <c r="K22" i="5"/>
  <c r="R22" i="15" s="1"/>
  <c r="U22" i="15" s="1"/>
  <c r="H11" i="5"/>
  <c r="H19" i="5"/>
  <c r="H23" i="5"/>
  <c r="BJ155" i="2"/>
  <c r="BK162" i="2"/>
  <c r="BJ170" i="2"/>
  <c r="BK169" i="2"/>
  <c r="BE27" i="5"/>
  <c r="BK164" i="2"/>
  <c r="BJ168" i="2"/>
  <c r="F27" i="5"/>
  <c r="BK157" i="2"/>
  <c r="BK153" i="2"/>
  <c r="BK166" i="2"/>
  <c r="H15" i="5"/>
  <c r="BK156" i="2"/>
  <c r="BK165" i="2"/>
  <c r="AS164" i="2"/>
  <c r="CC18" i="5"/>
  <c r="DN18" i="15" s="1"/>
  <c r="AS157" i="2"/>
  <c r="CC11" i="5"/>
  <c r="DN11" i="15" s="1"/>
  <c r="AS171" i="2"/>
  <c r="CC25" i="5"/>
  <c r="DN25" i="15" s="1"/>
  <c r="AS170" i="2"/>
  <c r="CC24" i="5"/>
  <c r="DN24" i="15" s="1"/>
  <c r="AS156" i="2"/>
  <c r="CC10" i="5"/>
  <c r="DN10" i="15" s="1"/>
  <c r="AS169" i="2"/>
  <c r="CC23" i="5"/>
  <c r="DN23" i="15" s="1"/>
  <c r="AS160" i="2"/>
  <c r="CC14" i="5"/>
  <c r="DN14" i="15" s="1"/>
  <c r="AS159" i="2"/>
  <c r="CC13" i="5"/>
  <c r="DN13" i="15" s="1"/>
  <c r="AS154" i="2"/>
  <c r="CC8" i="5"/>
  <c r="DN8" i="15" s="1"/>
  <c r="AD85" i="2"/>
  <c r="AS165" i="2"/>
  <c r="CC19" i="5"/>
  <c r="DN19" i="15" s="1"/>
  <c r="I27" i="5"/>
  <c r="AM14" i="5"/>
  <c r="BJ14" i="15" s="1"/>
  <c r="O160" i="2"/>
  <c r="BW14" i="5"/>
  <c r="DH14" i="15" s="1"/>
  <c r="BX27" i="5"/>
  <c r="DI27" i="15" s="1"/>
  <c r="BZ7" i="5"/>
  <c r="DK7" i="15" s="1"/>
  <c r="G27" i="5"/>
  <c r="O154" i="2"/>
  <c r="BW8" i="5"/>
  <c r="DH8" i="15" s="1"/>
  <c r="AC173" i="2"/>
  <c r="BY27" i="5"/>
  <c r="DJ27" i="15" s="1"/>
  <c r="K7" i="5"/>
  <c r="R7" i="15" s="1"/>
  <c r="H10" i="5"/>
  <c r="D27" i="5"/>
  <c r="J27" i="5"/>
  <c r="O115" i="2"/>
  <c r="BD26" i="5"/>
  <c r="CI26" i="15" s="1"/>
  <c r="BC27" i="5"/>
  <c r="BH27" i="5"/>
  <c r="BL172" i="2"/>
  <c r="BO10" i="12"/>
  <c r="H13" i="5"/>
  <c r="K14" i="5"/>
  <c r="R14" i="15" s="1"/>
  <c r="U14" i="15" s="1"/>
  <c r="O159" i="2"/>
  <c r="BW13" i="5"/>
  <c r="DH13" i="15" s="1"/>
  <c r="AD160" i="2"/>
  <c r="BZ14" i="5"/>
  <c r="DK14" i="15" s="1"/>
  <c r="AD157" i="2"/>
  <c r="BZ11" i="5"/>
  <c r="DK11" i="15" s="1"/>
  <c r="AD164" i="2"/>
  <c r="BZ18" i="5"/>
  <c r="DK18" i="15" s="1"/>
  <c r="AD168" i="2"/>
  <c r="BZ22" i="5"/>
  <c r="DK22" i="15" s="1"/>
  <c r="O155" i="2"/>
  <c r="BW9" i="5"/>
  <c r="DH9" i="15" s="1"/>
  <c r="O161" i="2"/>
  <c r="BW15" i="5"/>
  <c r="DH15" i="15" s="1"/>
  <c r="O165" i="2"/>
  <c r="BW19" i="5"/>
  <c r="DH19" i="15" s="1"/>
  <c r="O169" i="2"/>
  <c r="BW23" i="5"/>
  <c r="DH23" i="15" s="1"/>
  <c r="BK171" i="2"/>
  <c r="AD158" i="2"/>
  <c r="BZ12" i="5"/>
  <c r="DK12" i="15" s="1"/>
  <c r="AD165" i="2"/>
  <c r="BZ19" i="5"/>
  <c r="DK19" i="15" s="1"/>
  <c r="BZ23" i="5"/>
  <c r="DK23" i="15" s="1"/>
  <c r="O156" i="2"/>
  <c r="BW10" i="5"/>
  <c r="DH10" i="15" s="1"/>
  <c r="O162" i="2"/>
  <c r="BW16" i="5"/>
  <c r="DH16" i="15" s="1"/>
  <c r="O166" i="2"/>
  <c r="BW20" i="5"/>
  <c r="DH20" i="15" s="1"/>
  <c r="O170" i="2"/>
  <c r="BW24" i="5"/>
  <c r="DH24" i="15" s="1"/>
  <c r="K15" i="5"/>
  <c r="R15" i="15" s="1"/>
  <c r="U15" i="15" s="1"/>
  <c r="K21" i="5"/>
  <c r="R21" i="15" s="1"/>
  <c r="U21" i="15" s="1"/>
  <c r="K25" i="5"/>
  <c r="R25" i="15" s="1"/>
  <c r="U25" i="15" s="1"/>
  <c r="H12" i="5"/>
  <c r="H18" i="5"/>
  <c r="H22" i="5"/>
  <c r="K16" i="5"/>
  <c r="R16" i="15" s="1"/>
  <c r="U16" i="15" s="1"/>
  <c r="K20" i="5"/>
  <c r="R20" i="15" s="1"/>
  <c r="U20" i="15" s="1"/>
  <c r="K24" i="5"/>
  <c r="R24" i="15" s="1"/>
  <c r="U24" i="15" s="1"/>
  <c r="H17" i="5"/>
  <c r="H21" i="5"/>
  <c r="H25" i="5"/>
  <c r="BK155" i="2"/>
  <c r="BJ162" i="2"/>
  <c r="BK170" i="2"/>
  <c r="BJ169" i="2"/>
  <c r="BJ164" i="2"/>
  <c r="BJ167" i="2"/>
  <c r="BK168" i="2"/>
  <c r="BJ171" i="2"/>
  <c r="BJ157" i="2"/>
  <c r="BK158" i="2"/>
  <c r="BD7" i="5"/>
  <c r="CI7" i="15" s="1"/>
  <c r="BJ163" i="2"/>
  <c r="BJ166" i="2"/>
  <c r="BJ156" i="2"/>
  <c r="BK161" i="2"/>
  <c r="BJ158" i="2"/>
  <c r="AS166" i="2"/>
  <c r="CC20" i="5"/>
  <c r="DN20" i="15" s="1"/>
  <c r="AS167" i="2"/>
  <c r="CC21" i="5"/>
  <c r="DN21" i="15" s="1"/>
  <c r="AS162" i="2"/>
  <c r="CC16" i="5"/>
  <c r="DN16" i="15" s="1"/>
  <c r="AS161" i="2"/>
  <c r="CC15" i="5"/>
  <c r="DN15" i="15" s="1"/>
  <c r="BD8" i="5"/>
  <c r="CI8" i="15" s="1"/>
  <c r="AS158" i="2"/>
  <c r="CC12" i="5"/>
  <c r="DN12" i="15" s="1"/>
  <c r="AS163" i="2"/>
  <c r="CC17" i="5"/>
  <c r="DN17" i="15" s="1"/>
  <c r="DD7" i="9"/>
  <c r="AS17" i="5"/>
  <c r="BP17" i="15" s="1"/>
  <c r="AO27" i="5"/>
  <c r="L8" i="12"/>
  <c r="N8" i="12" s="1"/>
  <c r="E8" i="12"/>
  <c r="E10" i="12"/>
  <c r="C14" i="12"/>
  <c r="E7" i="12"/>
  <c r="CE10" i="5"/>
  <c r="DP10" i="15" s="1"/>
  <c r="CE14" i="5"/>
  <c r="DP14" i="15" s="1"/>
  <c r="CE18" i="5"/>
  <c r="DP18" i="15" s="1"/>
  <c r="CE7" i="5"/>
  <c r="DP7" i="15" s="1"/>
  <c r="AS155" i="2"/>
  <c r="CC9" i="5"/>
  <c r="DN9" i="15" s="1"/>
  <c r="CD24" i="5"/>
  <c r="DO24" i="15" s="1"/>
  <c r="AS172" i="2"/>
  <c r="CC26" i="5"/>
  <c r="DN26" i="15" s="1"/>
  <c r="CB13" i="12"/>
  <c r="AD154" i="2"/>
  <c r="BZ8" i="5"/>
  <c r="DK8" i="15" s="1"/>
  <c r="BX8" i="12"/>
  <c r="BL8" i="12"/>
  <c r="O172" i="2"/>
  <c r="BW26" i="5"/>
  <c r="BV8" i="12"/>
  <c r="BQ8" i="12"/>
  <c r="CE8" i="12" s="1"/>
  <c r="BV9" i="12"/>
  <c r="BV10" i="12"/>
  <c r="BV11" i="12"/>
  <c r="BJ11" i="5"/>
  <c r="CO11" i="15" s="1"/>
  <c r="BJ15" i="5"/>
  <c r="CO15" i="15" s="1"/>
  <c r="BJ19" i="5"/>
  <c r="CO19" i="15" s="1"/>
  <c r="BJ23" i="5"/>
  <c r="CO23" i="15" s="1"/>
  <c r="BK25" i="5"/>
  <c r="CP25" i="15" s="1"/>
  <c r="BJ7" i="5"/>
  <c r="CO7" i="15" s="1"/>
  <c r="BG11" i="5"/>
  <c r="CL11" i="15" s="1"/>
  <c r="BG15" i="5"/>
  <c r="CL15" i="15" s="1"/>
  <c r="BG19" i="5"/>
  <c r="CL19" i="15" s="1"/>
  <c r="BG25" i="5"/>
  <c r="CL25" i="15" s="1"/>
  <c r="BD12" i="5"/>
  <c r="CI12" i="15" s="1"/>
  <c r="BD16" i="5"/>
  <c r="CI16" i="15" s="1"/>
  <c r="BD18" i="5"/>
  <c r="CI18" i="15" s="1"/>
  <c r="BD22" i="5"/>
  <c r="CI22" i="15" s="1"/>
  <c r="AS9" i="5"/>
  <c r="AT11" i="5"/>
  <c r="AS13" i="5"/>
  <c r="BP13" i="15" s="1"/>
  <c r="AT15" i="5"/>
  <c r="BQ15" i="15" s="1"/>
  <c r="AS19" i="5"/>
  <c r="BP19" i="15" s="1"/>
  <c r="AS23" i="5"/>
  <c r="BP23" i="15" s="1"/>
  <c r="AP11" i="5"/>
  <c r="BM11" i="15" s="1"/>
  <c r="AP15" i="5"/>
  <c r="BM15" i="15" s="1"/>
  <c r="AP22" i="5"/>
  <c r="BM22" i="15" s="1"/>
  <c r="AP26" i="5"/>
  <c r="BM26" i="15" s="1"/>
  <c r="AL27" i="5"/>
  <c r="AM11" i="5"/>
  <c r="BJ11" i="15" s="1"/>
  <c r="AM15" i="5"/>
  <c r="BJ15" i="15" s="1"/>
  <c r="AM19" i="5"/>
  <c r="BJ19" i="15" s="1"/>
  <c r="AM23" i="5"/>
  <c r="BJ23" i="15" s="1"/>
  <c r="AM7" i="5"/>
  <c r="BJ7" i="15" s="1"/>
  <c r="K19" i="5"/>
  <c r="R19" i="15" s="1"/>
  <c r="U19" i="15" s="1"/>
  <c r="L21" i="5"/>
  <c r="L23" i="5"/>
  <c r="L25" i="5"/>
  <c r="L7" i="5"/>
  <c r="H14" i="12"/>
  <c r="BJ172" i="2"/>
  <c r="CE9" i="5"/>
  <c r="DP9" i="15" s="1"/>
  <c r="CE13" i="5"/>
  <c r="DP13" i="15" s="1"/>
  <c r="CE17" i="5"/>
  <c r="DP17" i="15" s="1"/>
  <c r="CE26" i="5"/>
  <c r="DP26" i="15" s="1"/>
  <c r="CD10" i="5"/>
  <c r="DO10" i="15" s="1"/>
  <c r="CD14" i="5"/>
  <c r="DO14" i="15" s="1"/>
  <c r="CD18" i="5"/>
  <c r="DO18" i="15" s="1"/>
  <c r="CD7" i="5"/>
  <c r="DO7" i="15" s="1"/>
  <c r="AS153" i="2"/>
  <c r="CC7" i="5"/>
  <c r="DN7" i="15" s="1"/>
  <c r="BB173" i="2"/>
  <c r="CA11" i="12"/>
  <c r="BF173" i="2"/>
  <c r="CA13" i="12"/>
  <c r="AZ173" i="2"/>
  <c r="AQ173" i="2"/>
  <c r="CA27" i="5"/>
  <c r="DL27" i="15" s="1"/>
  <c r="CE21" i="5"/>
  <c r="DP21" i="15" s="1"/>
  <c r="CE25" i="5"/>
  <c r="DP25" i="15" s="1"/>
  <c r="AY173" i="2"/>
  <c r="BI8" i="12"/>
  <c r="BU8" i="12"/>
  <c r="BP8" i="12"/>
  <c r="BU9" i="12"/>
  <c r="BU10" i="12"/>
  <c r="BU11" i="12"/>
  <c r="BU7" i="12"/>
  <c r="BL8" i="5"/>
  <c r="CQ8" i="15" s="1"/>
  <c r="BL10" i="5"/>
  <c r="CQ10" i="15" s="1"/>
  <c r="BL12" i="5"/>
  <c r="CQ12" i="15" s="1"/>
  <c r="BL14" i="5"/>
  <c r="CQ14" i="15" s="1"/>
  <c r="BL16" i="5"/>
  <c r="CQ16" i="15" s="1"/>
  <c r="BL18" i="5"/>
  <c r="CQ18" i="15" s="1"/>
  <c r="BL20" i="5"/>
  <c r="CQ20" i="15" s="1"/>
  <c r="BL24" i="5"/>
  <c r="CQ24" i="15" s="1"/>
  <c r="BL26" i="5"/>
  <c r="CQ26" i="15" s="1"/>
  <c r="BK8" i="5"/>
  <c r="CP8" i="15" s="1"/>
  <c r="BJ10" i="5"/>
  <c r="CO10" i="15" s="1"/>
  <c r="BK12" i="5"/>
  <c r="CP12" i="15" s="1"/>
  <c r="BJ14" i="5"/>
  <c r="CO14" i="15" s="1"/>
  <c r="BK16" i="5"/>
  <c r="CP16" i="15" s="1"/>
  <c r="BJ18" i="5"/>
  <c r="CO18" i="15" s="1"/>
  <c r="BK20" i="5"/>
  <c r="CP20" i="15" s="1"/>
  <c r="BJ24" i="5"/>
  <c r="CO24" i="15" s="1"/>
  <c r="BG8" i="5"/>
  <c r="CL8" i="15" s="1"/>
  <c r="BG12" i="5"/>
  <c r="CL12" i="15" s="1"/>
  <c r="BG16" i="5"/>
  <c r="CL16" i="15" s="1"/>
  <c r="BG20" i="5"/>
  <c r="CL20" i="15" s="1"/>
  <c r="BG24" i="5"/>
  <c r="CL24" i="15" s="1"/>
  <c r="BD13" i="5"/>
  <c r="CI13" i="15" s="1"/>
  <c r="BD17" i="5"/>
  <c r="CI17" i="15" s="1"/>
  <c r="BD21" i="5"/>
  <c r="CI21" i="15" s="1"/>
  <c r="BD25" i="5"/>
  <c r="CI25" i="15" s="1"/>
  <c r="AU22" i="5"/>
  <c r="BR22" i="15" s="1"/>
  <c r="AU24" i="5"/>
  <c r="BR24" i="15" s="1"/>
  <c r="AU26" i="5"/>
  <c r="AT8" i="5"/>
  <c r="BQ8" i="15" s="1"/>
  <c r="AS10" i="5"/>
  <c r="BP10" i="15" s="1"/>
  <c r="AT12" i="5"/>
  <c r="BQ12" i="15" s="1"/>
  <c r="AS14" i="5"/>
  <c r="BP14" i="15" s="1"/>
  <c r="AT16" i="5"/>
  <c r="BQ16" i="15" s="1"/>
  <c r="AS18" i="5"/>
  <c r="BP18" i="15" s="1"/>
  <c r="AT20" i="5"/>
  <c r="BQ20" i="15" s="1"/>
  <c r="AS22" i="5"/>
  <c r="BP22" i="15" s="1"/>
  <c r="AT24" i="5"/>
  <c r="BQ24" i="15" s="1"/>
  <c r="AS26" i="5"/>
  <c r="AP8" i="5"/>
  <c r="BM8" i="15" s="1"/>
  <c r="AP12" i="5"/>
  <c r="BM12" i="15" s="1"/>
  <c r="AP18" i="5"/>
  <c r="BM18" i="15" s="1"/>
  <c r="AP23" i="5"/>
  <c r="BM23" i="15" s="1"/>
  <c r="AU16" i="5"/>
  <c r="BR16" i="15" s="1"/>
  <c r="AM10" i="5"/>
  <c r="BJ10" i="15" s="1"/>
  <c r="AM16" i="5"/>
  <c r="BJ16" i="15" s="1"/>
  <c r="AM20" i="5"/>
  <c r="BJ20" i="15" s="1"/>
  <c r="AM24" i="5"/>
  <c r="BJ24" i="15" s="1"/>
  <c r="M8" i="5"/>
  <c r="M10" i="5"/>
  <c r="M12" i="5"/>
  <c r="M14" i="5"/>
  <c r="M16" i="5"/>
  <c r="M18" i="5"/>
  <c r="M20" i="5"/>
  <c r="M22" i="5"/>
  <c r="M24" i="5"/>
  <c r="M26" i="5"/>
  <c r="L8" i="5"/>
  <c r="L10" i="5"/>
  <c r="AX173" i="2"/>
  <c r="BJ9" i="5"/>
  <c r="CO9" i="15" s="1"/>
  <c r="BJ13" i="5"/>
  <c r="CO13" i="15" s="1"/>
  <c r="BJ17" i="5"/>
  <c r="CO17" i="15" s="1"/>
  <c r="BJ21" i="5"/>
  <c r="CO21" i="15" s="1"/>
  <c r="BJ25" i="5"/>
  <c r="BG9" i="5"/>
  <c r="CL9" i="15" s="1"/>
  <c r="BG13" i="5"/>
  <c r="CL13" i="15" s="1"/>
  <c r="BG17" i="5"/>
  <c r="CL17" i="15" s="1"/>
  <c r="BG21" i="5"/>
  <c r="CL21" i="15" s="1"/>
  <c r="BG23" i="5"/>
  <c r="CL23" i="15" s="1"/>
  <c r="AX8" i="12"/>
  <c r="BB8" i="12"/>
  <c r="BD8" i="12" s="1"/>
  <c r="BD10" i="5"/>
  <c r="CI10" i="15" s="1"/>
  <c r="BD14" i="5"/>
  <c r="CI14" i="15" s="1"/>
  <c r="BD20" i="5"/>
  <c r="CI20" i="15" s="1"/>
  <c r="BD24" i="5"/>
  <c r="CI24" i="15" s="1"/>
  <c r="BB27" i="5"/>
  <c r="AR27" i="5"/>
  <c r="AS11" i="5"/>
  <c r="AS15" i="5"/>
  <c r="BP15" i="15" s="1"/>
  <c r="AS21" i="5"/>
  <c r="BP21" i="15" s="1"/>
  <c r="AS25" i="5"/>
  <c r="AQ27" i="5"/>
  <c r="AT7" i="5"/>
  <c r="BQ7" i="15" s="1"/>
  <c r="AP9" i="5"/>
  <c r="BM9" i="15" s="1"/>
  <c r="AP13" i="5"/>
  <c r="BM13" i="15" s="1"/>
  <c r="AP19" i="5"/>
  <c r="BM19" i="15" s="1"/>
  <c r="AP24" i="5"/>
  <c r="BM24" i="15" s="1"/>
  <c r="AN8" i="12"/>
  <c r="AP8" i="12" s="1"/>
  <c r="AJ8" i="12"/>
  <c r="AM9" i="5"/>
  <c r="BJ9" i="15" s="1"/>
  <c r="AM13" i="5"/>
  <c r="BJ13" i="15" s="1"/>
  <c r="AM17" i="5"/>
  <c r="BJ17" i="15" s="1"/>
  <c r="AM21" i="5"/>
  <c r="BJ21" i="15" s="1"/>
  <c r="AM25" i="5"/>
  <c r="BJ25" i="15" s="1"/>
  <c r="AK27" i="5"/>
  <c r="M9" i="5"/>
  <c r="M11" i="5"/>
  <c r="M13" i="5"/>
  <c r="M15" i="5"/>
  <c r="M17" i="5"/>
  <c r="M19" i="5"/>
  <c r="M21" i="5"/>
  <c r="M23" i="5"/>
  <c r="M25" i="5"/>
  <c r="M7" i="5"/>
  <c r="L9" i="5"/>
  <c r="L11" i="5"/>
  <c r="L13" i="5"/>
  <c r="L15" i="5"/>
  <c r="L17" i="5"/>
  <c r="L19" i="5"/>
  <c r="CE11" i="5"/>
  <c r="DP11" i="15" s="1"/>
  <c r="CE15" i="5"/>
  <c r="DP15" i="15" s="1"/>
  <c r="EO15" i="15" s="1"/>
  <c r="CE19" i="5"/>
  <c r="DP19" i="15" s="1"/>
  <c r="CD12" i="5"/>
  <c r="DO12" i="15" s="1"/>
  <c r="CD16" i="5"/>
  <c r="DO16" i="15" s="1"/>
  <c r="CD20" i="5"/>
  <c r="DO20" i="15" s="1"/>
  <c r="CD25" i="5"/>
  <c r="DO25" i="15" s="1"/>
  <c r="CA10" i="12"/>
  <c r="BD173" i="2"/>
  <c r="CA12" i="12"/>
  <c r="BH173" i="2"/>
  <c r="CA9" i="12"/>
  <c r="CE23" i="5"/>
  <c r="DP23" i="15" s="1"/>
  <c r="AD161" i="2"/>
  <c r="BZ15" i="5"/>
  <c r="DK15" i="15" s="1"/>
  <c r="EJ15" i="15" s="1"/>
  <c r="BY8" i="12"/>
  <c r="AV173" i="2"/>
  <c r="BL22" i="5"/>
  <c r="CQ22" i="15" s="1"/>
  <c r="BJ8" i="5"/>
  <c r="CO8" i="15" s="1"/>
  <c r="BK10" i="5"/>
  <c r="CP10" i="15" s="1"/>
  <c r="BJ12" i="5"/>
  <c r="CO12" i="15" s="1"/>
  <c r="BK14" i="5"/>
  <c r="CP14" i="15" s="1"/>
  <c r="BJ16" i="5"/>
  <c r="CO16" i="15" s="1"/>
  <c r="BK18" i="5"/>
  <c r="CP18" i="15" s="1"/>
  <c r="BJ20" i="5"/>
  <c r="CO20" i="15" s="1"/>
  <c r="BK22" i="5"/>
  <c r="CP22" i="15" s="1"/>
  <c r="BJ22" i="5"/>
  <c r="CO22" i="15" s="1"/>
  <c r="AS168" i="2"/>
  <c r="BK24" i="5"/>
  <c r="CP24" i="15" s="1"/>
  <c r="BJ26" i="5"/>
  <c r="BG10" i="5"/>
  <c r="CL10" i="15" s="1"/>
  <c r="BG14" i="5"/>
  <c r="CL14" i="15" s="1"/>
  <c r="BG18" i="5"/>
  <c r="CL18" i="15" s="1"/>
  <c r="BG22" i="5"/>
  <c r="CL22" i="15" s="1"/>
  <c r="BD11" i="5"/>
  <c r="CI11" i="15" s="1"/>
  <c r="BD15" i="5"/>
  <c r="CI15" i="15" s="1"/>
  <c r="BD19" i="5"/>
  <c r="CI19" i="15" s="1"/>
  <c r="BD23" i="5"/>
  <c r="CI23" i="15" s="1"/>
  <c r="AS8" i="5"/>
  <c r="BP8" i="15" s="1"/>
  <c r="AS12" i="5"/>
  <c r="BP12" i="15" s="1"/>
  <c r="AS16" i="5"/>
  <c r="BP16" i="15" s="1"/>
  <c r="AS20" i="5"/>
  <c r="BP20" i="15" s="1"/>
  <c r="AT22" i="5"/>
  <c r="BQ22" i="15" s="1"/>
  <c r="AS24" i="5"/>
  <c r="BP24" i="15" s="1"/>
  <c r="AT26" i="5"/>
  <c r="AP20" i="5"/>
  <c r="BM20" i="15" s="1"/>
  <c r="AP10" i="5"/>
  <c r="BM10" i="15" s="1"/>
  <c r="AP16" i="5"/>
  <c r="BM16" i="15" s="1"/>
  <c r="AP21" i="5"/>
  <c r="BM21" i="15" s="1"/>
  <c r="AP25" i="5"/>
  <c r="BM25" i="15" s="1"/>
  <c r="AN27" i="5"/>
  <c r="AM8" i="5"/>
  <c r="BJ8" i="15" s="1"/>
  <c r="AM12" i="5"/>
  <c r="BJ12" i="15" s="1"/>
  <c r="AM18" i="5"/>
  <c r="BJ18" i="15" s="1"/>
  <c r="AM22" i="5"/>
  <c r="BJ22" i="15" s="1"/>
  <c r="K10" i="5"/>
  <c r="R10" i="15" s="1"/>
  <c r="U10" i="15" s="1"/>
  <c r="L12" i="5"/>
  <c r="L14" i="5"/>
  <c r="L16" i="5"/>
  <c r="L18" i="5"/>
  <c r="L20" i="5"/>
  <c r="L22" i="5"/>
  <c r="L24" i="5"/>
  <c r="L26" i="5"/>
  <c r="K13" i="12"/>
  <c r="K14" i="12" s="1"/>
  <c r="E9" i="12"/>
  <c r="E11" i="12"/>
  <c r="AT17" i="5"/>
  <c r="BQ17" i="15" s="1"/>
  <c r="AP17" i="5"/>
  <c r="BM17" i="15" s="1"/>
  <c r="BJ144" i="2"/>
  <c r="BK144" i="2"/>
  <c r="BK115" i="2"/>
  <c r="BJ115" i="2"/>
  <c r="BL99" i="2"/>
  <c r="BL68" i="2"/>
  <c r="BK85" i="2"/>
  <c r="BJ85" i="2"/>
  <c r="AP7" i="5"/>
  <c r="BM7" i="15" s="1"/>
  <c r="AU7" i="5"/>
  <c r="BR7" i="15" s="1"/>
  <c r="W27" i="5"/>
  <c r="BX9" i="12"/>
  <c r="BI9" i="12"/>
  <c r="BQ12" i="12"/>
  <c r="BP12" i="12"/>
  <c r="BR13" i="12"/>
  <c r="BQ13" i="12"/>
  <c r="BL11" i="12"/>
  <c r="BL10" i="12"/>
  <c r="BJ14" i="12"/>
  <c r="BL142" i="2"/>
  <c r="AS144" i="2"/>
  <c r="BQ9" i="12"/>
  <c r="BL129" i="2"/>
  <c r="BL100" i="2"/>
  <c r="BL70" i="2"/>
  <c r="BL127" i="2"/>
  <c r="BL98" i="2"/>
  <c r="BL107" i="2"/>
  <c r="BL103" i="2"/>
  <c r="BL73" i="2"/>
  <c r="BL77" i="2"/>
  <c r="BN14" i="12"/>
  <c r="BL137" i="2"/>
  <c r="BL108" i="2"/>
  <c r="BL78" i="2"/>
  <c r="BL134" i="2"/>
  <c r="BL95" i="2"/>
  <c r="BL105" i="2"/>
  <c r="BL96" i="2"/>
  <c r="BL66" i="2"/>
  <c r="BL75" i="2"/>
  <c r="BL65" i="2"/>
  <c r="BL128" i="2"/>
  <c r="BL69" i="2"/>
  <c r="BL113" i="2"/>
  <c r="BL83" i="2"/>
  <c r="BL139" i="2"/>
  <c r="BL110" i="2"/>
  <c r="O85" i="2"/>
  <c r="BL80" i="2"/>
  <c r="BL135" i="2"/>
  <c r="BL138" i="2"/>
  <c r="BL106" i="2"/>
  <c r="BL109" i="2"/>
  <c r="BL79" i="2"/>
  <c r="BL76" i="2"/>
  <c r="BL140" i="2"/>
  <c r="BL111" i="2"/>
  <c r="BL81" i="2"/>
  <c r="AS27" i="2"/>
  <c r="BL141" i="2"/>
  <c r="BL82" i="2"/>
  <c r="BL133" i="2"/>
  <c r="BL104" i="2"/>
  <c r="BL74" i="2"/>
  <c r="O27" i="2"/>
  <c r="BL126" i="2"/>
  <c r="BL97" i="2"/>
  <c r="BL67" i="2"/>
  <c r="CL27" i="9"/>
  <c r="AS115" i="2"/>
  <c r="BH14" i="12"/>
  <c r="BQ7" i="12"/>
  <c r="BP7" i="12"/>
  <c r="BI7" i="12"/>
  <c r="BG14" i="12"/>
  <c r="BK14" i="12"/>
  <c r="BP9" i="12"/>
  <c r="BO9" i="12"/>
  <c r="BM14" i="12"/>
  <c r="AD27" i="2"/>
  <c r="AD144" i="2"/>
  <c r="BL124" i="2"/>
  <c r="BL132" i="2"/>
  <c r="BL72" i="2"/>
  <c r="BL160" i="2" s="1"/>
  <c r="O144" i="2"/>
  <c r="BH15" i="9"/>
  <c r="BL15" i="9"/>
  <c r="EO22" i="15" l="1"/>
  <c r="BR11" i="12"/>
  <c r="EM22" i="15"/>
  <c r="EO23" i="15"/>
  <c r="BL27" i="2"/>
  <c r="U7" i="15"/>
  <c r="EO19" i="15"/>
  <c r="EK9" i="15"/>
  <c r="BM26" i="5"/>
  <c r="CR26" i="15" s="1"/>
  <c r="CO26" i="15"/>
  <c r="EN20" i="15"/>
  <c r="EN16" i="15"/>
  <c r="BM25" i="5"/>
  <c r="CR25" i="15" s="1"/>
  <c r="CO25" i="15"/>
  <c r="EN12" i="15"/>
  <c r="EO16" i="15"/>
  <c r="EO14" i="15"/>
  <c r="EO12" i="15"/>
  <c r="EO21" i="15"/>
  <c r="EN18" i="15"/>
  <c r="EN14" i="15"/>
  <c r="EO17" i="15"/>
  <c r="EO13" i="15"/>
  <c r="EN7" i="15"/>
  <c r="CK26" i="5"/>
  <c r="DH26" i="15"/>
  <c r="EG26" i="15" s="1"/>
  <c r="EJ8" i="15"/>
  <c r="EN24" i="15"/>
  <c r="EO7" i="15"/>
  <c r="EO18" i="15"/>
  <c r="EM17" i="15"/>
  <c r="EM12" i="15"/>
  <c r="EM15" i="15"/>
  <c r="EM16" i="15"/>
  <c r="EM21" i="15"/>
  <c r="EM20" i="15"/>
  <c r="EG24" i="15"/>
  <c r="EG20" i="15"/>
  <c r="EG16" i="15"/>
  <c r="EG10" i="15"/>
  <c r="EJ23" i="15"/>
  <c r="EJ19" i="15"/>
  <c r="EJ12" i="15"/>
  <c r="EG23" i="15"/>
  <c r="EG19" i="15"/>
  <c r="EG15" i="15"/>
  <c r="EG9" i="15"/>
  <c r="EJ22" i="15"/>
  <c r="EJ18" i="15"/>
  <c r="EJ11" i="15"/>
  <c r="EJ14" i="15"/>
  <c r="EG13" i="15"/>
  <c r="EG8" i="15"/>
  <c r="EJ7" i="15"/>
  <c r="EG14" i="15"/>
  <c r="EM19" i="15"/>
  <c r="EM13" i="15"/>
  <c r="EM14" i="15"/>
  <c r="EM23" i="15"/>
  <c r="EM24" i="15"/>
  <c r="EM18" i="15"/>
  <c r="EG25" i="15"/>
  <c r="EG22" i="15"/>
  <c r="EG18" i="15"/>
  <c r="EG12" i="15"/>
  <c r="EJ25" i="15"/>
  <c r="EJ21" i="15"/>
  <c r="EJ17" i="15"/>
  <c r="EJ10" i="15"/>
  <c r="EM7" i="15"/>
  <c r="EG21" i="15"/>
  <c r="EG17" i="15"/>
  <c r="EG11" i="15"/>
  <c r="EJ24" i="15"/>
  <c r="EJ20" i="15"/>
  <c r="EJ16" i="15"/>
  <c r="EJ9" i="15"/>
  <c r="EJ13" i="15"/>
  <c r="EJ26" i="15"/>
  <c r="EM8" i="15"/>
  <c r="EG7" i="15"/>
  <c r="EN8" i="15"/>
  <c r="EN22" i="15"/>
  <c r="EO24" i="15"/>
  <c r="EN17" i="15"/>
  <c r="EN13" i="15"/>
  <c r="EN23" i="15"/>
  <c r="EN21" i="15"/>
  <c r="EN19" i="15"/>
  <c r="EN15" i="15"/>
  <c r="EO20" i="15"/>
  <c r="EO8" i="15"/>
  <c r="AV24" i="5"/>
  <c r="BS24" i="15" s="1"/>
  <c r="AV11" i="5"/>
  <c r="AV26" i="5"/>
  <c r="AV14" i="5"/>
  <c r="BS14" i="15" s="1"/>
  <c r="BM7" i="5"/>
  <c r="CR7" i="15" s="1"/>
  <c r="CN15" i="5"/>
  <c r="CS19" i="5"/>
  <c r="CS15" i="5"/>
  <c r="CS11" i="5"/>
  <c r="BR10" i="12"/>
  <c r="BL157" i="2"/>
  <c r="CR25" i="5"/>
  <c r="AV12" i="5"/>
  <c r="BS12" i="15" s="1"/>
  <c r="CS23" i="5"/>
  <c r="BK173" i="2"/>
  <c r="BL167" i="2"/>
  <c r="BL154" i="2"/>
  <c r="CR20" i="5"/>
  <c r="CR16" i="5"/>
  <c r="CR12" i="5"/>
  <c r="CR18" i="5"/>
  <c r="CR14" i="5"/>
  <c r="CR10" i="5"/>
  <c r="CS26" i="5"/>
  <c r="CS17" i="5"/>
  <c r="CS13" i="5"/>
  <c r="CS9" i="5"/>
  <c r="CN8" i="5"/>
  <c r="CQ26" i="5"/>
  <c r="CR24" i="5"/>
  <c r="CQ9" i="5"/>
  <c r="CS7" i="5"/>
  <c r="CS18" i="5"/>
  <c r="CS14" i="5"/>
  <c r="CS10" i="5"/>
  <c r="CQ12" i="5"/>
  <c r="CQ16" i="5"/>
  <c r="CF20" i="5"/>
  <c r="DQ20" i="15" s="1"/>
  <c r="CQ20" i="5"/>
  <c r="CK20" i="5"/>
  <c r="CK10" i="5"/>
  <c r="CN19" i="5"/>
  <c r="CK19" i="5"/>
  <c r="CK9" i="5"/>
  <c r="CN18" i="5"/>
  <c r="CN14" i="5"/>
  <c r="CK8" i="5"/>
  <c r="CN7" i="5"/>
  <c r="CK14" i="5"/>
  <c r="CQ19" i="5"/>
  <c r="CQ8" i="5"/>
  <c r="CQ14" i="5"/>
  <c r="CQ10" i="5"/>
  <c r="CF25" i="5"/>
  <c r="DQ25" i="15" s="1"/>
  <c r="CQ25" i="5"/>
  <c r="CQ18" i="5"/>
  <c r="CK22" i="5"/>
  <c r="CK12" i="5"/>
  <c r="CN21" i="5"/>
  <c r="CN10" i="5"/>
  <c r="CK17" i="5"/>
  <c r="CN24" i="5"/>
  <c r="CN16" i="5"/>
  <c r="CN13" i="5"/>
  <c r="CN26" i="5"/>
  <c r="CK7" i="5"/>
  <c r="CI27" i="5"/>
  <c r="CJ27" i="5"/>
  <c r="CR23" i="5"/>
  <c r="CS22" i="5"/>
  <c r="CR21" i="5"/>
  <c r="CR19" i="5"/>
  <c r="CR15" i="5"/>
  <c r="CR11" i="5"/>
  <c r="CS20" i="5"/>
  <c r="CS16" i="5"/>
  <c r="CS12" i="5"/>
  <c r="CS8" i="5"/>
  <c r="BL170" i="2"/>
  <c r="AV20" i="5"/>
  <c r="BS20" i="15" s="1"/>
  <c r="BM22" i="5"/>
  <c r="CR22" i="15" s="1"/>
  <c r="CQ22" i="5"/>
  <c r="AV18" i="5"/>
  <c r="BS18" i="15" s="1"/>
  <c r="AV10" i="5"/>
  <c r="BS10" i="15" s="1"/>
  <c r="CS25" i="5"/>
  <c r="CS21" i="5"/>
  <c r="CD27" i="5"/>
  <c r="DO27" i="15" s="1"/>
  <c r="CO27" i="5"/>
  <c r="CF7" i="5"/>
  <c r="DQ7" i="15" s="1"/>
  <c r="CQ7" i="5"/>
  <c r="CR7" i="5"/>
  <c r="AV19" i="5"/>
  <c r="BS19" i="15" s="1"/>
  <c r="AV9" i="5"/>
  <c r="CF17" i="5"/>
  <c r="DQ17" i="15" s="1"/>
  <c r="CQ17" i="5"/>
  <c r="CF15" i="5"/>
  <c r="DQ15" i="15" s="1"/>
  <c r="CQ15" i="5"/>
  <c r="CF21" i="5"/>
  <c r="DQ21" i="15" s="1"/>
  <c r="CQ21" i="5"/>
  <c r="CK24" i="5"/>
  <c r="CK16" i="5"/>
  <c r="CN23" i="5"/>
  <c r="CN12" i="5"/>
  <c r="CK23" i="5"/>
  <c r="CK15" i="5"/>
  <c r="CF22" i="5"/>
  <c r="DQ22" i="15" s="1"/>
  <c r="CN22" i="5"/>
  <c r="CN11" i="5"/>
  <c r="CK13" i="5"/>
  <c r="CM27" i="5"/>
  <c r="CL27" i="5"/>
  <c r="CQ13" i="5"/>
  <c r="CQ23" i="5"/>
  <c r="CQ24" i="5"/>
  <c r="CQ11" i="5"/>
  <c r="CK25" i="5"/>
  <c r="CK18" i="5"/>
  <c r="CN25" i="5"/>
  <c r="CN17" i="5"/>
  <c r="CK21" i="5"/>
  <c r="CK11" i="5"/>
  <c r="CN20" i="5"/>
  <c r="CN9" i="5"/>
  <c r="CP27" i="5"/>
  <c r="CR8" i="5"/>
  <c r="CR22" i="5"/>
  <c r="CS24" i="5"/>
  <c r="CR26" i="5"/>
  <c r="CR17" i="5"/>
  <c r="CR13" i="5"/>
  <c r="CR9" i="5"/>
  <c r="BL155" i="2"/>
  <c r="BL162" i="2"/>
  <c r="K27" i="5"/>
  <c r="N10" i="5"/>
  <c r="AT27" i="5"/>
  <c r="BM21" i="5"/>
  <c r="CR21" i="15" s="1"/>
  <c r="BM17" i="5"/>
  <c r="CR17" i="15" s="1"/>
  <c r="BM13" i="5"/>
  <c r="CR13" i="15" s="1"/>
  <c r="BM9" i="5"/>
  <c r="CR9" i="15" s="1"/>
  <c r="AV22" i="5"/>
  <c r="BS22" i="15" s="1"/>
  <c r="BM14" i="5"/>
  <c r="CR14" i="15" s="1"/>
  <c r="AV23" i="5"/>
  <c r="BS23" i="15" s="1"/>
  <c r="AV13" i="5"/>
  <c r="BS13" i="15" s="1"/>
  <c r="BM19" i="5"/>
  <c r="CR19" i="15" s="1"/>
  <c r="BM15" i="5"/>
  <c r="CR15" i="15" s="1"/>
  <c r="BM11" i="5"/>
  <c r="CR11" i="15" s="1"/>
  <c r="BZ8" i="12"/>
  <c r="E14" i="12"/>
  <c r="N24" i="5"/>
  <c r="N20" i="5"/>
  <c r="N16" i="5"/>
  <c r="N25" i="5"/>
  <c r="N21" i="5"/>
  <c r="N15" i="5"/>
  <c r="N14" i="5"/>
  <c r="O173" i="2"/>
  <c r="BW27" i="5"/>
  <c r="DH27" i="15" s="1"/>
  <c r="BL161" i="2"/>
  <c r="BL153" i="2"/>
  <c r="AD173" i="2"/>
  <c r="BZ27" i="5"/>
  <c r="DK27" i="15" s="1"/>
  <c r="BJ27" i="5"/>
  <c r="E27" i="5"/>
  <c r="BL169" i="2"/>
  <c r="BL164" i="2"/>
  <c r="BL168" i="2"/>
  <c r="BL163" i="2"/>
  <c r="BL156" i="2"/>
  <c r="BL158" i="2"/>
  <c r="AS173" i="2"/>
  <c r="CC27" i="5"/>
  <c r="DN27" i="15" s="1"/>
  <c r="BL171" i="2"/>
  <c r="AU27" i="5"/>
  <c r="AP27" i="5"/>
  <c r="BJ173" i="2"/>
  <c r="BM20" i="5"/>
  <c r="CR20" i="15" s="1"/>
  <c r="BM16" i="5"/>
  <c r="CR16" i="15" s="1"/>
  <c r="BM12" i="5"/>
  <c r="CR12" i="15" s="1"/>
  <c r="BM8" i="5"/>
  <c r="CR8" i="15" s="1"/>
  <c r="AV25" i="5"/>
  <c r="AV21" i="5"/>
  <c r="BS21" i="15" s="1"/>
  <c r="AV15" i="5"/>
  <c r="BS15" i="15" s="1"/>
  <c r="BM24" i="5"/>
  <c r="CR24" i="15" s="1"/>
  <c r="CD8" i="12"/>
  <c r="BR8" i="12"/>
  <c r="CF8" i="12" s="1"/>
  <c r="BW8" i="12"/>
  <c r="N19" i="5"/>
  <c r="AM27" i="5"/>
  <c r="BM23" i="5"/>
  <c r="CR23" i="15" s="1"/>
  <c r="CF26" i="5"/>
  <c r="DQ26" i="15" s="1"/>
  <c r="CF9" i="5"/>
  <c r="DQ9" i="15" s="1"/>
  <c r="CF12" i="5"/>
  <c r="DQ12" i="15" s="1"/>
  <c r="CF16" i="5"/>
  <c r="DQ16" i="15" s="1"/>
  <c r="BD27" i="5"/>
  <c r="M27" i="5"/>
  <c r="N7" i="5"/>
  <c r="L27" i="5"/>
  <c r="CF13" i="5"/>
  <c r="DQ13" i="15" s="1"/>
  <c r="CF23" i="5"/>
  <c r="DQ23" i="15" s="1"/>
  <c r="CF24" i="5"/>
  <c r="DQ24" i="15" s="1"/>
  <c r="CF11" i="5"/>
  <c r="DQ11" i="15" s="1"/>
  <c r="N22" i="5"/>
  <c r="N18" i="5"/>
  <c r="N12" i="5"/>
  <c r="N23" i="5"/>
  <c r="N17" i="5"/>
  <c r="BL165" i="2"/>
  <c r="AS27" i="5"/>
  <c r="N13" i="5"/>
  <c r="CE27" i="5"/>
  <c r="DP27" i="15" s="1"/>
  <c r="BL27" i="5"/>
  <c r="N8" i="5"/>
  <c r="H27" i="5"/>
  <c r="BL166" i="2"/>
  <c r="AV16" i="5"/>
  <c r="BS16" i="15" s="1"/>
  <c r="AV8" i="5"/>
  <c r="BS8" i="15" s="1"/>
  <c r="BM18" i="5"/>
  <c r="CR18" i="15" s="1"/>
  <c r="BM10" i="5"/>
  <c r="CR10" i="15" s="1"/>
  <c r="BK27" i="5"/>
  <c r="CF19" i="5"/>
  <c r="DQ19" i="15" s="1"/>
  <c r="CF8" i="5"/>
  <c r="DQ8" i="15" s="1"/>
  <c r="CF14" i="5"/>
  <c r="DQ14" i="15" s="1"/>
  <c r="CF10" i="5"/>
  <c r="DQ10" i="15" s="1"/>
  <c r="CF18" i="5"/>
  <c r="DQ18" i="15" s="1"/>
  <c r="N26" i="5"/>
  <c r="N9" i="5"/>
  <c r="N11" i="5"/>
  <c r="AV17" i="5"/>
  <c r="BS17" i="15" s="1"/>
  <c r="BL144" i="2"/>
  <c r="BL115" i="2"/>
  <c r="BL85" i="2"/>
  <c r="AV7" i="5"/>
  <c r="BS7" i="15" s="1"/>
  <c r="Y27" i="5"/>
  <c r="BI14" i="12"/>
  <c r="BR7" i="12"/>
  <c r="BL14" i="12"/>
  <c r="BQ14" i="12"/>
  <c r="BP14" i="12"/>
  <c r="BR9" i="12"/>
  <c r="BO14" i="12"/>
  <c r="EP19" i="15" l="1"/>
  <c r="EP8" i="15"/>
  <c r="EP14" i="15"/>
  <c r="EP18" i="15"/>
  <c r="EP24" i="15"/>
  <c r="EP23" i="15"/>
  <c r="EP13" i="15"/>
  <c r="EP7" i="15"/>
  <c r="EP16" i="15"/>
  <c r="EP12" i="15"/>
  <c r="EP22" i="15"/>
  <c r="EP21" i="15"/>
  <c r="EP15" i="15"/>
  <c r="EP17" i="15"/>
  <c r="EP20" i="15"/>
  <c r="CT19" i="5"/>
  <c r="CT14" i="5"/>
  <c r="CT24" i="5"/>
  <c r="CT8" i="5"/>
  <c r="AV27" i="5"/>
  <c r="CT18" i="5"/>
  <c r="CT10" i="5"/>
  <c r="CS27" i="5"/>
  <c r="CT11" i="5"/>
  <c r="CT9" i="5"/>
  <c r="CF27" i="5"/>
  <c r="DQ27" i="15" s="1"/>
  <c r="CQ27" i="5"/>
  <c r="CK27" i="5"/>
  <c r="CT22" i="5"/>
  <c r="CT23" i="5"/>
  <c r="CT13" i="5"/>
  <c r="CT16" i="5"/>
  <c r="CT12" i="5"/>
  <c r="CT26" i="5"/>
  <c r="CN27" i="5"/>
  <c r="CT21" i="5"/>
  <c r="CT15" i="5"/>
  <c r="CT17" i="5"/>
  <c r="CT7" i="5"/>
  <c r="CR27" i="5"/>
  <c r="CT25" i="5"/>
  <c r="CT20" i="5"/>
  <c r="BL173" i="2"/>
  <c r="BR14" i="12"/>
  <c r="BM27" i="5"/>
  <c r="N27" i="5"/>
  <c r="BH12" i="9"/>
  <c r="BF27" i="9"/>
  <c r="CT27" i="5" l="1"/>
  <c r="F9" i="9" l="1"/>
  <c r="ED10" i="11" l="1"/>
  <c r="ED11" i="11"/>
  <c r="ED12" i="11"/>
  <c r="ED13" i="11"/>
  <c r="ED14" i="11"/>
  <c r="ED18" i="11"/>
  <c r="EJ19" i="11" l="1"/>
  <c r="EO12" i="11" l="1"/>
  <c r="EO13" i="11"/>
  <c r="EO14" i="11"/>
  <c r="EO19" i="11"/>
  <c r="AT24" i="9" l="1"/>
  <c r="CT27" i="11"/>
  <c r="CT27" i="15" s="1"/>
  <c r="CU27" i="11"/>
  <c r="CU27" i="15" s="1"/>
  <c r="CS27" i="11"/>
  <c r="BU27" i="11"/>
  <c r="BV27" i="11"/>
  <c r="BT27" i="11"/>
  <c r="BW9" i="11"/>
  <c r="BW10" i="11"/>
  <c r="BW11" i="11"/>
  <c r="BW14" i="11"/>
  <c r="BW15" i="11"/>
  <c r="BW16" i="11"/>
  <c r="BW18" i="11"/>
  <c r="BW19" i="11"/>
  <c r="BW20" i="11"/>
  <c r="BW22" i="11"/>
  <c r="BW24" i="11"/>
  <c r="BW25" i="11"/>
  <c r="BW26" i="11"/>
  <c r="AV27" i="11"/>
  <c r="AV27" i="15" s="1"/>
  <c r="AW27" i="11"/>
  <c r="AW27" i="15" s="1"/>
  <c r="AU27" i="11"/>
  <c r="AU27" i="15" s="1"/>
  <c r="W27" i="11"/>
  <c r="X27" i="11"/>
  <c r="V27" i="11"/>
  <c r="Y9" i="11"/>
  <c r="Y10" i="11"/>
  <c r="Y11" i="11"/>
  <c r="Y12" i="11"/>
  <c r="Y13" i="11"/>
  <c r="Y14" i="11"/>
  <c r="Y15" i="11"/>
  <c r="Y16" i="11"/>
  <c r="Y18" i="11"/>
  <c r="Y19" i="11"/>
  <c r="Y20" i="11"/>
  <c r="Y21" i="11"/>
  <c r="Y22" i="11"/>
  <c r="Y23" i="11"/>
  <c r="Y25" i="11"/>
  <c r="Y26" i="11"/>
  <c r="AX27" i="11" l="1"/>
  <c r="AX27" i="15" s="1"/>
  <c r="CS27" i="15"/>
  <c r="CV27" i="11"/>
  <c r="ET23" i="11"/>
  <c r="ET22" i="11"/>
  <c r="ET20" i="11"/>
  <c r="ET18" i="11"/>
  <c r="ET15" i="11"/>
  <c r="ET13" i="11"/>
  <c r="ET11" i="11"/>
  <c r="ET9" i="11"/>
  <c r="ET26" i="11"/>
  <c r="ET24" i="11"/>
  <c r="ES27" i="11"/>
  <c r="ET21" i="11"/>
  <c r="ET19" i="11"/>
  <c r="ET16" i="11"/>
  <c r="ET14" i="11"/>
  <c r="ET12" i="11"/>
  <c r="ET10" i="11"/>
  <c r="ET25" i="11"/>
  <c r="EQ27" i="11"/>
  <c r="ER27" i="11"/>
  <c r="Y27" i="11"/>
  <c r="CV27" i="15"/>
  <c r="BW27" i="11"/>
  <c r="EJ10" i="11" l="1"/>
  <c r="ET27" i="11"/>
  <c r="BQ24" i="9"/>
  <c r="BQ25" i="9"/>
  <c r="BQ26" i="9"/>
  <c r="J15" i="9"/>
  <c r="BH13" i="9"/>
  <c r="BP9" i="9"/>
  <c r="BP10" i="9"/>
  <c r="BP11" i="9"/>
  <c r="BP12" i="9"/>
  <c r="BP13" i="9"/>
  <c r="BP14" i="9"/>
  <c r="BP15" i="9"/>
  <c r="BP16" i="9"/>
  <c r="BP18" i="9"/>
  <c r="BP19" i="9"/>
  <c r="BP20" i="9"/>
  <c r="BP21" i="9"/>
  <c r="BP22" i="9"/>
  <c r="BP23" i="9"/>
  <c r="BP24" i="9"/>
  <c r="BP25" i="9"/>
  <c r="BP26" i="9"/>
  <c r="BL9" i="9"/>
  <c r="BL10" i="9"/>
  <c r="BL11" i="9"/>
  <c r="BL12" i="9"/>
  <c r="BL13" i="9"/>
  <c r="BL14" i="9"/>
  <c r="BL16" i="9"/>
  <c r="BL18" i="9"/>
  <c r="BL19" i="9"/>
  <c r="BL20" i="9"/>
  <c r="BL21" i="9"/>
  <c r="BL22" i="9"/>
  <c r="BL23" i="9"/>
  <c r="BL24" i="9"/>
  <c r="BL26" i="9"/>
  <c r="BH9" i="9"/>
  <c r="BH10" i="9"/>
  <c r="BH11" i="9"/>
  <c r="BH14" i="9"/>
  <c r="BH16" i="9"/>
  <c r="BH18" i="9"/>
  <c r="BH19" i="9"/>
  <c r="BH20" i="9"/>
  <c r="BH21" i="9"/>
  <c r="BH22" i="9"/>
  <c r="BH23" i="9"/>
  <c r="BH24" i="9"/>
  <c r="BH26" i="9"/>
  <c r="AX12" i="9"/>
  <c r="AX13" i="9"/>
  <c r="AX14" i="9"/>
  <c r="AX15" i="9"/>
  <c r="AX16" i="9"/>
  <c r="AX18" i="9"/>
  <c r="AX19" i="9"/>
  <c r="AX20" i="9"/>
  <c r="AX21" i="9"/>
  <c r="AX22" i="9"/>
  <c r="AX23" i="9"/>
  <c r="AX24" i="9"/>
  <c r="AX25" i="9"/>
  <c r="AX26" i="9"/>
  <c r="AT9" i="9"/>
  <c r="AT10" i="9"/>
  <c r="AT11" i="9"/>
  <c r="AT12" i="9"/>
  <c r="AT13" i="9"/>
  <c r="AT14" i="9"/>
  <c r="AT15" i="9"/>
  <c r="AT16" i="9"/>
  <c r="AT18" i="9"/>
  <c r="AT19" i="9"/>
  <c r="AT20" i="9"/>
  <c r="AT21" i="9"/>
  <c r="AT22" i="9"/>
  <c r="AT23" i="9"/>
  <c r="AT25" i="9"/>
  <c r="AT26" i="9"/>
  <c r="AP12" i="9"/>
  <c r="AP13" i="9"/>
  <c r="AP14" i="9"/>
  <c r="AP15" i="9"/>
  <c r="AP16" i="9"/>
  <c r="AP18" i="9"/>
  <c r="AP19" i="9"/>
  <c r="AP20" i="9"/>
  <c r="AP21" i="9"/>
  <c r="AP22" i="9"/>
  <c r="AP23" i="9"/>
  <c r="AP24" i="9"/>
  <c r="AP25" i="9"/>
  <c r="AP26" i="9"/>
  <c r="AF9" i="9"/>
  <c r="AF10" i="9"/>
  <c r="AF11" i="9"/>
  <c r="AF12" i="9"/>
  <c r="AF13" i="9"/>
  <c r="AF14" i="9"/>
  <c r="AF15" i="9"/>
  <c r="AF16" i="9"/>
  <c r="AF18" i="9"/>
  <c r="AF19" i="9"/>
  <c r="AF20" i="9"/>
  <c r="AF21" i="9"/>
  <c r="AF22" i="9"/>
  <c r="AF23" i="9"/>
  <c r="AF24" i="9"/>
  <c r="AF25" i="9"/>
  <c r="AF26" i="9"/>
  <c r="AB13" i="9"/>
  <c r="AB15" i="9"/>
  <c r="AB16" i="9"/>
  <c r="AB18" i="9"/>
  <c r="AB19" i="9"/>
  <c r="AB20" i="9"/>
  <c r="AB24" i="9"/>
  <c r="AB26" i="9"/>
  <c r="CR9" i="9"/>
  <c r="CR11" i="9"/>
  <c r="X13" i="9"/>
  <c r="X14" i="9"/>
  <c r="X15" i="9"/>
  <c r="X16" i="9"/>
  <c r="X20" i="9"/>
  <c r="X24" i="9"/>
  <c r="X26" i="9"/>
  <c r="N9" i="9"/>
  <c r="N10" i="9"/>
  <c r="N11" i="9"/>
  <c r="CZ11" i="9" s="1"/>
  <c r="N12" i="9"/>
  <c r="N13" i="9"/>
  <c r="CZ13" i="9" s="1"/>
  <c r="N14" i="9"/>
  <c r="N15" i="9"/>
  <c r="N16" i="9"/>
  <c r="N18" i="9"/>
  <c r="CZ18" i="9" s="1"/>
  <c r="N19" i="9"/>
  <c r="N20" i="9"/>
  <c r="CZ20" i="9" s="1"/>
  <c r="N21" i="9"/>
  <c r="N22" i="9"/>
  <c r="N23" i="9"/>
  <c r="N24" i="9"/>
  <c r="N25" i="9"/>
  <c r="N26" i="9"/>
  <c r="CZ26" i="9" s="1"/>
  <c r="J9" i="9"/>
  <c r="J10" i="9"/>
  <c r="J12" i="9"/>
  <c r="CV12" i="9" s="1"/>
  <c r="J13" i="9"/>
  <c r="J14" i="9"/>
  <c r="J16" i="9"/>
  <c r="J18" i="9"/>
  <c r="J19" i="9"/>
  <c r="J20" i="9"/>
  <c r="J24" i="9"/>
  <c r="J25" i="9"/>
  <c r="J26" i="9"/>
  <c r="F10" i="9"/>
  <c r="F12" i="9"/>
  <c r="F13" i="9"/>
  <c r="F15" i="9"/>
  <c r="F16" i="9"/>
  <c r="F18" i="9"/>
  <c r="F19" i="9"/>
  <c r="F20" i="9"/>
  <c r="F24" i="9"/>
  <c r="F25" i="9"/>
  <c r="CR25" i="9" s="1"/>
  <c r="F26" i="9"/>
  <c r="ED25" i="11"/>
  <c r="ED26" i="11"/>
  <c r="EN20" i="11"/>
  <c r="BR25" i="11"/>
  <c r="BR25" i="15" s="1"/>
  <c r="BR26" i="11"/>
  <c r="BR26" i="15" s="1"/>
  <c r="EO15" i="11"/>
  <c r="EO16" i="11"/>
  <c r="EO18" i="11"/>
  <c r="EO20" i="11"/>
  <c r="EO23" i="11"/>
  <c r="EN15" i="11"/>
  <c r="EN12" i="11"/>
  <c r="EN13" i="11"/>
  <c r="EN14" i="11"/>
  <c r="EN19" i="11"/>
  <c r="BR9" i="11"/>
  <c r="BR11" i="11"/>
  <c r="BR11" i="15" s="1"/>
  <c r="BQ9" i="11"/>
  <c r="BQ9" i="15" s="1"/>
  <c r="BQ11" i="11"/>
  <c r="BQ11" i="15" s="1"/>
  <c r="BQ25" i="11"/>
  <c r="BQ26" i="11"/>
  <c r="BQ26" i="15" s="1"/>
  <c r="EP23" i="11"/>
  <c r="CA27" i="11"/>
  <c r="CA27" i="15" s="1"/>
  <c r="CB27" i="11"/>
  <c r="CB27" i="15" s="1"/>
  <c r="CD27" i="11"/>
  <c r="CE27" i="11"/>
  <c r="CE27" i="15" s="1"/>
  <c r="CG27" i="11"/>
  <c r="CH27" i="11"/>
  <c r="CH27" i="15" s="1"/>
  <c r="CJ27" i="11"/>
  <c r="CK27" i="11"/>
  <c r="CK27" i="15" s="1"/>
  <c r="CM27" i="11"/>
  <c r="CN27" i="11"/>
  <c r="BZ27" i="11"/>
  <c r="O10" i="9"/>
  <c r="V10" i="15" s="1"/>
  <c r="P10" i="9"/>
  <c r="W10" i="15" s="1"/>
  <c r="Q10" i="9"/>
  <c r="X10" i="15" s="1"/>
  <c r="AG10" i="9"/>
  <c r="AH10" i="9"/>
  <c r="AI10" i="9"/>
  <c r="AY10" i="9"/>
  <c r="BT10" i="15" s="1"/>
  <c r="EQ10" i="15" s="1"/>
  <c r="AZ10" i="9"/>
  <c r="BU10" i="15" s="1"/>
  <c r="ER10" i="15" s="1"/>
  <c r="BA10" i="9"/>
  <c r="BV10" i="15" s="1"/>
  <c r="ES10" i="15" s="1"/>
  <c r="BQ10" i="9"/>
  <c r="BR10" i="9"/>
  <c r="BS10" i="9"/>
  <c r="O11" i="9"/>
  <c r="V11" i="15" s="1"/>
  <c r="P11" i="9"/>
  <c r="W11" i="15" s="1"/>
  <c r="Q11" i="9"/>
  <c r="X11" i="15" s="1"/>
  <c r="AG11" i="9"/>
  <c r="AH11" i="9"/>
  <c r="AI11" i="9"/>
  <c r="AY11" i="9"/>
  <c r="BT11" i="15" s="1"/>
  <c r="AZ11" i="9"/>
  <c r="BU11" i="15" s="1"/>
  <c r="BA11" i="9"/>
  <c r="BV11" i="15" s="1"/>
  <c r="BQ11" i="9"/>
  <c r="BR11" i="9"/>
  <c r="BS11" i="9"/>
  <c r="O12" i="9"/>
  <c r="V12" i="15" s="1"/>
  <c r="P12" i="9"/>
  <c r="W12" i="15" s="1"/>
  <c r="Q12" i="9"/>
  <c r="X12" i="15" s="1"/>
  <c r="AG12" i="9"/>
  <c r="AH12" i="9"/>
  <c r="AI12" i="9"/>
  <c r="AY12" i="9"/>
  <c r="BT12" i="15" s="1"/>
  <c r="AZ12" i="9"/>
  <c r="BU12" i="15" s="1"/>
  <c r="BA12" i="9"/>
  <c r="BV12" i="15" s="1"/>
  <c r="BQ12" i="9"/>
  <c r="BR12" i="9"/>
  <c r="BS12" i="9"/>
  <c r="O13" i="9"/>
  <c r="V13" i="15" s="1"/>
  <c r="P13" i="9"/>
  <c r="W13" i="15" s="1"/>
  <c r="Q13" i="9"/>
  <c r="X13" i="15" s="1"/>
  <c r="AG13" i="9"/>
  <c r="AH13" i="9"/>
  <c r="AI13" i="9"/>
  <c r="AY13" i="9"/>
  <c r="BT13" i="15" s="1"/>
  <c r="AZ13" i="9"/>
  <c r="BU13" i="15" s="1"/>
  <c r="BA13" i="9"/>
  <c r="BV13" i="15" s="1"/>
  <c r="BQ13" i="9"/>
  <c r="BR13" i="9"/>
  <c r="BS13" i="9"/>
  <c r="O14" i="9"/>
  <c r="P14" i="9"/>
  <c r="Q14" i="9"/>
  <c r="AG14" i="9"/>
  <c r="AH14" i="9"/>
  <c r="AI14" i="9"/>
  <c r="AY14" i="9"/>
  <c r="BT14" i="15" s="1"/>
  <c r="AZ14" i="9"/>
  <c r="BU14" i="15" s="1"/>
  <c r="BA14" i="9"/>
  <c r="BV14" i="15" s="1"/>
  <c r="BQ14" i="9"/>
  <c r="BR14" i="9"/>
  <c r="BS14" i="9"/>
  <c r="O15" i="9"/>
  <c r="V15" i="15" s="1"/>
  <c r="P15" i="9"/>
  <c r="W15" i="15" s="1"/>
  <c r="Q15" i="9"/>
  <c r="X15" i="15" s="1"/>
  <c r="AG15" i="9"/>
  <c r="AH15" i="9"/>
  <c r="AI15" i="9"/>
  <c r="AY15" i="9"/>
  <c r="BT15" i="15" s="1"/>
  <c r="AZ15" i="9"/>
  <c r="BU15" i="15" s="1"/>
  <c r="BA15" i="9"/>
  <c r="BV15" i="15" s="1"/>
  <c r="BQ15" i="9"/>
  <c r="BR15" i="9"/>
  <c r="BS15" i="9"/>
  <c r="O21" i="9"/>
  <c r="V21" i="15" s="1"/>
  <c r="O9" i="9"/>
  <c r="AG9" i="9"/>
  <c r="AY9" i="9"/>
  <c r="BT9" i="15" s="1"/>
  <c r="BQ9" i="9"/>
  <c r="P9" i="9"/>
  <c r="AH9" i="9"/>
  <c r="AZ9" i="9"/>
  <c r="BU9" i="15" s="1"/>
  <c r="BR9" i="9"/>
  <c r="Q9" i="9"/>
  <c r="AI9" i="9"/>
  <c r="BA9" i="9"/>
  <c r="BV9" i="15" s="1"/>
  <c r="BS9" i="9"/>
  <c r="BB9" i="9"/>
  <c r="BW9" i="15" s="1"/>
  <c r="O16" i="9"/>
  <c r="AG16" i="9"/>
  <c r="AY16" i="9"/>
  <c r="BT16" i="15" s="1"/>
  <c r="BQ16" i="9"/>
  <c r="P16" i="9"/>
  <c r="AH16" i="9"/>
  <c r="AZ16" i="9"/>
  <c r="BU16" i="15" s="1"/>
  <c r="BR16" i="9"/>
  <c r="Q16" i="9"/>
  <c r="AI16" i="9"/>
  <c r="BA16" i="9"/>
  <c r="BV16" i="15" s="1"/>
  <c r="BS16" i="9"/>
  <c r="R16" i="9"/>
  <c r="AJ16" i="9"/>
  <c r="BB16" i="9"/>
  <c r="BW16" i="15" s="1"/>
  <c r="O18" i="9"/>
  <c r="AG18" i="9"/>
  <c r="AY18" i="9"/>
  <c r="BT18" i="15" s="1"/>
  <c r="BQ18" i="9"/>
  <c r="P18" i="9"/>
  <c r="AH18" i="9"/>
  <c r="AZ18" i="9"/>
  <c r="BU18" i="15" s="1"/>
  <c r="BR18" i="9"/>
  <c r="Q18" i="9"/>
  <c r="AI18" i="9"/>
  <c r="BA18" i="9"/>
  <c r="BV18" i="15" s="1"/>
  <c r="BS18" i="9"/>
  <c r="R18" i="9"/>
  <c r="BT18" i="9"/>
  <c r="O19" i="9"/>
  <c r="V19" i="15" s="1"/>
  <c r="AG19" i="9"/>
  <c r="AY19" i="9"/>
  <c r="BT19" i="15" s="1"/>
  <c r="BQ19" i="9"/>
  <c r="P19" i="9"/>
  <c r="W19" i="15" s="1"/>
  <c r="AH19" i="9"/>
  <c r="AZ19" i="9"/>
  <c r="BU19" i="15" s="1"/>
  <c r="BR19" i="9"/>
  <c r="Q19" i="9"/>
  <c r="X19" i="15" s="1"/>
  <c r="AI19" i="9"/>
  <c r="BA19" i="9"/>
  <c r="BV19" i="15" s="1"/>
  <c r="BS19" i="9"/>
  <c r="R19" i="9"/>
  <c r="Y19" i="15" s="1"/>
  <c r="BT19" i="9"/>
  <c r="O20" i="9"/>
  <c r="V20" i="15" s="1"/>
  <c r="AG20" i="9"/>
  <c r="AY20" i="9"/>
  <c r="BT20" i="15" s="1"/>
  <c r="EQ20" i="15" s="1"/>
  <c r="BQ20" i="9"/>
  <c r="P20" i="9"/>
  <c r="W20" i="15" s="1"/>
  <c r="AH20" i="9"/>
  <c r="AZ20" i="9"/>
  <c r="BU20" i="15" s="1"/>
  <c r="ER20" i="15" s="1"/>
  <c r="BR20" i="9"/>
  <c r="Q20" i="9"/>
  <c r="X20" i="15" s="1"/>
  <c r="AI20" i="9"/>
  <c r="BA20" i="9"/>
  <c r="BV20" i="15" s="1"/>
  <c r="ES20" i="15" s="1"/>
  <c r="BS20" i="9"/>
  <c r="R20" i="9"/>
  <c r="Y20" i="15" s="1"/>
  <c r="AJ20" i="9"/>
  <c r="BB20" i="9"/>
  <c r="BW20" i="15" s="1"/>
  <c r="ET20" i="15" s="1"/>
  <c r="AG21" i="9"/>
  <c r="AY21" i="9"/>
  <c r="BT21" i="15" s="1"/>
  <c r="BQ21" i="9"/>
  <c r="P21" i="9"/>
  <c r="W21" i="15" s="1"/>
  <c r="AH21" i="9"/>
  <c r="AZ21" i="9"/>
  <c r="BU21" i="15" s="1"/>
  <c r="BR21" i="9"/>
  <c r="Q21" i="9"/>
  <c r="X21" i="15" s="1"/>
  <c r="AI21" i="9"/>
  <c r="BA21" i="9"/>
  <c r="BV21" i="15" s="1"/>
  <c r="BS21" i="9"/>
  <c r="BB21" i="9"/>
  <c r="BW21" i="15" s="1"/>
  <c r="BT21" i="9"/>
  <c r="O22" i="9"/>
  <c r="AG22" i="9"/>
  <c r="AY22" i="9"/>
  <c r="BT22" i="15" s="1"/>
  <c r="BQ22" i="9"/>
  <c r="P22" i="9"/>
  <c r="AH22" i="9"/>
  <c r="AZ22" i="9"/>
  <c r="BU22" i="15" s="1"/>
  <c r="BR22" i="9"/>
  <c r="Q22" i="9"/>
  <c r="AI22" i="9"/>
  <c r="BA22" i="9"/>
  <c r="BV22" i="15" s="1"/>
  <c r="BS22" i="9"/>
  <c r="O23" i="9"/>
  <c r="AG23" i="9"/>
  <c r="AY23" i="9"/>
  <c r="BT23" i="15" s="1"/>
  <c r="BQ23" i="9"/>
  <c r="P23" i="9"/>
  <c r="AH23" i="9"/>
  <c r="AZ23" i="9"/>
  <c r="BU23" i="15" s="1"/>
  <c r="BR23" i="9"/>
  <c r="Q23" i="9"/>
  <c r="AI23" i="9"/>
  <c r="BA23" i="9"/>
  <c r="BV23" i="15" s="1"/>
  <c r="BS23" i="9"/>
  <c r="O24" i="9"/>
  <c r="AG24" i="9"/>
  <c r="AY24" i="9"/>
  <c r="BT24" i="15" s="1"/>
  <c r="P24" i="9"/>
  <c r="AH24" i="9"/>
  <c r="AZ24" i="9"/>
  <c r="BU24" i="15" s="1"/>
  <c r="BR24" i="9"/>
  <c r="Q24" i="9"/>
  <c r="AI24" i="9"/>
  <c r="BA24" i="9"/>
  <c r="BV24" i="15" s="1"/>
  <c r="BS24" i="9"/>
  <c r="O25" i="9"/>
  <c r="AG25" i="9"/>
  <c r="AY25" i="9"/>
  <c r="BT25" i="15" s="1"/>
  <c r="P25" i="9"/>
  <c r="AH25" i="9"/>
  <c r="AZ25" i="9"/>
  <c r="BU25" i="15" s="1"/>
  <c r="BR25" i="9"/>
  <c r="Q25" i="9"/>
  <c r="AI25" i="9"/>
  <c r="BA25" i="9"/>
  <c r="BV25" i="15" s="1"/>
  <c r="BS25" i="9"/>
  <c r="O26" i="9"/>
  <c r="V26" i="15" s="1"/>
  <c r="AG26" i="9"/>
  <c r="AY26" i="9"/>
  <c r="BT26" i="15" s="1"/>
  <c r="P26" i="9"/>
  <c r="W26" i="15" s="1"/>
  <c r="AH26" i="9"/>
  <c r="AZ26" i="9"/>
  <c r="BU26" i="15" s="1"/>
  <c r="BR26" i="9"/>
  <c r="Q26" i="9"/>
  <c r="X26" i="15" s="1"/>
  <c r="AI26" i="9"/>
  <c r="BA26" i="9"/>
  <c r="BV26" i="15" s="1"/>
  <c r="BS26" i="9"/>
  <c r="D27" i="9"/>
  <c r="V27" i="9"/>
  <c r="AN27" i="9"/>
  <c r="E27" i="9"/>
  <c r="W27" i="9"/>
  <c r="AO27" i="9"/>
  <c r="BG27" i="9"/>
  <c r="G27" i="9"/>
  <c r="Y27" i="9"/>
  <c r="AQ27" i="9"/>
  <c r="BI27" i="9"/>
  <c r="H27" i="9"/>
  <c r="Z27" i="9"/>
  <c r="AR27" i="9"/>
  <c r="BJ27" i="9"/>
  <c r="AA27" i="9"/>
  <c r="AS27" i="9"/>
  <c r="BK27" i="9"/>
  <c r="K27" i="9"/>
  <c r="AC27" i="9"/>
  <c r="AU27" i="9"/>
  <c r="BM27" i="9"/>
  <c r="L27" i="9"/>
  <c r="AD27" i="9"/>
  <c r="AV27" i="9"/>
  <c r="BN27" i="9"/>
  <c r="M27" i="9"/>
  <c r="AE27" i="9"/>
  <c r="AW27" i="9"/>
  <c r="BO27" i="9"/>
  <c r="C27" i="9"/>
  <c r="U27" i="9"/>
  <c r="AM27" i="9"/>
  <c r="BE27" i="9"/>
  <c r="O27" i="5"/>
  <c r="P27" i="5"/>
  <c r="Q27" i="5"/>
  <c r="BB27" i="11"/>
  <c r="BB27" i="15" s="1"/>
  <c r="BC27" i="11"/>
  <c r="BC27" i="15" s="1"/>
  <c r="BE27" i="11"/>
  <c r="BE27" i="15" s="1"/>
  <c r="BF27" i="11"/>
  <c r="BF27" i="15" s="1"/>
  <c r="BH27" i="11"/>
  <c r="BH27" i="15" s="1"/>
  <c r="BI27" i="11"/>
  <c r="BI27" i="15" s="1"/>
  <c r="BK27" i="11"/>
  <c r="BK27" i="15" s="1"/>
  <c r="BL27" i="11"/>
  <c r="BL27" i="15" s="1"/>
  <c r="BN27" i="11"/>
  <c r="BN27" i="15" s="1"/>
  <c r="BO27" i="11"/>
  <c r="BO27" i="15" s="1"/>
  <c r="BP9" i="11"/>
  <c r="EM10" i="15"/>
  <c r="BP11" i="11"/>
  <c r="BP25" i="11"/>
  <c r="BP26" i="11"/>
  <c r="BA27" i="11"/>
  <c r="BA27" i="15" s="1"/>
  <c r="AC27" i="11"/>
  <c r="AC27" i="15" s="1"/>
  <c r="AD27" i="11"/>
  <c r="AD27" i="15" s="1"/>
  <c r="AF27" i="11"/>
  <c r="AF27" i="15" s="1"/>
  <c r="AG27" i="11"/>
  <c r="AG27" i="15" s="1"/>
  <c r="ED20" i="11"/>
  <c r="ED23" i="11"/>
  <c r="AI27" i="11"/>
  <c r="AJ27" i="11"/>
  <c r="AL27" i="11"/>
  <c r="AM27" i="11"/>
  <c r="AO27" i="11"/>
  <c r="AO27" i="15" s="1"/>
  <c r="AP27" i="11"/>
  <c r="AP27" i="15" s="1"/>
  <c r="AB27" i="11"/>
  <c r="AB27" i="15" s="1"/>
  <c r="D27" i="11"/>
  <c r="D27" i="15" s="1"/>
  <c r="E27" i="11"/>
  <c r="E27" i="15" s="1"/>
  <c r="G27" i="11"/>
  <c r="G27" i="15" s="1"/>
  <c r="H27" i="11"/>
  <c r="H27" i="15" s="1"/>
  <c r="J27" i="11"/>
  <c r="K27" i="11"/>
  <c r="K27" i="15" s="1"/>
  <c r="M27" i="11"/>
  <c r="M27" i="15" s="1"/>
  <c r="N27" i="11"/>
  <c r="N27" i="15" s="1"/>
  <c r="P27" i="11"/>
  <c r="P27" i="15" s="1"/>
  <c r="Q27" i="11"/>
  <c r="Q27" i="15" s="1"/>
  <c r="C27" i="11"/>
  <c r="C27" i="15" s="1"/>
  <c r="J27" i="15" l="1"/>
  <c r="L27" i="11"/>
  <c r="BP25" i="15"/>
  <c r="EM25" i="15" s="1"/>
  <c r="CO27" i="9"/>
  <c r="CP27" i="9"/>
  <c r="V25" i="15"/>
  <c r="EQ25" i="15" s="1"/>
  <c r="X24" i="15"/>
  <c r="ES24" i="15" s="1"/>
  <c r="W24" i="15"/>
  <c r="ER24" i="15" s="1"/>
  <c r="Y16" i="15"/>
  <c r="ET16" i="15" s="1"/>
  <c r="X16" i="15"/>
  <c r="ES16" i="15" s="1"/>
  <c r="W16" i="15"/>
  <c r="ER16" i="15" s="1"/>
  <c r="V16" i="15"/>
  <c r="EQ16" i="15" s="1"/>
  <c r="X14" i="15"/>
  <c r="ES14" i="15" s="1"/>
  <c r="V14" i="15"/>
  <c r="EQ14" i="15" s="1"/>
  <c r="BQ25" i="15"/>
  <c r="EN25" i="15" s="1"/>
  <c r="BR9" i="15"/>
  <c r="EO9" i="15" s="1"/>
  <c r="BP9" i="15"/>
  <c r="EM9" i="15" s="1"/>
  <c r="CQ27" i="9"/>
  <c r="X25" i="15"/>
  <c r="ES25" i="15" s="1"/>
  <c r="W25" i="15"/>
  <c r="ER25" i="15" s="1"/>
  <c r="V24" i="15"/>
  <c r="EQ24" i="15" s="1"/>
  <c r="X23" i="15"/>
  <c r="ES23" i="15" s="1"/>
  <c r="W23" i="15"/>
  <c r="ER23" i="15" s="1"/>
  <c r="V23" i="15"/>
  <c r="EQ23" i="15" s="1"/>
  <c r="X22" i="15"/>
  <c r="ES22" i="15" s="1"/>
  <c r="W22" i="15"/>
  <c r="ER22" i="15" s="1"/>
  <c r="V22" i="15"/>
  <c r="EQ22" i="15" s="1"/>
  <c r="Y18" i="15"/>
  <c r="X18" i="15"/>
  <c r="ES18" i="15" s="1"/>
  <c r="W18" i="15"/>
  <c r="ER18" i="15" s="1"/>
  <c r="V18" i="15"/>
  <c r="EQ18" i="15" s="1"/>
  <c r="X9" i="15"/>
  <c r="ES9" i="15" s="1"/>
  <c r="W9" i="15"/>
  <c r="ER9" i="15" s="1"/>
  <c r="V9" i="15"/>
  <c r="EQ9" i="15" s="1"/>
  <c r="W14" i="15"/>
  <c r="ER14" i="15" s="1"/>
  <c r="ES12" i="15"/>
  <c r="ER12" i="15"/>
  <c r="EQ12" i="15"/>
  <c r="BP11" i="15"/>
  <c r="EM11" i="15" s="1"/>
  <c r="ES11" i="15"/>
  <c r="ER11" i="15"/>
  <c r="EQ11" i="15"/>
  <c r="ES21" i="15"/>
  <c r="ER21" i="15"/>
  <c r="EQ21" i="15"/>
  <c r="ES19" i="15"/>
  <c r="ER19" i="15"/>
  <c r="EQ19" i="15"/>
  <c r="ES13" i="15"/>
  <c r="ER13" i="15"/>
  <c r="EQ13" i="15"/>
  <c r="ES15" i="15"/>
  <c r="ER15" i="15"/>
  <c r="EQ15" i="15"/>
  <c r="BP26" i="15"/>
  <c r="EM26" i="15" s="1"/>
  <c r="AJ27" i="15"/>
  <c r="AM27" i="15"/>
  <c r="AI27" i="15"/>
  <c r="AL27" i="15"/>
  <c r="T27" i="15"/>
  <c r="S27" i="15"/>
  <c r="ES26" i="15"/>
  <c r="ER26" i="15"/>
  <c r="EQ26" i="15"/>
  <c r="CZ9" i="9"/>
  <c r="AE27" i="11"/>
  <c r="AE27" i="15" s="1"/>
  <c r="CZ22" i="9"/>
  <c r="BD27" i="11"/>
  <c r="BD27" i="15" s="1"/>
  <c r="T27" i="11"/>
  <c r="AS27" i="11"/>
  <c r="AS27" i="15" s="1"/>
  <c r="EC27" i="15"/>
  <c r="AH27" i="11"/>
  <c r="AH27" i="15" s="1"/>
  <c r="DZ27" i="15"/>
  <c r="BG27" i="11"/>
  <c r="BG27" i="15" s="1"/>
  <c r="CQ27" i="11"/>
  <c r="CQ27" i="15" s="1"/>
  <c r="CN27" i="15"/>
  <c r="EL27" i="15" s="1"/>
  <c r="EI27" i="15"/>
  <c r="EF27" i="15"/>
  <c r="EN26" i="11"/>
  <c r="EN26" i="15"/>
  <c r="EN11" i="11"/>
  <c r="EN11" i="15"/>
  <c r="EN10" i="11"/>
  <c r="EN10" i="15"/>
  <c r="EN9" i="11"/>
  <c r="EN9" i="15"/>
  <c r="EO11" i="11"/>
  <c r="EO11" i="15"/>
  <c r="EO10" i="11"/>
  <c r="EO10" i="15"/>
  <c r="EO26" i="11"/>
  <c r="EO26" i="15"/>
  <c r="EO25" i="11"/>
  <c r="EO25" i="15"/>
  <c r="F27" i="11"/>
  <c r="F27" i="15" s="1"/>
  <c r="I27" i="11"/>
  <c r="I27" i="15" s="1"/>
  <c r="L27" i="15"/>
  <c r="O27" i="11"/>
  <c r="O27" i="15" s="1"/>
  <c r="R27" i="11"/>
  <c r="R27" i="15" s="1"/>
  <c r="S27" i="11"/>
  <c r="AK27" i="11"/>
  <c r="AN27" i="11"/>
  <c r="AQ27" i="11"/>
  <c r="AQ27" i="15" s="1"/>
  <c r="AR27" i="11"/>
  <c r="AR27" i="15" s="1"/>
  <c r="BJ27" i="11"/>
  <c r="BJ27" i="15" s="1"/>
  <c r="BM27" i="11"/>
  <c r="BM27" i="15" s="1"/>
  <c r="CM27" i="15"/>
  <c r="EK27" i="15" s="1"/>
  <c r="CO27" i="11"/>
  <c r="CO27" i="15" s="1"/>
  <c r="CJ27" i="15"/>
  <c r="CL27" i="11"/>
  <c r="CG27" i="15"/>
  <c r="CI27" i="11"/>
  <c r="CR27" i="11" s="1"/>
  <c r="CP27" i="11"/>
  <c r="CD27" i="15"/>
  <c r="CF27" i="11"/>
  <c r="BZ27" i="15"/>
  <c r="CC27" i="11"/>
  <c r="ED9" i="11"/>
  <c r="EP14" i="11"/>
  <c r="BB13" i="9"/>
  <c r="BW13" i="15" s="1"/>
  <c r="EJ11" i="11"/>
  <c r="EM23" i="11"/>
  <c r="EM18" i="11"/>
  <c r="EM15" i="11"/>
  <c r="EJ23" i="11"/>
  <c r="EJ16" i="11"/>
  <c r="EG20" i="11"/>
  <c r="EG15" i="11"/>
  <c r="ED16" i="11"/>
  <c r="EM25" i="11"/>
  <c r="EM10" i="11"/>
  <c r="EJ9" i="11"/>
  <c r="EL27" i="11"/>
  <c r="EI27" i="11"/>
  <c r="EF27" i="11"/>
  <c r="EC27" i="11"/>
  <c r="EM19" i="11"/>
  <c r="EM13" i="11"/>
  <c r="EN16" i="11"/>
  <c r="BT26" i="9"/>
  <c r="EJ12" i="11"/>
  <c r="EJ18" i="11"/>
  <c r="EM20" i="11"/>
  <c r="EM16" i="11"/>
  <c r="EJ20" i="11"/>
  <c r="EJ15" i="11"/>
  <c r="EG23" i="11"/>
  <c r="EG16" i="11"/>
  <c r="EM26" i="11"/>
  <c r="EM11" i="11"/>
  <c r="EM9" i="11"/>
  <c r="EG9" i="11"/>
  <c r="EK27" i="11"/>
  <c r="EH27" i="11"/>
  <c r="EE27" i="11"/>
  <c r="EB27" i="11"/>
  <c r="EM14" i="11"/>
  <c r="EM12" i="11"/>
  <c r="EP19" i="11"/>
  <c r="EP13" i="11"/>
  <c r="EP16" i="11"/>
  <c r="BS25" i="11"/>
  <c r="EN25" i="11"/>
  <c r="EO9" i="11"/>
  <c r="EP18" i="11"/>
  <c r="EN18" i="11"/>
  <c r="CR18" i="9"/>
  <c r="CV18" i="9"/>
  <c r="CZ25" i="9"/>
  <c r="CZ19" i="9"/>
  <c r="CZ16" i="9"/>
  <c r="CZ14" i="9"/>
  <c r="AJ26" i="9"/>
  <c r="BT11" i="9"/>
  <c r="AJ10" i="9"/>
  <c r="BS26" i="11"/>
  <c r="BS26" i="15" s="1"/>
  <c r="CZ24" i="9"/>
  <c r="CZ12" i="9"/>
  <c r="AX27" i="9"/>
  <c r="EP15" i="11"/>
  <c r="CZ15" i="9"/>
  <c r="CZ23" i="9"/>
  <c r="CR23" i="9"/>
  <c r="CX27" i="9"/>
  <c r="CZ21" i="9"/>
  <c r="CR21" i="9"/>
  <c r="CW27" i="9"/>
  <c r="CZ10" i="9"/>
  <c r="N27" i="9"/>
  <c r="CV24" i="9"/>
  <c r="CR24" i="9"/>
  <c r="BL27" i="9"/>
  <c r="CR19" i="9"/>
  <c r="AB27" i="9"/>
  <c r="CI27" i="15"/>
  <c r="CV22" i="9"/>
  <c r="CV26" i="9"/>
  <c r="R26" i="9"/>
  <c r="Y26" i="15" s="1"/>
  <c r="EP20" i="11"/>
  <c r="BB14" i="9"/>
  <c r="BW14" i="15" s="1"/>
  <c r="AJ15" i="9"/>
  <c r="R13" i="9"/>
  <c r="Y13" i="15" s="1"/>
  <c r="R10" i="9"/>
  <c r="Y10" i="15" s="1"/>
  <c r="AJ13" i="9"/>
  <c r="BT13" i="9"/>
  <c r="BT14" i="9"/>
  <c r="BB26" i="9"/>
  <c r="BW26" i="15" s="1"/>
  <c r="BB11" i="9"/>
  <c r="BW11" i="15" s="1"/>
  <c r="AJ12" i="9"/>
  <c r="BH27" i="9"/>
  <c r="CR10" i="9"/>
  <c r="CV23" i="9"/>
  <c r="CV21" i="9"/>
  <c r="CV16" i="9"/>
  <c r="CV10" i="9"/>
  <c r="BT25" i="9"/>
  <c r="CV25" i="9"/>
  <c r="CR12" i="9"/>
  <c r="EP12" i="11"/>
  <c r="BB19" i="9"/>
  <c r="BW19" i="15" s="1"/>
  <c r="ET19" i="15" s="1"/>
  <c r="AJ19" i="9"/>
  <c r="CV19" i="9"/>
  <c r="CL27" i="15"/>
  <c r="CC27" i="15"/>
  <c r="CR20" i="9"/>
  <c r="CV20" i="9"/>
  <c r="CV11" i="9"/>
  <c r="DD11" i="9" s="1"/>
  <c r="AJ11" i="9"/>
  <c r="R11" i="9"/>
  <c r="Y11" i="15" s="1"/>
  <c r="BT22" i="9"/>
  <c r="BB22" i="9"/>
  <c r="BW22" i="15" s="1"/>
  <c r="CR22" i="9"/>
  <c r="BB18" i="9"/>
  <c r="BW18" i="15" s="1"/>
  <c r="ET18" i="15" s="1"/>
  <c r="AJ18" i="9"/>
  <c r="CR16" i="9"/>
  <c r="CV9" i="9"/>
  <c r="DD9" i="9" s="1"/>
  <c r="J27" i="9"/>
  <c r="BR27" i="11"/>
  <c r="BR27" i="15" s="1"/>
  <c r="CR15" i="9"/>
  <c r="CV15" i="9"/>
  <c r="CR14" i="9"/>
  <c r="CV14" i="9"/>
  <c r="CV13" i="9"/>
  <c r="CR13" i="9"/>
  <c r="CR26" i="9"/>
  <c r="CU27" i="9"/>
  <c r="CT27" i="9"/>
  <c r="CS27" i="9"/>
  <c r="CP27" i="15"/>
  <c r="AJ21" i="9"/>
  <c r="R14" i="9"/>
  <c r="R15" i="9"/>
  <c r="Y15" i="15" s="1"/>
  <c r="R12" i="9"/>
  <c r="Y12" i="15" s="1"/>
  <c r="R21" i="9"/>
  <c r="Y21" i="15" s="1"/>
  <c r="ET21" i="15" s="1"/>
  <c r="BT9" i="9"/>
  <c r="BT23" i="9"/>
  <c r="BB23" i="9"/>
  <c r="BW23" i="15" s="1"/>
  <c r="AJ22" i="9"/>
  <c r="R22" i="9"/>
  <c r="AF27" i="9"/>
  <c r="AO13" i="12"/>
  <c r="AK14" i="12"/>
  <c r="AN12" i="12"/>
  <c r="AO12" i="12"/>
  <c r="AO9" i="12"/>
  <c r="AO10" i="12"/>
  <c r="AJ23" i="9"/>
  <c r="R23" i="9"/>
  <c r="AT27" i="9"/>
  <c r="X27" i="9"/>
  <c r="BB15" i="9"/>
  <c r="BW15" i="15" s="1"/>
  <c r="BB10" i="9"/>
  <c r="BW10" i="15" s="1"/>
  <c r="ET10" i="15" s="1"/>
  <c r="BB12" i="9"/>
  <c r="BW12" i="15" s="1"/>
  <c r="AJ14" i="9"/>
  <c r="BP27" i="9"/>
  <c r="AP27" i="9"/>
  <c r="AJ9" i="9"/>
  <c r="R9" i="9"/>
  <c r="F27" i="9"/>
  <c r="L13" i="12"/>
  <c r="M12" i="12"/>
  <c r="BR27" i="9"/>
  <c r="M10" i="12"/>
  <c r="M9" i="12"/>
  <c r="L7" i="12"/>
  <c r="BQ27" i="11"/>
  <c r="BQ27" i="15" s="1"/>
  <c r="BT24" i="9"/>
  <c r="BS9" i="11"/>
  <c r="BS9" i="15" s="1"/>
  <c r="BS11" i="11"/>
  <c r="BS11" i="15" s="1"/>
  <c r="BT15" i="9"/>
  <c r="BT12" i="9"/>
  <c r="BT16" i="9"/>
  <c r="R24" i="9"/>
  <c r="CF27" i="15"/>
  <c r="BT10" i="9"/>
  <c r="BQ27" i="9"/>
  <c r="BA12" i="12"/>
  <c r="BA11" i="12"/>
  <c r="BA10" i="12"/>
  <c r="BA9" i="12"/>
  <c r="AJ11" i="12"/>
  <c r="AJ10" i="12"/>
  <c r="AJ9" i="12"/>
  <c r="BP27" i="11"/>
  <c r="BP27" i="15" s="1"/>
  <c r="BT20" i="9"/>
  <c r="BS27" i="9"/>
  <c r="AY27" i="9"/>
  <c r="BT27" i="15" s="1"/>
  <c r="BA27" i="9"/>
  <c r="BV27" i="15" s="1"/>
  <c r="AZ27" i="9"/>
  <c r="BU27" i="15" s="1"/>
  <c r="BB25" i="9"/>
  <c r="BW25" i="15" s="1"/>
  <c r="BB24" i="9"/>
  <c r="BW24" i="15" s="1"/>
  <c r="AJ25" i="9"/>
  <c r="AI27" i="9"/>
  <c r="AH27" i="9"/>
  <c r="AJ24" i="9"/>
  <c r="AG27" i="9"/>
  <c r="O27" i="9"/>
  <c r="Q27" i="9"/>
  <c r="P27" i="9"/>
  <c r="R25" i="9"/>
  <c r="AX11" i="12"/>
  <c r="AX10" i="12"/>
  <c r="AX9" i="12"/>
  <c r="BC11" i="12"/>
  <c r="BC10" i="12"/>
  <c r="BC9" i="12"/>
  <c r="AM12" i="12"/>
  <c r="AM11" i="12"/>
  <c r="AM10" i="12"/>
  <c r="AM9" i="12"/>
  <c r="AO11" i="12"/>
  <c r="Y11" i="12"/>
  <c r="Y10" i="12"/>
  <c r="Y9" i="12"/>
  <c r="V11" i="12"/>
  <c r="V10" i="12"/>
  <c r="V9" i="12"/>
  <c r="S7" i="12"/>
  <c r="Y24" i="15" l="1"/>
  <c r="ET24" i="15" s="1"/>
  <c r="Y22" i="15"/>
  <c r="ET22" i="15" s="1"/>
  <c r="Y14" i="15"/>
  <c r="ET14" i="15" s="1"/>
  <c r="Y25" i="15"/>
  <c r="ET25" i="15" s="1"/>
  <c r="Y9" i="15"/>
  <c r="ET9" i="15" s="1"/>
  <c r="Y23" i="15"/>
  <c r="ET23" i="15" s="1"/>
  <c r="BS25" i="15"/>
  <c r="EP25" i="15" s="1"/>
  <c r="ET12" i="15"/>
  <c r="ET11" i="15"/>
  <c r="DD19" i="9"/>
  <c r="ET13" i="15"/>
  <c r="ET15" i="15"/>
  <c r="AK27" i="15"/>
  <c r="AN27" i="15"/>
  <c r="U27" i="15"/>
  <c r="ET26" i="15"/>
  <c r="X27" i="15"/>
  <c r="ES27" i="15" s="1"/>
  <c r="W27" i="15"/>
  <c r="ER27" i="15" s="1"/>
  <c r="V27" i="15"/>
  <c r="EQ27" i="15" s="1"/>
  <c r="DD25" i="9"/>
  <c r="AT27" i="11"/>
  <c r="AT27" i="15" s="1"/>
  <c r="EJ27" i="15"/>
  <c r="EE27" i="15"/>
  <c r="U27" i="11"/>
  <c r="CE10" i="12"/>
  <c r="EH27" i="15"/>
  <c r="EB27" i="15"/>
  <c r="DY27" i="15"/>
  <c r="EP10" i="11"/>
  <c r="EP10" i="15"/>
  <c r="EP11" i="11"/>
  <c r="EP11" i="15"/>
  <c r="EP9" i="11"/>
  <c r="EP9" i="15"/>
  <c r="EP26" i="11"/>
  <c r="EP26" i="15"/>
  <c r="DX27" i="15"/>
  <c r="EO27" i="15"/>
  <c r="EG27" i="15"/>
  <c r="EM27" i="15"/>
  <c r="EN27" i="15"/>
  <c r="ED27" i="11"/>
  <c r="EG27" i="11"/>
  <c r="EP25" i="11"/>
  <c r="DD14" i="9"/>
  <c r="DD13" i="9"/>
  <c r="DD16" i="9"/>
  <c r="DD18" i="9"/>
  <c r="CC12" i="12"/>
  <c r="EM27" i="11"/>
  <c r="EO27" i="11"/>
  <c r="DD26" i="9"/>
  <c r="BZ11" i="12"/>
  <c r="CC10" i="12"/>
  <c r="CE9" i="12"/>
  <c r="EN27" i="11"/>
  <c r="DD20" i="9"/>
  <c r="EJ27" i="11"/>
  <c r="DD22" i="9"/>
  <c r="DA27" i="9"/>
  <c r="DD21" i="9"/>
  <c r="DD15" i="9"/>
  <c r="BZ10" i="12"/>
  <c r="CC11" i="12"/>
  <c r="BS27" i="11"/>
  <c r="BS27" i="15" s="1"/>
  <c r="DC27" i="9"/>
  <c r="DD10" i="9"/>
  <c r="DB27" i="9"/>
  <c r="DD23" i="9"/>
  <c r="DD12" i="9"/>
  <c r="DD24" i="9"/>
  <c r="AB7" i="12"/>
  <c r="CC9" i="12"/>
  <c r="BZ9" i="12"/>
  <c r="CZ27" i="9"/>
  <c r="AH14" i="12"/>
  <c r="CV27" i="9"/>
  <c r="BB27" i="9"/>
  <c r="BW27" i="15" s="1"/>
  <c r="R27" i="9"/>
  <c r="CR27" i="15"/>
  <c r="CR27" i="9"/>
  <c r="M13" i="12"/>
  <c r="N13" i="12" s="1"/>
  <c r="AL14" i="12"/>
  <c r="AM14" i="12" s="1"/>
  <c r="AJ27" i="9"/>
  <c r="M11" i="12"/>
  <c r="CE11" i="12" s="1"/>
  <c r="L12" i="12"/>
  <c r="N12" i="12" s="1"/>
  <c r="L11" i="12"/>
  <c r="L9" i="12"/>
  <c r="N9" i="12" s="1"/>
  <c r="M7" i="12"/>
  <c r="L10" i="12"/>
  <c r="N10" i="12" s="1"/>
  <c r="AI14" i="12"/>
  <c r="BT27" i="9"/>
  <c r="AJ12" i="12"/>
  <c r="AP12" i="12"/>
  <c r="AZ14" i="12"/>
  <c r="CB14" i="12" s="1"/>
  <c r="BC13" i="12"/>
  <c r="BA13" i="12"/>
  <c r="BB13" i="12"/>
  <c r="AY14" i="12"/>
  <c r="CA14" i="12" s="1"/>
  <c r="BC12" i="12"/>
  <c r="CE12" i="12" s="1"/>
  <c r="AW14" i="12"/>
  <c r="AX12" i="12"/>
  <c r="BB12" i="12"/>
  <c r="AV14" i="12"/>
  <c r="BB11" i="12"/>
  <c r="BD11" i="12" s="1"/>
  <c r="AU11" i="12"/>
  <c r="AU10" i="12"/>
  <c r="BB10" i="12"/>
  <c r="BB9" i="12"/>
  <c r="BD9" i="12" s="1"/>
  <c r="AU9" i="12"/>
  <c r="BC7" i="12"/>
  <c r="AT14" i="12"/>
  <c r="BB7" i="12"/>
  <c r="AS14" i="12"/>
  <c r="AU7" i="12"/>
  <c r="AN13" i="12"/>
  <c r="AP13" i="12" s="1"/>
  <c r="AM13" i="12"/>
  <c r="AG11" i="12"/>
  <c r="AN11" i="12"/>
  <c r="AG10" i="12"/>
  <c r="AN10" i="12"/>
  <c r="AP10" i="12" s="1"/>
  <c r="AG9" i="12"/>
  <c r="AN9" i="12"/>
  <c r="AP9" i="12" s="1"/>
  <c r="AO7" i="12"/>
  <c r="AO14" i="12" s="1"/>
  <c r="AF14" i="12"/>
  <c r="AG7" i="12"/>
  <c r="AG14" i="12" s="1"/>
  <c r="AN7" i="12"/>
  <c r="AE14" i="12"/>
  <c r="Y13" i="12"/>
  <c r="V12" i="12"/>
  <c r="S11" i="12"/>
  <c r="S10" i="12"/>
  <c r="S9" i="12"/>
  <c r="Y27" i="15" l="1"/>
  <c r="ET27" i="15" s="1"/>
  <c r="CD12" i="12"/>
  <c r="ED27" i="15"/>
  <c r="EA27" i="15"/>
  <c r="EP27" i="15"/>
  <c r="M14" i="12"/>
  <c r="BW7" i="12"/>
  <c r="CE7" i="12"/>
  <c r="L14" i="12"/>
  <c r="CD9" i="12"/>
  <c r="EP27" i="11"/>
  <c r="BX14" i="12"/>
  <c r="BS31" i="15"/>
  <c r="CD7" i="12"/>
  <c r="BY14" i="12"/>
  <c r="DD27" i="9"/>
  <c r="S14" i="12"/>
  <c r="BU14" i="12"/>
  <c r="BV14" i="12"/>
  <c r="BD10" i="12"/>
  <c r="CD10" i="12"/>
  <c r="BD13" i="12"/>
  <c r="CD13" i="12"/>
  <c r="CE13" i="12"/>
  <c r="CC13" i="12"/>
  <c r="AB13" i="12"/>
  <c r="V14" i="12"/>
  <c r="AB12" i="12"/>
  <c r="BW10" i="12"/>
  <c r="AB10" i="12"/>
  <c r="CF10" i="12" s="1"/>
  <c r="BW9" i="12"/>
  <c r="AB9" i="12"/>
  <c r="CF9" i="12" s="1"/>
  <c r="BW11" i="12"/>
  <c r="AB11" i="12"/>
  <c r="AP11" i="12"/>
  <c r="CD11" i="12"/>
  <c r="Y14" i="12"/>
  <c r="BZ12" i="12"/>
  <c r="N7" i="12"/>
  <c r="AJ14" i="12"/>
  <c r="AU14" i="12"/>
  <c r="BW14" i="12" s="1"/>
  <c r="N11" i="12"/>
  <c r="BC14" i="12"/>
  <c r="BA14" i="12"/>
  <c r="BD12" i="12"/>
  <c r="AX14" i="12"/>
  <c r="BD7" i="12"/>
  <c r="BB14" i="12"/>
  <c r="AP7" i="12"/>
  <c r="AN14" i="12"/>
  <c r="CF13" i="12" l="1"/>
  <c r="CF12" i="12"/>
  <c r="AP14" i="12"/>
  <c r="CD14" i="12"/>
  <c r="CE14" i="12"/>
  <c r="BZ14" i="12"/>
  <c r="CF7" i="12"/>
  <c r="N14" i="12"/>
  <c r="CC14" i="12"/>
  <c r="CF11" i="12"/>
  <c r="AB14" i="12"/>
  <c r="BD14" i="12"/>
  <c r="CF14" i="12" l="1"/>
</calcChain>
</file>

<file path=xl/sharedStrings.xml><?xml version="1.0" encoding="utf-8"?>
<sst xmlns="http://schemas.openxmlformats.org/spreadsheetml/2006/main" count="8851" uniqueCount="479">
  <si>
    <t>المحافظات</t>
  </si>
  <si>
    <t>نينــــــــوى</t>
  </si>
  <si>
    <t>صلاح الدين</t>
  </si>
  <si>
    <t>ديـــــــــالى</t>
  </si>
  <si>
    <t>بغداد</t>
  </si>
  <si>
    <t>الرصافة / 1</t>
  </si>
  <si>
    <t>الرصافة / 2</t>
  </si>
  <si>
    <t>الكــرخ / 1</t>
  </si>
  <si>
    <t>الكــرخ / 2</t>
  </si>
  <si>
    <t>الانبـــــــار</t>
  </si>
  <si>
    <t>بابــــــــــل</t>
  </si>
  <si>
    <t>المثنـــــــى</t>
  </si>
  <si>
    <t>واســـــــــط</t>
  </si>
  <si>
    <t>ذي قـــــــــار</t>
  </si>
  <si>
    <t>ميســـــــان</t>
  </si>
  <si>
    <t>البصـــــــرة</t>
  </si>
  <si>
    <t>المجمــــــوع</t>
  </si>
  <si>
    <t>الرصافة / 3</t>
  </si>
  <si>
    <t>الكرخ / 3</t>
  </si>
  <si>
    <t>عدد المدارس</t>
  </si>
  <si>
    <t>عدد الطلبة المقبولين الجدد</t>
  </si>
  <si>
    <t>عدد الطلبة المسجلين</t>
  </si>
  <si>
    <t>عدد أعضاء الهيئة التدريسية</t>
  </si>
  <si>
    <t>بنون</t>
  </si>
  <si>
    <t>بنات</t>
  </si>
  <si>
    <t>مختلط</t>
  </si>
  <si>
    <t>مجموع</t>
  </si>
  <si>
    <t>ذكور</t>
  </si>
  <si>
    <t>اناث</t>
  </si>
  <si>
    <t>كركوك</t>
  </si>
  <si>
    <t>الفرع / التجاري</t>
  </si>
  <si>
    <t>الفرع / الزراعي</t>
  </si>
  <si>
    <t xml:space="preserve"> الفرع / الصناعي</t>
  </si>
  <si>
    <t>المهني كافة</t>
  </si>
  <si>
    <t>عـدد الطلبة المسجلين في الصف الأول حسب العمر والجنس والمحافظة  ( الصباحي والمسائي )</t>
  </si>
  <si>
    <t>عـدد الطلبة المسجلين في الصف الثاني حسب العمر والجنس والمحافظة ( الصباحي والمسائي )</t>
  </si>
  <si>
    <t>عـدد الطلبة المسجلين في الصف الثالث حسب العمر والجنس والمحافظة ( الصباحي والمسائي )</t>
  </si>
  <si>
    <t>عـدد الطلبة المسـجلين (مجموع الصفوف) حسـب  العمـر والجنس والمحافظة ( الصباحي والمسائي )</t>
  </si>
  <si>
    <t>عمر 15 سنة</t>
  </si>
  <si>
    <t>عمر 16 سنة</t>
  </si>
  <si>
    <t>عمر 17 سنة</t>
  </si>
  <si>
    <t>عمر 18 سنة</t>
  </si>
  <si>
    <t>عمر 19 سنة</t>
  </si>
  <si>
    <t>المجموع</t>
  </si>
  <si>
    <t>عمر 20 سنة</t>
  </si>
  <si>
    <t>عمر19 سنة</t>
  </si>
  <si>
    <t>عمر 21 سنة</t>
  </si>
  <si>
    <t>كركـوك</t>
  </si>
  <si>
    <t>الرصافة /3</t>
  </si>
  <si>
    <t xml:space="preserve">الرصافة / 3 </t>
  </si>
  <si>
    <t>عـدد الطلبة المسـجلين ( مجموع الصفوف ) حسـب العمـر والجنس والمحافظة ( الصباحي والمسائي )</t>
  </si>
  <si>
    <t>عـدد الطلبة المسجلين ( مجموع الصف الأول ) حسب العمر والجنس والمحافظة  ( الصباحي والمسائي )</t>
  </si>
  <si>
    <t>عـددالطلبة المسجلين ( مجموع الصف الثاني ) حسب العمر والجنس والمحافظة ( الصباحي والمسائي )</t>
  </si>
  <si>
    <t>عـدد الطلبة المسجلين ( مجموع الصف الثالث ) حسب العمر والجنس والمحافظة ( الصباحي والمسائي )</t>
  </si>
  <si>
    <t>عدد الطلبة المقبولين (الجدد) حسب العمر والجنس والمحافظة ( الصباحي والمسائي )</t>
  </si>
  <si>
    <t xml:space="preserve"> عدد الطلبة المسجلين حسـب الصف والجنس والمحافظة ( الصباحي والمسائي )</t>
  </si>
  <si>
    <t>الصف الاول مهني</t>
  </si>
  <si>
    <t>الصف الثاني مهني</t>
  </si>
  <si>
    <t>الصف الثالث مهني</t>
  </si>
  <si>
    <t>المجموع الكلي للطلبة</t>
  </si>
  <si>
    <t>الصف</t>
  </si>
  <si>
    <t>العمر</t>
  </si>
  <si>
    <t xml:space="preserve"> المحافظات</t>
  </si>
  <si>
    <t xml:space="preserve"> الفرع / التجاري</t>
  </si>
  <si>
    <t>الفرع / الصناعي</t>
  </si>
  <si>
    <t xml:space="preserve"> الفرع / الزراعي</t>
  </si>
  <si>
    <t>15سنة</t>
  </si>
  <si>
    <t>16سنة</t>
  </si>
  <si>
    <t>17سنة</t>
  </si>
  <si>
    <t>18سنة</t>
  </si>
  <si>
    <t>19سنة</t>
  </si>
  <si>
    <t>20سنة</t>
  </si>
  <si>
    <t>21سنة</t>
  </si>
  <si>
    <t>عدد أعضاء الهيئة التدريسية حسب الشهادة والجنس والمحافظة ( الصباحي والمسائي )</t>
  </si>
  <si>
    <t xml:space="preserve"> عدد أعضاء الهيئة التدريسية حسب العنوان الوظيفي والجنس والمحافظة ( الصباحي والمسائي )</t>
  </si>
  <si>
    <t>اعدادية</t>
  </si>
  <si>
    <t>دبلوم عالي</t>
  </si>
  <si>
    <t>ماجستير</t>
  </si>
  <si>
    <t>دكتوراه</t>
  </si>
  <si>
    <t>أخرى</t>
  </si>
  <si>
    <t>المجموع الكلي</t>
  </si>
  <si>
    <t>المجموع  الكلي</t>
  </si>
  <si>
    <t>جدول (4 ـ 12 )</t>
  </si>
  <si>
    <t>الصف الأول</t>
  </si>
  <si>
    <t>الصف الثاني</t>
  </si>
  <si>
    <t>الصف الثالث</t>
  </si>
  <si>
    <t>الكرخ 1</t>
  </si>
  <si>
    <t>عدد الشعب حسب الصف والجنس والمحافظة (الصباحي والمسائي )</t>
  </si>
  <si>
    <t>عدد الشعب حسب الصف  والجنس والمحافظة (الصباحي والمسائي )</t>
  </si>
  <si>
    <t>الصف الاول</t>
  </si>
  <si>
    <t xml:space="preserve">بنون </t>
  </si>
  <si>
    <t>عدد الابنية المدرسية والمكتبات حسب المحافظة ( الصباحي والمسائي)</t>
  </si>
  <si>
    <t>عدد الأبنية حسب العائدية</t>
  </si>
  <si>
    <t>عدد الأبنية التي تشغلها</t>
  </si>
  <si>
    <t>عدد الأبنية حسب الحالة العمرانية</t>
  </si>
  <si>
    <t>عدد الأبنية حسب نوع البناء</t>
  </si>
  <si>
    <t>عدد الأبنية حسب مادة البناء</t>
  </si>
  <si>
    <t>المجموع الكلي للأبنية</t>
  </si>
  <si>
    <t>المكتبات المدرسية</t>
  </si>
  <si>
    <t>حكومية</t>
  </si>
  <si>
    <t>مدرسة واحدة</t>
  </si>
  <si>
    <t>مدرستان</t>
  </si>
  <si>
    <t>ثلاث مدارس</t>
  </si>
  <si>
    <t>صالحة</t>
  </si>
  <si>
    <t>بحاجة الى ترميم</t>
  </si>
  <si>
    <t>غير صالحة</t>
  </si>
  <si>
    <t>طابوق أو حجر</t>
  </si>
  <si>
    <t>بناء جاهز</t>
  </si>
  <si>
    <t>عدد المكتبات</t>
  </si>
  <si>
    <t>عدد الكتب</t>
  </si>
  <si>
    <t>تابعة للتربية</t>
  </si>
  <si>
    <t>لجهات أخرى</t>
  </si>
  <si>
    <t>مدرسي</t>
  </si>
  <si>
    <t>غير مدرسي</t>
  </si>
  <si>
    <t xml:space="preserve"> الفرع /الصناعي</t>
  </si>
  <si>
    <t>عدد الطلبة حسب الصف</t>
  </si>
  <si>
    <t>عدد الشعب</t>
  </si>
  <si>
    <t xml:space="preserve">ذكور </t>
  </si>
  <si>
    <t xml:space="preserve">الرصافة  / 3  </t>
  </si>
  <si>
    <t xml:space="preserve"> الرصافة  / 3 </t>
  </si>
  <si>
    <t>جدول ( 4 -6 )</t>
  </si>
  <si>
    <t xml:space="preserve"> جدول (4 ـ 4 -4 )</t>
  </si>
  <si>
    <t xml:space="preserve"> جدول ( 4 ـ 3 -3  )</t>
  </si>
  <si>
    <t>مستاجرة</t>
  </si>
  <si>
    <t xml:space="preserve">الصف الاول </t>
  </si>
  <si>
    <t xml:space="preserve">الصف الثاني </t>
  </si>
  <si>
    <t xml:space="preserve">الصف الثالث </t>
  </si>
  <si>
    <t>الصف الاول المهني</t>
  </si>
  <si>
    <t>الصف الثاني المهني</t>
  </si>
  <si>
    <t>الصف الثالث المهني</t>
  </si>
  <si>
    <t xml:space="preserve">ملاحظة / لا توجد مدارس مسائية زراعية </t>
  </si>
  <si>
    <t>مدير</t>
  </si>
  <si>
    <t>معاون</t>
  </si>
  <si>
    <t>مدرس</t>
  </si>
  <si>
    <t xml:space="preserve"> </t>
  </si>
  <si>
    <t>FC:\WINDOWS\hinhem.scr</t>
  </si>
  <si>
    <t>نينوى</t>
  </si>
  <si>
    <t xml:space="preserve"> الفرع /التجاري</t>
  </si>
  <si>
    <t>معلم مهني</t>
  </si>
  <si>
    <t>مرشد</t>
  </si>
  <si>
    <t>ذي قار</t>
  </si>
  <si>
    <t>جدول(4 ـ 1 -6)</t>
  </si>
  <si>
    <t xml:space="preserve"> جدول (4 ـ 2 -3 )</t>
  </si>
  <si>
    <t>جدول(4 ـ 2 -6 )</t>
  </si>
  <si>
    <t>جدول(4 ـ2-7 )</t>
  </si>
  <si>
    <t>جدول(4 -2 -8 )</t>
  </si>
  <si>
    <t>جدول (4 ـ2-9 )</t>
  </si>
  <si>
    <t>جدول (4 ـ2-11)</t>
  </si>
  <si>
    <t>جدول (4 ـ 2-20 )</t>
  </si>
  <si>
    <t xml:space="preserve"> جدول (4 ـ 3 -5 )</t>
  </si>
  <si>
    <t>جدول(4 ـ 3 -6)</t>
  </si>
  <si>
    <t>جدول(4 ـ3-7 )</t>
  </si>
  <si>
    <t>جدول(4 -3 -8 )</t>
  </si>
  <si>
    <t>جدول (4 ـ3-9 )</t>
  </si>
  <si>
    <t>جدول (4 ـ3-11 )</t>
  </si>
  <si>
    <t xml:space="preserve"> جدول ( 4 ـ 4 -3 )</t>
  </si>
  <si>
    <t>جدول(4 -4 -6 )</t>
  </si>
  <si>
    <t>جدول( 4 ـ4-7 )</t>
  </si>
  <si>
    <t>جدول(4 -4 -8 )</t>
  </si>
  <si>
    <t>جدول (4 ـ4-9 )</t>
  </si>
  <si>
    <t>جدول(4 ـ 4-11 )</t>
  </si>
  <si>
    <t xml:space="preserve"> عدد الطلبة المسجلين حسب العمر والصف والجنس (مستوىالعراق عدا اقليم كردستان)( الصباحي والمسائي )</t>
  </si>
  <si>
    <t xml:space="preserve"> الفرع / الفنون التطبيقية</t>
  </si>
  <si>
    <t>الفرع / الفنون التطبيقية</t>
  </si>
  <si>
    <t>عدد الابنية التي يصلها الماء الصالح للشرب</t>
  </si>
  <si>
    <t>عدد الابنية المزودة بخدمة المجاري</t>
  </si>
  <si>
    <t>عدد الابنية التي تحتوي على سياج مدرسي</t>
  </si>
  <si>
    <t xml:space="preserve"> عدد أعضاء الهيئة التدريسية حسب التخصص والجنس والمحافظة ( الصباحي والمسائي )</t>
  </si>
  <si>
    <t>الصناعي</t>
  </si>
  <si>
    <t>التربية الاسلامية</t>
  </si>
  <si>
    <t>اللغة العربية</t>
  </si>
  <si>
    <t>اللغة الانكليزية</t>
  </si>
  <si>
    <t>اللغة الكردية</t>
  </si>
  <si>
    <t>الرياضيات</t>
  </si>
  <si>
    <t>الفيزياء</t>
  </si>
  <si>
    <t>الكيمياء</t>
  </si>
  <si>
    <t>علوم الحياة</t>
  </si>
  <si>
    <t>التاريخ</t>
  </si>
  <si>
    <t>الجغرافية</t>
  </si>
  <si>
    <t>الاجتماع</t>
  </si>
  <si>
    <t>التربية الرياضية</t>
  </si>
  <si>
    <t>التربية الفنية</t>
  </si>
  <si>
    <t>زراعة عامة</t>
  </si>
  <si>
    <t>انتاج نباتي</t>
  </si>
  <si>
    <t>الغابات</t>
  </si>
  <si>
    <t>انتاج حيواني</t>
  </si>
  <si>
    <t>البستنة</t>
  </si>
  <si>
    <t>محاصيل حقلية</t>
  </si>
  <si>
    <t>صناعات غذائية والبان</t>
  </si>
  <si>
    <t>التربة</t>
  </si>
  <si>
    <t>اقتصاد وارشاد زراعي</t>
  </si>
  <si>
    <t>مقاومة الافات</t>
  </si>
  <si>
    <t>البيطرة العامة</t>
  </si>
  <si>
    <t>الكهرباء</t>
  </si>
  <si>
    <t>ميكانيك (خراطة وبرادة)</t>
  </si>
  <si>
    <t>السيارات</t>
  </si>
  <si>
    <t>المعامل</t>
  </si>
  <si>
    <t>راديو وتلفزيون</t>
  </si>
  <si>
    <t>السباكة</t>
  </si>
  <si>
    <t>النجارة</t>
  </si>
  <si>
    <t>النسيج</t>
  </si>
  <si>
    <t>الطباعة</t>
  </si>
  <si>
    <t>تاسيسات صحية</t>
  </si>
  <si>
    <t>صناعة الزجاج</t>
  </si>
  <si>
    <t>البناء</t>
  </si>
  <si>
    <t>النماذج</t>
  </si>
  <si>
    <t>بتروكيمياوية</t>
  </si>
  <si>
    <t>مكننة زراعية</t>
  </si>
  <si>
    <t>المعادن</t>
  </si>
  <si>
    <t>العلوم التجارية</t>
  </si>
  <si>
    <t>محاسبة</t>
  </si>
  <si>
    <t>ادارة</t>
  </si>
  <si>
    <t>الاحصاء</t>
  </si>
  <si>
    <t>الاقتصاد</t>
  </si>
  <si>
    <t>السكرتارية</t>
  </si>
  <si>
    <t>ادارة المزارع</t>
  </si>
  <si>
    <t>تعاونيات زراعية</t>
  </si>
  <si>
    <t>هندسة كيمياوية</t>
  </si>
  <si>
    <t>رسم هندسي</t>
  </si>
  <si>
    <t>علم نفس</t>
  </si>
  <si>
    <t>القانون</t>
  </si>
  <si>
    <t>اقتصاد منزلي</t>
  </si>
  <si>
    <t>حاسوب</t>
  </si>
  <si>
    <t>اخرى</t>
  </si>
  <si>
    <t>الزراعي</t>
  </si>
  <si>
    <t>التجاري</t>
  </si>
  <si>
    <t>النجف الاشرف</t>
  </si>
  <si>
    <t>كربلاء المقدسة</t>
  </si>
  <si>
    <t>القادسية</t>
  </si>
  <si>
    <t>كربــــلاء المقدسة</t>
  </si>
  <si>
    <t>النجــــــف الاشرف</t>
  </si>
  <si>
    <t>ملاحظة / لا توجد مدارس مسائية للفنون التطبيقية</t>
  </si>
  <si>
    <t>جدول (4 ـ 2-21 )</t>
  </si>
  <si>
    <t>جدول (4 ـ3-19 )</t>
  </si>
  <si>
    <t>جدول (4 ـ 3-20 )</t>
  </si>
  <si>
    <t>جدول (4 ـ3-21 )</t>
  </si>
  <si>
    <t>جدول (4 ـ 4-20 )</t>
  </si>
  <si>
    <t>جدول (4 ـ4-21 )</t>
  </si>
  <si>
    <t>دبلوم تعليمي</t>
  </si>
  <si>
    <t>دبلوم عام</t>
  </si>
  <si>
    <t>بكالوريوس عام</t>
  </si>
  <si>
    <t>بكالوريوس تعليمي</t>
  </si>
  <si>
    <t>طين او صريفة</t>
  </si>
  <si>
    <t>هياكل حديدية</t>
  </si>
  <si>
    <t>كرفان</t>
  </si>
  <si>
    <t>محاسب كلفة</t>
  </si>
  <si>
    <t>اللغة السريانية</t>
  </si>
  <si>
    <t>اللغة التركمانية</t>
  </si>
  <si>
    <t>التعليم المهني 2015 / 2016</t>
  </si>
  <si>
    <t xml:space="preserve">الحاسوب وتقنية المعلومات </t>
  </si>
  <si>
    <t>الحاسوب وتقنية المعلومات</t>
  </si>
  <si>
    <t xml:space="preserve"> الفرع /الحاسوب وتقنية المعلومات</t>
  </si>
  <si>
    <t xml:space="preserve"> جدول ( 4 ـ 5 -5)</t>
  </si>
  <si>
    <t>جدول ( 4 -5- 6 )</t>
  </si>
  <si>
    <t>جدول ( 4 ـ 5-7 )</t>
  </si>
  <si>
    <t>جدول ( 4 ـ 5-8 )</t>
  </si>
  <si>
    <t xml:space="preserve">المهني كافة </t>
  </si>
  <si>
    <t xml:space="preserve"> الفرع / الحاسوب وتقنية المعلومات</t>
  </si>
  <si>
    <t>طابق واحد</t>
  </si>
  <si>
    <t>طابقين</t>
  </si>
  <si>
    <t>ثلاث طوابق</t>
  </si>
  <si>
    <t>6 صف</t>
  </si>
  <si>
    <t>9 صف</t>
  </si>
  <si>
    <t>12 صف</t>
  </si>
  <si>
    <t xml:space="preserve">18 صف </t>
  </si>
  <si>
    <t xml:space="preserve">24 صف </t>
  </si>
  <si>
    <t xml:space="preserve"> الفرع / الزراعي </t>
  </si>
  <si>
    <t xml:space="preserve"> الفرع / المهني كافة </t>
  </si>
  <si>
    <t>جدول (4 -2-19 )</t>
  </si>
  <si>
    <t>جدول (4 ـ4-19 )</t>
  </si>
  <si>
    <t>جدول (4 ـ5-19 )</t>
  </si>
  <si>
    <t xml:space="preserve"> الفرع /المهني كافة </t>
  </si>
  <si>
    <t xml:space="preserve"> جدول ( 4 ـ 5 - 3 )</t>
  </si>
  <si>
    <t>جدول (4 ـ 5 - 9 )</t>
  </si>
  <si>
    <t>جدول (4 ـ 5 - 21 )</t>
  </si>
  <si>
    <t>جدول (4 ـ 5 - 20 )</t>
  </si>
  <si>
    <t xml:space="preserve">المحافظات </t>
  </si>
  <si>
    <t xml:space="preserve">داخل قوة العمل </t>
  </si>
  <si>
    <t xml:space="preserve">اناث </t>
  </si>
  <si>
    <t xml:space="preserve">المجموع </t>
  </si>
  <si>
    <t xml:space="preserve">خارج قوة العمل </t>
  </si>
  <si>
    <t>بعثة أو زمالة دراسية</t>
  </si>
  <si>
    <t xml:space="preserve">اجازة دراسية </t>
  </si>
  <si>
    <t xml:space="preserve">اجازة مصاحبة </t>
  </si>
  <si>
    <t xml:space="preserve">اجازة بدون راتب </t>
  </si>
  <si>
    <t xml:space="preserve">اجازة مرضية طويلة </t>
  </si>
  <si>
    <t xml:space="preserve">اجازة امومه </t>
  </si>
  <si>
    <t xml:space="preserve">تنسيب الى جهات اخرى </t>
  </si>
  <si>
    <t xml:space="preserve">ذكور  </t>
  </si>
  <si>
    <t xml:space="preserve">المجموع الكلي </t>
  </si>
  <si>
    <t xml:space="preserve">خمس سنوات أو أقل </t>
  </si>
  <si>
    <t>6-10</t>
  </si>
  <si>
    <t xml:space="preserve">11- 15 </t>
  </si>
  <si>
    <t xml:space="preserve"> ذكور </t>
  </si>
  <si>
    <t xml:space="preserve">أناث </t>
  </si>
  <si>
    <t xml:space="preserve">العمر </t>
  </si>
  <si>
    <t xml:space="preserve">اقل من 30 </t>
  </si>
  <si>
    <t xml:space="preserve">30-39 </t>
  </si>
  <si>
    <t xml:space="preserve">40-49 </t>
  </si>
  <si>
    <t xml:space="preserve">50 -59 </t>
  </si>
  <si>
    <t xml:space="preserve">التغذية المدرسية </t>
  </si>
  <si>
    <t xml:space="preserve">تدريس اللغات المحلية </t>
  </si>
  <si>
    <t xml:space="preserve">الكردي </t>
  </si>
  <si>
    <t xml:space="preserve">التركماني </t>
  </si>
  <si>
    <t xml:space="preserve">السرياني </t>
  </si>
  <si>
    <t xml:space="preserve">الارشاد التربوي </t>
  </si>
  <si>
    <t xml:space="preserve">تدريس الحاسوب </t>
  </si>
  <si>
    <t xml:space="preserve">خدمة الانترنيت </t>
  </si>
  <si>
    <t xml:space="preserve">                                الفرع / المهني كافة  </t>
  </si>
  <si>
    <t xml:space="preserve">عدد المدارس حسب الجنس </t>
  </si>
  <si>
    <t xml:space="preserve">عدد المدارس حسب الاستقلالية </t>
  </si>
  <si>
    <t xml:space="preserve">عدد المدارس حسب البيئة </t>
  </si>
  <si>
    <t xml:space="preserve">عدد المدارس حسب الازدواجية </t>
  </si>
  <si>
    <t xml:space="preserve">بنات </t>
  </si>
  <si>
    <t xml:space="preserve">مختلطة </t>
  </si>
  <si>
    <t xml:space="preserve">عدد المدارس حسب الدرجة الفرع </t>
  </si>
  <si>
    <t xml:space="preserve">صناعي </t>
  </si>
  <si>
    <t xml:space="preserve">زراعي </t>
  </si>
  <si>
    <t xml:space="preserve">تجاري </t>
  </si>
  <si>
    <t xml:space="preserve">فنون تطبيقية </t>
  </si>
  <si>
    <t xml:space="preserve">اصلية </t>
  </si>
  <si>
    <t xml:space="preserve">ضيف </t>
  </si>
  <si>
    <t xml:space="preserve">حضر </t>
  </si>
  <si>
    <t xml:space="preserve">ريف </t>
  </si>
  <si>
    <t xml:space="preserve">غير مزدوجة </t>
  </si>
  <si>
    <t xml:space="preserve">مزدوجة مع نفسها </t>
  </si>
  <si>
    <t xml:space="preserve">مزدوجة مع اخرى </t>
  </si>
  <si>
    <t xml:space="preserve">مزدوجة مع نفسها ومع اخرى </t>
  </si>
  <si>
    <t xml:space="preserve">عدد المدارس </t>
  </si>
  <si>
    <t xml:space="preserve">عدد الطلبة المستجدين </t>
  </si>
  <si>
    <t xml:space="preserve">عدد الطلبة المسجلين </t>
  </si>
  <si>
    <t xml:space="preserve">عدد اعضاء الهيئة التعليمية </t>
  </si>
  <si>
    <t xml:space="preserve">عدد الشعب </t>
  </si>
  <si>
    <t xml:space="preserve">عدد الابنية </t>
  </si>
  <si>
    <t xml:space="preserve">عدد المكتبات </t>
  </si>
  <si>
    <t xml:space="preserve">المحافظة </t>
  </si>
  <si>
    <t>عدد الابنية التي فيها مرافق حية</t>
  </si>
  <si>
    <t>عدد الابنية التي فيها مرافق صحية</t>
  </si>
  <si>
    <t xml:space="preserve">       الفرع / الصناعي </t>
  </si>
  <si>
    <t>الكــرخ / 3</t>
  </si>
  <si>
    <t xml:space="preserve">                                 المهني كافة </t>
  </si>
  <si>
    <t xml:space="preserve">      الفرع / الزراعي</t>
  </si>
  <si>
    <t xml:space="preserve">حاسوب ووتقنية المعلومات </t>
  </si>
  <si>
    <t>جدول ( 4 -8 )</t>
  </si>
  <si>
    <t>جدول ( 4 -9 )</t>
  </si>
  <si>
    <t xml:space="preserve"> جدول ( 4 ـ 10  )</t>
  </si>
  <si>
    <t xml:space="preserve"> جدول ( 4 ـ 11 )</t>
  </si>
  <si>
    <t>سنوات الخدمة</t>
  </si>
  <si>
    <t>جدول (4 -25 )</t>
  </si>
  <si>
    <t>جدول (4 ـ 26 )</t>
  </si>
  <si>
    <t>جدول (4 ـ 27 )</t>
  </si>
  <si>
    <t xml:space="preserve">مختلط </t>
  </si>
  <si>
    <t xml:space="preserve">مختلط  </t>
  </si>
  <si>
    <t xml:space="preserve">مزدوجه على نفسها </t>
  </si>
  <si>
    <t xml:space="preserve">مزدوجة مع نفسها ومع اخرى  </t>
  </si>
  <si>
    <t>جدول (4 ـ 1-3 )</t>
  </si>
  <si>
    <t xml:space="preserve"> عدد الطلبة الجدد والطلبة المسجلين وأعضاء الهيئة التدريسية وعدد الشعب حسب الجنس والمحافظة ( الصباحي والمسائي )</t>
  </si>
  <si>
    <t>جدول(4 ـ1-8)</t>
  </si>
  <si>
    <t>جدول(4 -1 -9)</t>
  </si>
  <si>
    <t xml:space="preserve"> جدول (4 ـ 1 -10 )</t>
  </si>
  <si>
    <t xml:space="preserve"> جدول (4 ـ 1 -11 )</t>
  </si>
  <si>
    <t>جدول (4 ـ1-13 )</t>
  </si>
  <si>
    <t>جدول (4 ـ1-14 )</t>
  </si>
  <si>
    <t>جدول(4 ـ1-17 )</t>
  </si>
  <si>
    <t>جدول(4 ـ1-19 )</t>
  </si>
  <si>
    <t>جدول(4ـ1-20 )</t>
  </si>
  <si>
    <t xml:space="preserve">عدد المدرسين المشاركين في الدورات التدريبية للعام السابق </t>
  </si>
  <si>
    <t>جدول (4 ـ1-25 )</t>
  </si>
  <si>
    <t>جدول (4 ـ1-27 )</t>
  </si>
  <si>
    <t xml:space="preserve"> عدد الطلبة المسجلين حسب العمر والصف والجنس (مستوى العراق عدا اقليم كردستان)( الصباحي والمسائي )</t>
  </si>
  <si>
    <t xml:space="preserve">مجموع الهيئة التدريسية </t>
  </si>
  <si>
    <t>جدول (4-1-4)</t>
  </si>
  <si>
    <t xml:space="preserve">  الخلاصة الاجمالية للتعليم المهني  (المهني كافة )</t>
  </si>
  <si>
    <t>جدول(4-1)</t>
  </si>
  <si>
    <t>جدول (4-2)</t>
  </si>
  <si>
    <t xml:space="preserve">  جدول (  4-1-2 ) </t>
  </si>
  <si>
    <t xml:space="preserve">عدد الابنية حسب عددالطوابق </t>
  </si>
  <si>
    <t>عدد الابنية حسب عدد الصفوف</t>
  </si>
  <si>
    <t xml:space="preserve">  الخلاصة الاجمالية للتعليم المهني  (الزراعي )</t>
  </si>
  <si>
    <t xml:space="preserve">  الخلاصة الاجمالية للتعليم المهني  (التجاري )</t>
  </si>
  <si>
    <t xml:space="preserve">  عدد المدارس المهنية المشمولة بالارشاد التربوي وتدريس الحاسوب واللغات والتغذية الازدواجية حسب المحافظة  </t>
  </si>
  <si>
    <t xml:space="preserve"> عدد المدارس المهنية حسب الدرجة والاستقلالية والبيئة والدوام والازدواجية والجنس والمحافظة (مهني كافة ) </t>
  </si>
  <si>
    <t xml:space="preserve">        (الحاسوب وتقنية المعلومات )  </t>
  </si>
  <si>
    <t xml:space="preserve"> جدول(4 ـ 1 -6 )</t>
  </si>
  <si>
    <t xml:space="preserve"> جدول (4 ـ 2 -5 )</t>
  </si>
  <si>
    <t>جدول ( 4 ـ 4 -5 )</t>
  </si>
  <si>
    <t xml:space="preserve"> جدول( 4 ـ 2 -10)</t>
  </si>
  <si>
    <t xml:space="preserve"> جدول (4 ـ 3 -4 )</t>
  </si>
  <si>
    <t xml:space="preserve"> جدول (4 ـ 5 - 4 )</t>
  </si>
  <si>
    <t xml:space="preserve">عدد أعضاء الهيئة التدريسية حسب سنوات الخدمة والعمروالمحافظة   </t>
  </si>
  <si>
    <t>جدول(4-1-22)</t>
  </si>
  <si>
    <t>جدول(4-1-23)</t>
  </si>
  <si>
    <t xml:space="preserve">عدد أعضاء الهيئة التدريسية حسب الحالة الوظيفية والمشاركة في الدورات الدورات والمحافظة </t>
  </si>
  <si>
    <t xml:space="preserve"> جدول(4 ـ1- 24 )                     </t>
  </si>
  <si>
    <t xml:space="preserve">عدد أعضاء الهيئة التدريسية حسب المحافظة والمرحلة التي يدرس فيها </t>
  </si>
  <si>
    <t xml:space="preserve">الحاسوب وتقنية  المعلومات </t>
  </si>
  <si>
    <t xml:space="preserve">                التعليم المهني  2016 / 2017 </t>
  </si>
  <si>
    <t>عدد الابنية حسب عدد الطوابق</t>
  </si>
  <si>
    <t xml:space="preserve">       عدد المدارس واعضاء الهيئة التدريسية والطلبة حسب الصف والجنس والمحافظة وعدد الشعب ( المسائية فقط)</t>
  </si>
  <si>
    <t>عدد المدارس واعضاء الهيئة التدريسية والطلبة حسب الصف والجنس والمحافظة وعدد الشعب    ( الصباحية فقط )</t>
  </si>
  <si>
    <t xml:space="preserve">                                الفرع / الصناعي  </t>
  </si>
  <si>
    <t xml:space="preserve">                                الفرع / الزراعي</t>
  </si>
  <si>
    <t xml:space="preserve">                                الفرع /  التجاري</t>
  </si>
  <si>
    <t xml:space="preserve">                                الفرع / فنون تطبيقية</t>
  </si>
  <si>
    <t xml:space="preserve">                                الفرع / الحاسوب و تقنيات المعلومات </t>
  </si>
  <si>
    <t>التعليم المهني 2017 / 2018</t>
  </si>
  <si>
    <t xml:space="preserve"> عدد المدارس المهنية حسب الجنس والاستقلالية والبيئة والازدواجية والمحافظة  ( الصناعي  )</t>
  </si>
  <si>
    <t xml:space="preserve"> عدد المدارس المهنية حسب الجنس والاستقلالية والبيئة والازدواجية والمحافظة  ( الزراعي )</t>
  </si>
  <si>
    <t xml:space="preserve"> عدد المدارس المهنية حسب الجنس والاستقلالية والبيئة والازدواجية والمحافظة  (  التجاري )</t>
  </si>
  <si>
    <t xml:space="preserve"> عدد المدارس المهنية حسب الجنس والاستقلالية والبيئة والازدواجية والمحافظة  ( الفنون التطبيقية  )</t>
  </si>
  <si>
    <t xml:space="preserve"> عدد المدارس المهنية حسب الجنس والاستقلالية والبيئة والازدواجية والمحافظة  (  الحاسبات و تقنيات المعلومات )</t>
  </si>
  <si>
    <t>التعليم المهني 2018/2017</t>
  </si>
  <si>
    <t xml:space="preserve"> الفرع / المهني كافة</t>
  </si>
  <si>
    <t xml:space="preserve"> الفرع / الصناعي </t>
  </si>
  <si>
    <t xml:space="preserve"> الفرع / الحاسبات و تقنيات المعلومات</t>
  </si>
  <si>
    <t xml:space="preserve">  الخلاصة الاجمالية للتعليم المهني  (االصناعي)</t>
  </si>
  <si>
    <t xml:space="preserve">  الخلاصة الاجمالية للتعليم المهني  (فنون تطبيقية)</t>
  </si>
  <si>
    <t xml:space="preserve">  الخلاصة الاجمالية للتعليم المهني  (الحاسبات و تقنيات المعلومات)</t>
  </si>
  <si>
    <t xml:space="preserve">               التعليم المهني 2018/2017</t>
  </si>
  <si>
    <t xml:space="preserve"> جدول (4 ـ 1 - )</t>
  </si>
  <si>
    <t>التعليم المهني 2017 / 2019</t>
  </si>
  <si>
    <t>التعليم المهني 2017 / 2020</t>
  </si>
  <si>
    <t>التعليم المهني 2017 / 2021</t>
  </si>
  <si>
    <t xml:space="preserve">التعليم المهني 2017 / 2018         </t>
  </si>
  <si>
    <t xml:space="preserve">التعليم المهني 2017 / 2018      </t>
  </si>
  <si>
    <t xml:space="preserve"> الفرع الزراعي</t>
  </si>
  <si>
    <t xml:space="preserve"> الفرع التجاري</t>
  </si>
  <si>
    <t xml:space="preserve"> الفرع / فنون التطبيقية </t>
  </si>
  <si>
    <t xml:space="preserve"> الفرع الحاسبات و تقنيات المعلومات </t>
  </si>
  <si>
    <t xml:space="preserve"> التعليم المهني 2017  / 2018           </t>
  </si>
  <si>
    <t xml:space="preserve"> عدد الطلبة الراسبين بسبب (لاسباب الاخرى)حسب الصف والجنس والمحافظة  للعام الدراسي  2016 ـ 2017 ( الصباحي والمسائي )   </t>
  </si>
  <si>
    <t xml:space="preserve"> عدد الطلبة الراسبين بسبب (الفشل في الامتحان)حسب الصف والجنس والمحافظة  للعام الدراسي  2016 ـ 2017 ( الصباحي والمسائي )   </t>
  </si>
  <si>
    <t xml:space="preserve"> عدد الطلبة الراسبين بسبب ( تجاوز أيام الغياب)حسب الصف والجنس والمحافظة  للعام الدراسي  2016 ـ 2017 ( الصباحي والمسائي )   </t>
  </si>
  <si>
    <t xml:space="preserve"> عدد الطلبة الراسبين بسبب ( لجميع الأسباب )حسب الصف والجنس والمحافظة  للعام الدراسي  2016 ـ 2017 ( الصباحي والمسائي )   </t>
  </si>
  <si>
    <t xml:space="preserve"> عدد الطلبة التاركين حسب الصف والجنس والمحافظة للعام الدراسي 2017 / 2018  ( الصباحي والمسائي )</t>
  </si>
  <si>
    <t>الفرع / فنون تطبيقية</t>
  </si>
  <si>
    <t>الفرع / الحاسبات و تقنيات المعلومات</t>
  </si>
  <si>
    <t xml:space="preserve"> عدد الطلبة الناجحين حسب الصف والجنس والمحافظة للعام الدراسي 2016 / 2017  ( الصباحي والمسائي )</t>
  </si>
  <si>
    <t xml:space="preserve">التعليم المهني 2017 / 2018   </t>
  </si>
  <si>
    <t xml:space="preserve"> الفرع / فنون تطبيقية</t>
  </si>
  <si>
    <t xml:space="preserve">                                                      التعليم المهني 2018/2017                                                                     </t>
  </si>
  <si>
    <t xml:space="preserve">                                              التعليم المهني 2018/2017                                                                   </t>
  </si>
  <si>
    <t xml:space="preserve">       الفرع /  الزراعي</t>
  </si>
  <si>
    <t xml:space="preserve">       الفرع /  التجاري</t>
  </si>
  <si>
    <t xml:space="preserve">       الفرع /  الفنون التطبيقية</t>
  </si>
  <si>
    <t xml:space="preserve">       الفرع /  الحاسبات و تقنيات المعلومات</t>
  </si>
  <si>
    <t xml:space="preserve">       الفرع /  المهني كافة</t>
  </si>
  <si>
    <t>جدول(4 ـ1-18)</t>
  </si>
  <si>
    <t>تكملةجدول (4 ـ1-18)</t>
  </si>
  <si>
    <t>فنون تطبيقية</t>
  </si>
  <si>
    <t>الحاسبات و تقنيات المعلومات</t>
  </si>
  <si>
    <t xml:space="preserve">التعليم المهني 2017 / 2018 </t>
  </si>
  <si>
    <t>عدد المدارس واعضاء الهيئة التدريسية والطلبة حسب الصف والجنس والمحافظة وعدد الشعب ( الصباحية فقط )</t>
  </si>
  <si>
    <t xml:space="preserve">16 سنة فأكثر </t>
  </si>
  <si>
    <t xml:space="preserve">  </t>
  </si>
  <si>
    <t xml:space="preserve">المسجلين </t>
  </si>
  <si>
    <t xml:space="preserve">بنون  </t>
  </si>
  <si>
    <t xml:space="preserve">ناجح + راسب + تارك </t>
  </si>
  <si>
    <t xml:space="preserve">تارك </t>
  </si>
  <si>
    <t xml:space="preserve">  عدد المدارس المهنية المشمولة بالارشاد التربوي وتدريس الحاسوب واللغات والتغذية والازدواجية حسب المحافظة  </t>
  </si>
  <si>
    <t xml:space="preserve">60 فأكثر </t>
  </si>
  <si>
    <t xml:space="preserve"> عدد الطلبة الراسبين بسبب (الفشل في الامتحان) حسب الصف والجنس والمحافظة  للعام الدراسي  2016 ـ 2017 ( الصباحي والمسائي )   </t>
  </si>
  <si>
    <t xml:space="preserve">كركوك </t>
  </si>
  <si>
    <t xml:space="preserve">ذي قار </t>
  </si>
  <si>
    <t xml:space="preserve">بابل </t>
  </si>
  <si>
    <t xml:space="preserve">ميسان </t>
  </si>
  <si>
    <t>الكرخ /1</t>
  </si>
  <si>
    <t xml:space="preserve">الكرخ /1 </t>
  </si>
  <si>
    <t xml:space="preserve">الكرخ / 1 </t>
  </si>
  <si>
    <t xml:space="preserve">60فاكثر </t>
  </si>
  <si>
    <t xml:space="preserve">البصره </t>
  </si>
  <si>
    <t xml:space="preserve">اخرى </t>
  </si>
  <si>
    <t xml:space="preserve">الانبار </t>
  </si>
  <si>
    <t xml:space="preserve">كربلاء المقدسة </t>
  </si>
  <si>
    <t xml:space="preserve">نينوى </t>
  </si>
  <si>
    <t xml:space="preserve">بغداد </t>
  </si>
  <si>
    <t xml:space="preserve"> الفرع /الحاسبات و تقنيات المعلومات </t>
  </si>
  <si>
    <t>عدد الورش والمختبرات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</si>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</sst>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abic Transparent"/>
      <charset val="178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abic Transparent"/>
      <charset val="178"/>
    </font>
    <font>
      <b/>
      <sz val="16"/>
      <name val="Arial"/>
      <family val="2"/>
    </font>
    <font>
      <b/>
      <sz val="10"/>
      <name val="Arabic Transparent"/>
      <charset val="178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1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19" fillId="2" borderId="0" xfId="0" applyFont="1" applyFill="1" applyAlignment="1">
      <alignment horizontal="center" vertical="center" shrinkToFit="1"/>
    </xf>
    <xf numFmtId="0" fontId="0" fillId="3" borderId="0" xfId="0" applyFill="1"/>
    <xf numFmtId="0" fontId="0" fillId="4" borderId="0" xfId="0" applyFill="1"/>
    <xf numFmtId="0" fontId="18" fillId="0" borderId="0" xfId="0" applyFont="1"/>
    <xf numFmtId="0" fontId="0" fillId="4" borderId="0" xfId="0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shrinkToFit="1"/>
    </xf>
    <xf numFmtId="0" fontId="3" fillId="6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4" fillId="5" borderId="4" xfId="0" applyFont="1" applyFill="1" applyBorder="1" applyAlignment="1"/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horizontal="center" vertical="center" shrinkToFi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0" fontId="28" fillId="4" borderId="0" xfId="0" applyFont="1" applyFill="1"/>
    <xf numFmtId="0" fontId="26" fillId="4" borderId="0" xfId="0" applyFont="1" applyFill="1" applyBorder="1" applyAlignment="1">
      <alignment horizontal="center" vertical="center" shrinkToFit="1"/>
    </xf>
    <xf numFmtId="0" fontId="28" fillId="4" borderId="0" xfId="0" applyFont="1" applyFill="1" applyBorder="1" applyAlignment="1">
      <alignment horizontal="center" vertical="center" shrinkToFit="1"/>
    </xf>
    <xf numFmtId="0" fontId="28" fillId="4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 shrinkToFit="1"/>
    </xf>
    <xf numFmtId="0" fontId="2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0" fillId="5" borderId="0" xfId="0" applyFill="1"/>
    <xf numFmtId="0" fontId="4" fillId="4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3" fillId="4" borderId="0" xfId="0" applyFont="1" applyFill="1" applyAlignment="1">
      <alignment horizontal="center" vertical="center" shrinkToFit="1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26" fillId="4" borderId="4" xfId="0" applyFont="1" applyFill="1" applyBorder="1" applyAlignment="1">
      <alignment horizontal="center" vertical="center" shrinkToFit="1"/>
    </xf>
    <xf numFmtId="0" fontId="31" fillId="4" borderId="4" xfId="0" applyFont="1" applyFill="1" applyBorder="1" applyAlignment="1">
      <alignment horizontal="center" vertical="center" shrinkToFit="1"/>
    </xf>
    <xf numFmtId="0" fontId="31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textRotation="90" shrinkToFit="1"/>
    </xf>
    <xf numFmtId="0" fontId="30" fillId="4" borderId="4" xfId="0" applyFont="1" applyFill="1" applyBorder="1" applyAlignment="1">
      <alignment horizontal="center" vertical="center" textRotation="90" wrapText="1"/>
    </xf>
    <xf numFmtId="0" fontId="32" fillId="4" borderId="4" xfId="0" applyFont="1" applyFill="1" applyBorder="1" applyAlignment="1">
      <alignment horizontal="center" vertical="center" textRotation="90" wrapText="1"/>
    </xf>
    <xf numFmtId="0" fontId="30" fillId="4" borderId="4" xfId="0" applyFont="1" applyFill="1" applyBorder="1" applyAlignment="1">
      <alignment vertical="center" textRotation="90" wrapText="1"/>
    </xf>
    <xf numFmtId="0" fontId="32" fillId="4" borderId="4" xfId="0" applyFont="1" applyFill="1" applyBorder="1" applyAlignment="1">
      <alignment vertical="center" textRotation="90" shrinkToFit="1"/>
    </xf>
    <xf numFmtId="0" fontId="1" fillId="4" borderId="4" xfId="1" applyFont="1" applyFill="1" applyBorder="1" applyAlignment="1">
      <alignment horizontal="center" vertical="center" shrinkToFit="1"/>
    </xf>
    <xf numFmtId="0" fontId="22" fillId="4" borderId="4" xfId="1" applyFont="1" applyFill="1" applyBorder="1" applyAlignment="1">
      <alignment horizontal="center" vertical="center" shrinkToFit="1"/>
    </xf>
    <xf numFmtId="0" fontId="1" fillId="4" borderId="0" xfId="1" applyFill="1"/>
    <xf numFmtId="0" fontId="1" fillId="4" borderId="0" xfId="1" applyFill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textRotation="90" wrapText="1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21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shrinkToFit="1"/>
    </xf>
    <xf numFmtId="0" fontId="22" fillId="4" borderId="4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0" fillId="4" borderId="4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textRotation="90" wrapText="1" readingOrder="2"/>
    </xf>
    <xf numFmtId="0" fontId="22" fillId="4" borderId="4" xfId="0" applyFont="1" applyFill="1" applyBorder="1" applyAlignment="1">
      <alignment horizontal="center" vertical="center" textRotation="90" wrapText="1"/>
    </xf>
    <xf numFmtId="0" fontId="22" fillId="4" borderId="0" xfId="0" applyFont="1" applyFill="1"/>
    <xf numFmtId="0" fontId="20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textRotation="90" shrinkToFit="1"/>
    </xf>
    <xf numFmtId="0" fontId="3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textRotation="90" shrinkToFit="1"/>
    </xf>
    <xf numFmtId="0" fontId="21" fillId="5" borderId="4" xfId="0" applyFont="1" applyFill="1" applyBorder="1" applyAlignment="1">
      <alignment horizontal="center" vertical="center" textRotation="90" wrapText="1"/>
    </xf>
    <xf numFmtId="0" fontId="5" fillId="5" borderId="6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textRotation="90" shrinkToFit="1"/>
    </xf>
    <xf numFmtId="0" fontId="3" fillId="5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center" vertical="center" wrapText="1" shrinkToFit="1"/>
    </xf>
    <xf numFmtId="0" fontId="3" fillId="4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1" wrapText="1"/>
    </xf>
    <xf numFmtId="0" fontId="4" fillId="5" borderId="4" xfId="0" applyFont="1" applyFill="1" applyBorder="1" applyAlignment="1">
      <alignment horizontal="center" vertical="center" textRotation="1"/>
    </xf>
    <xf numFmtId="0" fontId="11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readingOrder="2"/>
    </xf>
    <xf numFmtId="0" fontId="3" fillId="4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textRotation="90" shrinkToFit="1"/>
    </xf>
    <xf numFmtId="0" fontId="11" fillId="0" borderId="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shrinkToFit="1" readingOrder="1"/>
    </xf>
    <xf numFmtId="0" fontId="10" fillId="2" borderId="0" xfId="0" applyFont="1" applyFill="1" applyBorder="1" applyAlignment="1">
      <alignment horizontal="center" vertical="center" shrinkToFit="1" readingOrder="1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readingOrder="1"/>
    </xf>
    <xf numFmtId="0" fontId="10" fillId="0" borderId="0" xfId="0" applyFont="1" applyBorder="1" applyAlignment="1">
      <alignment horizontal="center" vertical="center" readingOrder="1"/>
    </xf>
    <xf numFmtId="0" fontId="3" fillId="5" borderId="4" xfId="0" applyFont="1" applyFill="1" applyBorder="1" applyAlignment="1">
      <alignment horizontal="center" vertical="center" readingOrder="1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textRotation="90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shrinkToFit="1"/>
    </xf>
    <xf numFmtId="0" fontId="5" fillId="4" borderId="4" xfId="1" applyFont="1" applyFill="1" applyBorder="1" applyAlignment="1">
      <alignment horizontal="center" vertical="center" shrinkToFit="1"/>
    </xf>
    <xf numFmtId="0" fontId="12" fillId="4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21" fillId="4" borderId="4" xfId="1" applyFont="1" applyFill="1" applyBorder="1" applyAlignment="1">
      <alignment horizontal="center" vertical="center" wrapText="1"/>
    </xf>
    <xf numFmtId="0" fontId="20" fillId="4" borderId="4" xfId="1" applyFont="1" applyFill="1" applyBorder="1"/>
    <xf numFmtId="0" fontId="2" fillId="4" borderId="4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 shrinkToFit="1"/>
    </xf>
    <xf numFmtId="0" fontId="2" fillId="4" borderId="4" xfId="1" applyFont="1" applyFill="1" applyBorder="1" applyAlignment="1">
      <alignment horizontal="center" vertical="center" shrinkToFit="1"/>
    </xf>
    <xf numFmtId="0" fontId="26" fillId="4" borderId="4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 readingOrder="2"/>
    </xf>
    <xf numFmtId="49" fontId="26" fillId="4" borderId="4" xfId="0" applyNumberFormat="1" applyFont="1" applyFill="1" applyBorder="1" applyAlignment="1">
      <alignment horizontal="center" vertical="center" shrinkToFit="1" readingOrder="2"/>
    </xf>
    <xf numFmtId="0" fontId="26" fillId="4" borderId="4" xfId="0" applyFont="1" applyFill="1" applyBorder="1" applyAlignment="1">
      <alignment horizontal="center" vertical="center" shrinkToFit="1" readingOrder="2"/>
    </xf>
    <xf numFmtId="0" fontId="25" fillId="4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shrinkToFit="1"/>
    </xf>
    <xf numFmtId="0" fontId="32" fillId="4" borderId="7" xfId="0" applyFont="1" applyFill="1" applyBorder="1" applyAlignment="1">
      <alignment horizontal="center" vertical="center" shrinkToFit="1"/>
    </xf>
    <xf numFmtId="0" fontId="32" fillId="4" borderId="8" xfId="0" applyFont="1" applyFill="1" applyBorder="1" applyAlignment="1">
      <alignment horizontal="center" vertical="center" shrinkToFit="1"/>
    </xf>
    <xf numFmtId="0" fontId="27" fillId="4" borderId="4" xfId="0" applyNumberFormat="1" applyFont="1" applyFill="1" applyBorder="1" applyAlignment="1" applyProtection="1">
      <alignment horizontal="center" vertical="center"/>
    </xf>
    <xf numFmtId="0" fontId="32" fillId="4" borderId="4" xfId="0" applyFont="1" applyFill="1" applyBorder="1" applyAlignment="1">
      <alignment horizontal="center" vertical="center" shrinkToFit="1"/>
    </xf>
    <xf numFmtId="0" fontId="33" fillId="4" borderId="4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3" fillId="5" borderId="4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textRotation="90" wrapText="1" shrinkToFit="1" readingOrder="2"/>
    </xf>
    <xf numFmtId="0" fontId="22" fillId="4" borderId="4" xfId="0" applyFont="1" applyFill="1" applyBorder="1" applyAlignment="1">
      <alignment horizontal="center" vertical="center" textRotation="90" wrapText="1"/>
    </xf>
    <xf numFmtId="0" fontId="22" fillId="4" borderId="4" xfId="0" applyFont="1" applyFill="1" applyBorder="1" applyAlignment="1">
      <alignment horizontal="center" vertical="center" textRotation="90" wrapText="1" readingOrder="2"/>
    </xf>
    <xf numFmtId="0" fontId="22" fillId="4" borderId="4" xfId="0" applyFont="1" applyFill="1" applyBorder="1" applyAlignment="1">
      <alignment horizontal="center" vertical="center" wrapText="1" shrinkToFit="1"/>
    </xf>
    <xf numFmtId="0" fontId="22" fillId="4" borderId="18" xfId="0" applyFont="1" applyFill="1" applyBorder="1" applyAlignment="1">
      <alignment horizontal="center" vertical="center" textRotation="90" wrapText="1" shrinkToFit="1"/>
    </xf>
    <xf numFmtId="0" fontId="22" fillId="4" borderId="19" xfId="0" applyFont="1" applyFill="1" applyBorder="1" applyAlignment="1">
      <alignment horizontal="center" vertical="center" textRotation="90" wrapText="1" shrinkToFit="1"/>
    </xf>
    <xf numFmtId="0" fontId="22" fillId="4" borderId="9" xfId="0" applyFont="1" applyFill="1" applyBorder="1" applyAlignment="1">
      <alignment horizontal="center" vertical="center" textRotation="90" wrapText="1" shrinkToFit="1"/>
    </xf>
    <xf numFmtId="0" fontId="22" fillId="4" borderId="4" xfId="0" applyFont="1" applyFill="1" applyBorder="1" applyAlignment="1">
      <alignment horizontal="center" vertical="center" textRotation="90" wrapText="1" shrinkToFi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90" wrapText="1"/>
    </xf>
    <xf numFmtId="0" fontId="22" fillId="4" borderId="4" xfId="0" applyFont="1" applyFill="1" applyBorder="1" applyAlignment="1">
      <alignment horizontal="center" textRotation="90" wrapText="1"/>
    </xf>
    <xf numFmtId="0" fontId="11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shrinkToFit="1"/>
    </xf>
    <xf numFmtId="0" fontId="22" fillId="4" borderId="18" xfId="0" applyFont="1" applyFill="1" applyBorder="1" applyAlignment="1">
      <alignment horizontal="center" vertical="center" textRotation="90"/>
    </xf>
    <xf numFmtId="0" fontId="22" fillId="4" borderId="19" xfId="0" applyFont="1" applyFill="1" applyBorder="1" applyAlignment="1">
      <alignment horizontal="center" vertical="center" textRotation="90"/>
    </xf>
    <xf numFmtId="0" fontId="22" fillId="4" borderId="9" xfId="0" applyFont="1" applyFill="1" applyBorder="1" applyAlignment="1">
      <alignment horizontal="center" vertical="center" textRotation="90"/>
    </xf>
    <xf numFmtId="0" fontId="22" fillId="4" borderId="18" xfId="0" applyFont="1" applyFill="1" applyBorder="1" applyAlignment="1">
      <alignment horizontal="center" vertical="center" textRotation="90" wrapText="1"/>
    </xf>
    <xf numFmtId="0" fontId="22" fillId="4" borderId="19" xfId="0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textRotation="90" shrinkToFi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21" fillId="4" borderId="4" xfId="0" applyFont="1" applyFill="1" applyBorder="1" applyAlignment="1">
      <alignment horizontal="center" vertical="center" textRotation="90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18" fillId="7" borderId="4" xfId="0" applyFont="1" applyFill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6"/>
  <sheetViews>
    <sheetView rightToLeft="1" view="pageBreakPreview" topLeftCell="AO1" zoomScale="70" zoomScaleNormal="100" zoomScaleSheetLayoutView="70" workbookViewId="0">
      <selection activeCell="BA24" sqref="BA24:BH24"/>
    </sheetView>
  </sheetViews>
  <sheetFormatPr defaultRowHeight="12.75" x14ac:dyDescent="0.2"/>
  <cols>
    <col min="1" max="1" width="8" style="18" customWidth="1"/>
    <col min="2" max="2" width="10.5703125" style="18" customWidth="1"/>
    <col min="3" max="10" width="13.85546875" style="18" customWidth="1"/>
    <col min="11" max="12" width="9.140625" style="18"/>
    <col min="13" max="20" width="13.42578125" style="18" customWidth="1"/>
    <col min="21" max="22" width="9.140625" style="18"/>
    <col min="23" max="30" width="14.140625" style="18" customWidth="1"/>
    <col min="31" max="32" width="9.140625" style="18"/>
    <col min="33" max="40" width="14" style="18" customWidth="1"/>
    <col min="41" max="41" width="9.140625" style="18" customWidth="1"/>
    <col min="42" max="42" width="9.140625" style="18"/>
    <col min="43" max="50" width="13.7109375" style="18" customWidth="1"/>
    <col min="51" max="52" width="9.140625" style="18"/>
    <col min="53" max="60" width="14" style="18" customWidth="1"/>
    <col min="61" max="16384" width="9.140625" style="18"/>
  </cols>
  <sheetData>
    <row r="1" spans="1:61" ht="29.25" customHeight="1" x14ac:dyDescent="0.2">
      <c r="A1" s="194" t="s">
        <v>418</v>
      </c>
      <c r="B1" s="194"/>
      <c r="C1" s="194"/>
      <c r="D1" s="194"/>
      <c r="E1" s="194"/>
      <c r="F1" s="194"/>
      <c r="G1" s="194"/>
      <c r="H1" s="194"/>
      <c r="I1" s="194"/>
      <c r="J1" s="194"/>
      <c r="K1" s="192" t="s">
        <v>418</v>
      </c>
      <c r="L1" s="192"/>
      <c r="M1" s="192"/>
      <c r="N1" s="192"/>
      <c r="O1" s="192"/>
      <c r="P1" s="192"/>
      <c r="Q1" s="192"/>
      <c r="R1" s="192"/>
      <c r="S1" s="192"/>
      <c r="T1" s="192"/>
      <c r="U1" s="192" t="s">
        <v>418</v>
      </c>
      <c r="V1" s="192"/>
      <c r="W1" s="192"/>
      <c r="X1" s="192"/>
      <c r="Y1" s="192"/>
      <c r="Z1" s="192"/>
      <c r="AA1" s="192"/>
      <c r="AB1" s="192"/>
      <c r="AC1" s="192"/>
      <c r="AD1" s="192"/>
      <c r="AE1" s="192" t="s">
        <v>418</v>
      </c>
      <c r="AF1" s="192"/>
      <c r="AG1" s="192"/>
      <c r="AH1" s="192"/>
      <c r="AI1" s="192"/>
      <c r="AJ1" s="192"/>
      <c r="AK1" s="192"/>
      <c r="AL1" s="192"/>
      <c r="AM1" s="192"/>
      <c r="AN1" s="192"/>
      <c r="AO1" s="192" t="s">
        <v>418</v>
      </c>
      <c r="AP1" s="192"/>
      <c r="AQ1" s="192"/>
      <c r="AR1" s="192"/>
      <c r="AS1" s="192"/>
      <c r="AT1" s="192"/>
      <c r="AU1" s="192"/>
      <c r="AV1" s="192"/>
      <c r="AW1" s="192"/>
      <c r="AX1" s="192"/>
      <c r="AY1" s="192" t="s">
        <v>418</v>
      </c>
      <c r="AZ1" s="192"/>
      <c r="BA1" s="192"/>
      <c r="BB1" s="192"/>
      <c r="BC1" s="192"/>
      <c r="BD1" s="192"/>
      <c r="BE1" s="192"/>
      <c r="BF1" s="192"/>
      <c r="BG1" s="192"/>
      <c r="BH1" s="192"/>
    </row>
    <row r="2" spans="1:61" ht="20.25" x14ac:dyDescent="0.2">
      <c r="A2" s="193" t="s">
        <v>373</v>
      </c>
      <c r="B2" s="193"/>
      <c r="C2" s="194" t="s">
        <v>372</v>
      </c>
      <c r="D2" s="194"/>
      <c r="E2" s="194"/>
      <c r="F2" s="194"/>
      <c r="G2" s="194"/>
      <c r="H2" s="194"/>
      <c r="I2" s="194"/>
      <c r="J2" s="194"/>
      <c r="K2" s="193" t="s">
        <v>373</v>
      </c>
      <c r="L2" s="193"/>
      <c r="M2" s="194" t="s">
        <v>415</v>
      </c>
      <c r="N2" s="194"/>
      <c r="O2" s="194"/>
      <c r="P2" s="194"/>
      <c r="Q2" s="194"/>
      <c r="R2" s="194"/>
      <c r="S2" s="194"/>
      <c r="T2" s="194"/>
      <c r="U2" s="193" t="s">
        <v>373</v>
      </c>
      <c r="V2" s="193"/>
      <c r="W2" s="194" t="s">
        <v>378</v>
      </c>
      <c r="X2" s="194"/>
      <c r="Y2" s="194"/>
      <c r="Z2" s="194"/>
      <c r="AA2" s="194"/>
      <c r="AB2" s="194"/>
      <c r="AC2" s="194"/>
      <c r="AD2" s="194"/>
      <c r="AE2" s="193" t="s">
        <v>373</v>
      </c>
      <c r="AF2" s="193"/>
      <c r="AG2" s="194" t="s">
        <v>379</v>
      </c>
      <c r="AH2" s="194"/>
      <c r="AI2" s="194"/>
      <c r="AJ2" s="194"/>
      <c r="AK2" s="194"/>
      <c r="AL2" s="194"/>
      <c r="AM2" s="194"/>
      <c r="AN2" s="194"/>
      <c r="AO2" s="193" t="s">
        <v>373</v>
      </c>
      <c r="AP2" s="193"/>
      <c r="AQ2" s="194" t="s">
        <v>416</v>
      </c>
      <c r="AR2" s="194"/>
      <c r="AS2" s="194"/>
      <c r="AT2" s="194"/>
      <c r="AU2" s="194"/>
      <c r="AV2" s="194"/>
      <c r="AW2" s="194"/>
      <c r="AX2" s="194"/>
      <c r="AY2" s="193" t="s">
        <v>454</v>
      </c>
      <c r="AZ2" s="193"/>
      <c r="BA2" s="194" t="s">
        <v>417</v>
      </c>
      <c r="BB2" s="194"/>
      <c r="BC2" s="194"/>
      <c r="BD2" s="194"/>
      <c r="BE2" s="194"/>
      <c r="BF2" s="194"/>
      <c r="BG2" s="194"/>
      <c r="BH2" s="194"/>
    </row>
    <row r="3" spans="1:61" ht="57" customHeight="1" x14ac:dyDescent="0.2">
      <c r="A3" s="190" t="s">
        <v>335</v>
      </c>
      <c r="B3" s="190"/>
      <c r="C3" s="115" t="s">
        <v>328</v>
      </c>
      <c r="D3" s="115" t="s">
        <v>329</v>
      </c>
      <c r="E3" s="115" t="s">
        <v>330</v>
      </c>
      <c r="F3" s="115" t="s">
        <v>331</v>
      </c>
      <c r="G3" s="115" t="s">
        <v>332</v>
      </c>
      <c r="H3" s="115" t="s">
        <v>333</v>
      </c>
      <c r="I3" s="115" t="s">
        <v>334</v>
      </c>
      <c r="J3" s="115" t="s">
        <v>477</v>
      </c>
      <c r="K3" s="190" t="s">
        <v>335</v>
      </c>
      <c r="L3" s="190"/>
      <c r="M3" s="115" t="s">
        <v>328</v>
      </c>
      <c r="N3" s="115" t="s">
        <v>329</v>
      </c>
      <c r="O3" s="115" t="s">
        <v>330</v>
      </c>
      <c r="P3" s="115" t="s">
        <v>331</v>
      </c>
      <c r="Q3" s="115" t="s">
        <v>332</v>
      </c>
      <c r="R3" s="115" t="s">
        <v>333</v>
      </c>
      <c r="S3" s="115" t="s">
        <v>334</v>
      </c>
      <c r="T3" s="167" t="s">
        <v>477</v>
      </c>
      <c r="U3" s="190" t="s">
        <v>335</v>
      </c>
      <c r="V3" s="190"/>
      <c r="W3" s="115" t="s">
        <v>328</v>
      </c>
      <c r="X3" s="115" t="s">
        <v>329</v>
      </c>
      <c r="Y3" s="115" t="s">
        <v>330</v>
      </c>
      <c r="Z3" s="115" t="s">
        <v>331</v>
      </c>
      <c r="AA3" s="115" t="s">
        <v>332</v>
      </c>
      <c r="AB3" s="115" t="s">
        <v>333</v>
      </c>
      <c r="AC3" s="115" t="s">
        <v>334</v>
      </c>
      <c r="AD3" s="167" t="s">
        <v>477</v>
      </c>
      <c r="AE3" s="190" t="s">
        <v>335</v>
      </c>
      <c r="AF3" s="190"/>
      <c r="AG3" s="115" t="s">
        <v>328</v>
      </c>
      <c r="AH3" s="115" t="s">
        <v>329</v>
      </c>
      <c r="AI3" s="115" t="s">
        <v>330</v>
      </c>
      <c r="AJ3" s="115" t="s">
        <v>331</v>
      </c>
      <c r="AK3" s="115" t="s">
        <v>332</v>
      </c>
      <c r="AL3" s="115" t="s">
        <v>333</v>
      </c>
      <c r="AM3" s="115" t="s">
        <v>334</v>
      </c>
      <c r="AN3" s="167" t="s">
        <v>477</v>
      </c>
      <c r="AO3" s="190" t="s">
        <v>335</v>
      </c>
      <c r="AP3" s="190"/>
      <c r="AQ3" s="115" t="s">
        <v>328</v>
      </c>
      <c r="AR3" s="115" t="s">
        <v>329</v>
      </c>
      <c r="AS3" s="115" t="s">
        <v>330</v>
      </c>
      <c r="AT3" s="115" t="s">
        <v>331</v>
      </c>
      <c r="AU3" s="115" t="s">
        <v>332</v>
      </c>
      <c r="AV3" s="115" t="s">
        <v>333</v>
      </c>
      <c r="AW3" s="115" t="s">
        <v>334</v>
      </c>
      <c r="AX3" s="167" t="s">
        <v>477</v>
      </c>
      <c r="AY3" s="190" t="s">
        <v>335</v>
      </c>
      <c r="AZ3" s="190"/>
      <c r="BA3" s="115" t="s">
        <v>328</v>
      </c>
      <c r="BB3" s="115" t="s">
        <v>329</v>
      </c>
      <c r="BC3" s="115" t="s">
        <v>330</v>
      </c>
      <c r="BD3" s="115" t="s">
        <v>331</v>
      </c>
      <c r="BE3" s="115" t="s">
        <v>332</v>
      </c>
      <c r="BF3" s="115" t="s">
        <v>333</v>
      </c>
      <c r="BG3" s="115" t="s">
        <v>334</v>
      </c>
      <c r="BH3" s="167" t="s">
        <v>477</v>
      </c>
    </row>
    <row r="4" spans="1:61" ht="18.75" customHeight="1" x14ac:dyDescent="0.2">
      <c r="A4" s="190" t="s">
        <v>136</v>
      </c>
      <c r="B4" s="190"/>
      <c r="C4" s="70">
        <f>M4+W4+AQ4+AG4+BA4</f>
        <v>14</v>
      </c>
      <c r="D4" s="186">
        <f t="shared" ref="D4:J4" si="0">N4+X4+AR4+AH4+BB4</f>
        <v>422</v>
      </c>
      <c r="E4" s="186">
        <f t="shared" si="0"/>
        <v>910</v>
      </c>
      <c r="F4" s="186">
        <f t="shared" si="0"/>
        <v>275</v>
      </c>
      <c r="G4" s="186">
        <f t="shared" si="0"/>
        <v>69</v>
      </c>
      <c r="H4" s="186">
        <f t="shared" si="0"/>
        <v>11</v>
      </c>
      <c r="I4" s="186">
        <f t="shared" si="0"/>
        <v>6</v>
      </c>
      <c r="J4" s="186">
        <f t="shared" si="0"/>
        <v>0</v>
      </c>
      <c r="K4" s="190" t="s">
        <v>136</v>
      </c>
      <c r="L4" s="190"/>
      <c r="M4" s="70">
        <v>8</v>
      </c>
      <c r="N4" s="70">
        <v>343</v>
      </c>
      <c r="O4" s="70">
        <v>722</v>
      </c>
      <c r="P4" s="70">
        <v>210</v>
      </c>
      <c r="Q4" s="70">
        <v>46</v>
      </c>
      <c r="R4" s="70">
        <v>6</v>
      </c>
      <c r="S4" s="70">
        <v>4</v>
      </c>
      <c r="T4" s="70">
        <v>0</v>
      </c>
      <c r="U4" s="190" t="s">
        <v>136</v>
      </c>
      <c r="V4" s="190"/>
      <c r="W4" s="70">
        <v>1</v>
      </c>
      <c r="X4" s="70">
        <v>20</v>
      </c>
      <c r="Y4" s="70">
        <v>28</v>
      </c>
      <c r="Z4" s="70">
        <v>13</v>
      </c>
      <c r="AA4" s="70">
        <v>2</v>
      </c>
      <c r="AB4" s="70">
        <v>1</v>
      </c>
      <c r="AC4" s="70">
        <v>0</v>
      </c>
      <c r="AD4" s="70">
        <v>0</v>
      </c>
      <c r="AE4" s="190" t="s">
        <v>136</v>
      </c>
      <c r="AF4" s="190"/>
      <c r="AG4" s="70">
        <v>5</v>
      </c>
      <c r="AH4" s="70">
        <v>59</v>
      </c>
      <c r="AI4" s="70">
        <v>160</v>
      </c>
      <c r="AJ4" s="70">
        <v>52</v>
      </c>
      <c r="AK4" s="70">
        <v>21</v>
      </c>
      <c r="AL4" s="70">
        <v>4</v>
      </c>
      <c r="AM4" s="70">
        <v>2</v>
      </c>
      <c r="AN4" s="70">
        <v>0</v>
      </c>
      <c r="AO4" s="190" t="s">
        <v>136</v>
      </c>
      <c r="AP4" s="190"/>
      <c r="AQ4" s="70">
        <v>0</v>
      </c>
      <c r="AR4" s="153">
        <v>0</v>
      </c>
      <c r="AS4" s="153">
        <v>0</v>
      </c>
      <c r="AT4" s="153">
        <v>0</v>
      </c>
      <c r="AU4" s="153">
        <v>0</v>
      </c>
      <c r="AV4" s="153">
        <v>0</v>
      </c>
      <c r="AW4" s="153">
        <v>0</v>
      </c>
      <c r="AX4" s="153">
        <v>0</v>
      </c>
      <c r="AY4" s="190" t="s">
        <v>136</v>
      </c>
      <c r="AZ4" s="190"/>
      <c r="BA4" s="70">
        <v>0</v>
      </c>
      <c r="BB4" s="153">
        <v>0</v>
      </c>
      <c r="BC4" s="153">
        <v>0</v>
      </c>
      <c r="BD4" s="153">
        <v>0</v>
      </c>
      <c r="BE4" s="153">
        <v>0</v>
      </c>
      <c r="BF4" s="153">
        <v>0</v>
      </c>
      <c r="BG4" s="153">
        <v>0</v>
      </c>
      <c r="BH4" s="153">
        <v>0</v>
      </c>
    </row>
    <row r="5" spans="1:61" ht="18.75" customHeight="1" x14ac:dyDescent="0.2">
      <c r="A5" s="190" t="s">
        <v>2</v>
      </c>
      <c r="B5" s="190"/>
      <c r="C5" s="186">
        <f t="shared" ref="C5:C24" si="1">M5+W5+AQ5+AG5+BA5</f>
        <v>24</v>
      </c>
      <c r="D5" s="186">
        <f t="shared" ref="D5:D24" si="2">N5+X5+AR5+AH5+BB5</f>
        <v>886</v>
      </c>
      <c r="E5" s="186">
        <f t="shared" ref="E5:E24" si="3">O5+Y5+AS5+AI5+BC5</f>
        <v>1931</v>
      </c>
      <c r="F5" s="186">
        <f t="shared" ref="F5:F24" si="4">P5+Z5+AT5+AJ5+BD5</f>
        <v>420</v>
      </c>
      <c r="G5" s="186">
        <f t="shared" ref="G5:G24" si="5">Q5+AA5+AU5+AK5+BE5</f>
        <v>113</v>
      </c>
      <c r="H5" s="186">
        <f t="shared" ref="H5:H24" si="6">R5+AB5+AV5+AL5+BF5</f>
        <v>13</v>
      </c>
      <c r="I5" s="186">
        <f t="shared" ref="I5:I24" si="7">S5+AC5+AW5+AM5+BG5</f>
        <v>0</v>
      </c>
      <c r="J5" s="186">
        <f t="shared" ref="J5:J24" si="8">T5+AD5+AX5+AN5+BH5</f>
        <v>5</v>
      </c>
      <c r="K5" s="190" t="s">
        <v>2</v>
      </c>
      <c r="L5" s="190"/>
      <c r="M5" s="70">
        <v>15</v>
      </c>
      <c r="N5" s="70">
        <v>718</v>
      </c>
      <c r="O5" s="70">
        <v>1470</v>
      </c>
      <c r="P5" s="70">
        <v>332</v>
      </c>
      <c r="Q5" s="70">
        <v>80</v>
      </c>
      <c r="R5" s="70">
        <v>10</v>
      </c>
      <c r="S5" s="70">
        <v>0</v>
      </c>
      <c r="T5" s="70">
        <v>4</v>
      </c>
      <c r="U5" s="190" t="s">
        <v>2</v>
      </c>
      <c r="V5" s="190"/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190" t="s">
        <v>2</v>
      </c>
      <c r="AF5" s="190"/>
      <c r="AG5" s="70">
        <v>9</v>
      </c>
      <c r="AH5" s="70">
        <v>168</v>
      </c>
      <c r="AI5" s="70">
        <v>461</v>
      </c>
      <c r="AJ5" s="70">
        <v>88</v>
      </c>
      <c r="AK5" s="70">
        <v>33</v>
      </c>
      <c r="AL5" s="70">
        <v>3</v>
      </c>
      <c r="AM5" s="70">
        <v>0</v>
      </c>
      <c r="AN5" s="70">
        <v>1</v>
      </c>
      <c r="AO5" s="190" t="s">
        <v>2</v>
      </c>
      <c r="AP5" s="190"/>
      <c r="AQ5" s="70">
        <v>0</v>
      </c>
      <c r="AR5" s="70">
        <v>0</v>
      </c>
      <c r="AS5" s="70">
        <v>0</v>
      </c>
      <c r="AT5" s="70">
        <v>0</v>
      </c>
      <c r="AU5" s="70">
        <v>0</v>
      </c>
      <c r="AV5" s="70">
        <v>0</v>
      </c>
      <c r="AW5" s="70">
        <v>0</v>
      </c>
      <c r="AX5" s="70">
        <v>0</v>
      </c>
      <c r="AY5" s="190" t="s">
        <v>2</v>
      </c>
      <c r="AZ5" s="190"/>
      <c r="BA5" s="70">
        <v>0</v>
      </c>
      <c r="BB5" s="70">
        <v>0</v>
      </c>
      <c r="BC5" s="70">
        <v>0</v>
      </c>
      <c r="BD5" s="70">
        <v>0</v>
      </c>
      <c r="BE5" s="70">
        <v>0</v>
      </c>
      <c r="BF5" s="70">
        <v>0</v>
      </c>
      <c r="BG5" s="70">
        <v>0</v>
      </c>
      <c r="BH5" s="70">
        <v>0</v>
      </c>
    </row>
    <row r="6" spans="1:61" ht="18.75" customHeight="1" x14ac:dyDescent="0.2">
      <c r="A6" s="190" t="s">
        <v>29</v>
      </c>
      <c r="B6" s="190"/>
      <c r="C6" s="186">
        <f t="shared" si="1"/>
        <v>20</v>
      </c>
      <c r="D6" s="186">
        <f t="shared" si="2"/>
        <v>442</v>
      </c>
      <c r="E6" s="186">
        <f t="shared" si="3"/>
        <v>2437</v>
      </c>
      <c r="F6" s="186">
        <f t="shared" si="4"/>
        <v>592</v>
      </c>
      <c r="G6" s="186">
        <f t="shared" si="5"/>
        <v>138</v>
      </c>
      <c r="H6" s="186">
        <f t="shared" si="6"/>
        <v>16</v>
      </c>
      <c r="I6" s="186">
        <f t="shared" si="7"/>
        <v>13</v>
      </c>
      <c r="J6" s="186">
        <f t="shared" si="8"/>
        <v>45</v>
      </c>
      <c r="K6" s="190" t="s">
        <v>29</v>
      </c>
      <c r="L6" s="190"/>
      <c r="M6" s="70">
        <v>12</v>
      </c>
      <c r="N6" s="70">
        <v>256</v>
      </c>
      <c r="O6" s="70">
        <v>1520</v>
      </c>
      <c r="P6" s="70">
        <v>410</v>
      </c>
      <c r="Q6" s="70">
        <v>77</v>
      </c>
      <c r="R6" s="70">
        <v>10</v>
      </c>
      <c r="S6" s="70">
        <v>9</v>
      </c>
      <c r="T6" s="70">
        <v>29</v>
      </c>
      <c r="U6" s="190" t="s">
        <v>29</v>
      </c>
      <c r="V6" s="190"/>
      <c r="W6" s="70">
        <v>1</v>
      </c>
      <c r="X6" s="70">
        <v>4</v>
      </c>
      <c r="Y6" s="70">
        <v>27</v>
      </c>
      <c r="Z6" s="70">
        <v>23</v>
      </c>
      <c r="AA6" s="70">
        <v>3</v>
      </c>
      <c r="AB6" s="70">
        <v>1</v>
      </c>
      <c r="AC6" s="70">
        <v>1</v>
      </c>
      <c r="AD6" s="70">
        <v>5</v>
      </c>
      <c r="AE6" s="190" t="s">
        <v>29</v>
      </c>
      <c r="AF6" s="190"/>
      <c r="AG6" s="70">
        <v>4</v>
      </c>
      <c r="AH6" s="70">
        <v>63</v>
      </c>
      <c r="AI6" s="70">
        <v>412</v>
      </c>
      <c r="AJ6" s="70">
        <v>78</v>
      </c>
      <c r="AK6" s="70">
        <v>30</v>
      </c>
      <c r="AL6" s="70">
        <v>4</v>
      </c>
      <c r="AM6" s="70">
        <v>2</v>
      </c>
      <c r="AN6" s="70">
        <v>5</v>
      </c>
      <c r="AO6" s="190" t="s">
        <v>29</v>
      </c>
      <c r="AP6" s="190"/>
      <c r="AQ6" s="70">
        <v>0</v>
      </c>
      <c r="AR6" s="70">
        <v>17</v>
      </c>
      <c r="AS6" s="70">
        <v>70</v>
      </c>
      <c r="AT6" s="70">
        <v>20</v>
      </c>
      <c r="AU6" s="70">
        <v>5</v>
      </c>
      <c r="AV6" s="70">
        <v>0</v>
      </c>
      <c r="AW6" s="70">
        <v>0</v>
      </c>
      <c r="AX6" s="70">
        <v>3</v>
      </c>
      <c r="AY6" s="190" t="s">
        <v>29</v>
      </c>
      <c r="AZ6" s="190"/>
      <c r="BA6" s="70">
        <v>3</v>
      </c>
      <c r="BB6" s="70">
        <v>102</v>
      </c>
      <c r="BC6" s="70">
        <v>408</v>
      </c>
      <c r="BD6" s="70">
        <v>61</v>
      </c>
      <c r="BE6" s="70">
        <v>23</v>
      </c>
      <c r="BF6" s="70">
        <v>1</v>
      </c>
      <c r="BG6" s="70">
        <v>1</v>
      </c>
      <c r="BH6" s="70">
        <v>3</v>
      </c>
    </row>
    <row r="7" spans="1:61" ht="18.75" customHeight="1" x14ac:dyDescent="0.2">
      <c r="A7" s="190" t="s">
        <v>3</v>
      </c>
      <c r="B7" s="190"/>
      <c r="C7" s="186">
        <f t="shared" si="1"/>
        <v>17</v>
      </c>
      <c r="D7" s="186">
        <f t="shared" si="2"/>
        <v>873</v>
      </c>
      <c r="E7" s="186">
        <f t="shared" si="3"/>
        <v>3319</v>
      </c>
      <c r="F7" s="186">
        <f t="shared" si="4"/>
        <v>914</v>
      </c>
      <c r="G7" s="186">
        <f t="shared" si="5"/>
        <v>180</v>
      </c>
      <c r="H7" s="186">
        <f t="shared" si="6"/>
        <v>15</v>
      </c>
      <c r="I7" s="186">
        <f t="shared" si="7"/>
        <v>10</v>
      </c>
      <c r="J7" s="186">
        <f t="shared" si="8"/>
        <v>12</v>
      </c>
      <c r="K7" s="190" t="s">
        <v>3</v>
      </c>
      <c r="L7" s="190"/>
      <c r="M7" s="70">
        <v>13</v>
      </c>
      <c r="N7" s="70">
        <v>587</v>
      </c>
      <c r="O7" s="70">
        <v>2423</v>
      </c>
      <c r="P7" s="70">
        <v>728</v>
      </c>
      <c r="Q7" s="70">
        <v>132</v>
      </c>
      <c r="R7" s="70">
        <v>11</v>
      </c>
      <c r="S7" s="70">
        <v>6</v>
      </c>
      <c r="T7" s="70">
        <v>9</v>
      </c>
      <c r="U7" s="190" t="s">
        <v>3</v>
      </c>
      <c r="V7" s="190"/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190" t="s">
        <v>3</v>
      </c>
      <c r="AF7" s="190"/>
      <c r="AG7" s="70">
        <v>2</v>
      </c>
      <c r="AH7" s="70">
        <v>62</v>
      </c>
      <c r="AI7" s="70">
        <v>238</v>
      </c>
      <c r="AJ7" s="70">
        <v>65</v>
      </c>
      <c r="AK7" s="70">
        <v>13</v>
      </c>
      <c r="AL7" s="70">
        <v>2</v>
      </c>
      <c r="AM7" s="70">
        <v>2</v>
      </c>
      <c r="AN7" s="70">
        <v>1</v>
      </c>
      <c r="AO7" s="190" t="s">
        <v>3</v>
      </c>
      <c r="AP7" s="190"/>
      <c r="AQ7" s="70">
        <v>0</v>
      </c>
      <c r="AR7" s="70">
        <v>48</v>
      </c>
      <c r="AS7" s="70">
        <v>109</v>
      </c>
      <c r="AT7" s="70">
        <v>13</v>
      </c>
      <c r="AU7" s="70">
        <v>8</v>
      </c>
      <c r="AV7" s="70">
        <v>0</v>
      </c>
      <c r="AW7" s="70">
        <v>0</v>
      </c>
      <c r="AX7" s="70">
        <v>0</v>
      </c>
      <c r="AY7" s="190" t="s">
        <v>3</v>
      </c>
      <c r="AZ7" s="190"/>
      <c r="BA7" s="70">
        <v>2</v>
      </c>
      <c r="BB7" s="70">
        <v>176</v>
      </c>
      <c r="BC7" s="70">
        <v>549</v>
      </c>
      <c r="BD7" s="70">
        <v>108</v>
      </c>
      <c r="BE7" s="70">
        <v>27</v>
      </c>
      <c r="BF7" s="70">
        <v>2</v>
      </c>
      <c r="BG7" s="70">
        <v>2</v>
      </c>
      <c r="BH7" s="70">
        <v>2</v>
      </c>
    </row>
    <row r="8" spans="1:61" ht="18.75" customHeight="1" x14ac:dyDescent="0.2">
      <c r="A8" s="191" t="s">
        <v>4</v>
      </c>
      <c r="B8" s="113" t="s">
        <v>5</v>
      </c>
      <c r="C8" s="186">
        <f t="shared" si="1"/>
        <v>22</v>
      </c>
      <c r="D8" s="186">
        <f t="shared" si="2"/>
        <v>1236</v>
      </c>
      <c r="E8" s="186">
        <f t="shared" si="3"/>
        <v>3573</v>
      </c>
      <c r="F8" s="186">
        <f t="shared" si="4"/>
        <v>888</v>
      </c>
      <c r="G8" s="186">
        <f t="shared" si="5"/>
        <v>199</v>
      </c>
      <c r="H8" s="186">
        <f t="shared" si="6"/>
        <v>16</v>
      </c>
      <c r="I8" s="186">
        <f t="shared" si="7"/>
        <v>7</v>
      </c>
      <c r="J8" s="186">
        <f t="shared" si="8"/>
        <v>49</v>
      </c>
      <c r="K8" s="191" t="s">
        <v>4</v>
      </c>
      <c r="L8" s="113" t="s">
        <v>5</v>
      </c>
      <c r="M8" s="70">
        <v>15</v>
      </c>
      <c r="N8" s="70">
        <v>608</v>
      </c>
      <c r="O8" s="70">
        <v>1633</v>
      </c>
      <c r="P8" s="70">
        <v>552</v>
      </c>
      <c r="Q8" s="70">
        <v>92</v>
      </c>
      <c r="R8" s="70">
        <v>12</v>
      </c>
      <c r="S8" s="70">
        <v>5</v>
      </c>
      <c r="T8" s="70">
        <v>44</v>
      </c>
      <c r="U8" s="191" t="s">
        <v>4</v>
      </c>
      <c r="V8" s="113" t="s">
        <v>5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191" t="s">
        <v>4</v>
      </c>
      <c r="AF8" s="113" t="s">
        <v>5</v>
      </c>
      <c r="AG8" s="70">
        <v>7</v>
      </c>
      <c r="AH8" s="70">
        <v>248</v>
      </c>
      <c r="AI8" s="70">
        <v>768</v>
      </c>
      <c r="AJ8" s="70">
        <v>231</v>
      </c>
      <c r="AK8" s="70">
        <v>41</v>
      </c>
      <c r="AL8" s="70">
        <v>4</v>
      </c>
      <c r="AM8" s="70">
        <v>2</v>
      </c>
      <c r="AN8" s="70">
        <v>5</v>
      </c>
      <c r="AO8" s="191" t="s">
        <v>4</v>
      </c>
      <c r="AP8" s="113" t="s">
        <v>5</v>
      </c>
      <c r="AQ8" s="70">
        <v>0</v>
      </c>
      <c r="AR8" s="161">
        <v>118</v>
      </c>
      <c r="AS8" s="161">
        <v>438</v>
      </c>
      <c r="AT8" s="161">
        <v>65</v>
      </c>
      <c r="AU8" s="161">
        <v>24</v>
      </c>
      <c r="AV8" s="161">
        <v>0</v>
      </c>
      <c r="AW8" s="161">
        <v>0</v>
      </c>
      <c r="AX8" s="161">
        <v>0</v>
      </c>
      <c r="AY8" s="191" t="s">
        <v>4</v>
      </c>
      <c r="AZ8" s="113" t="s">
        <v>5</v>
      </c>
      <c r="BA8" s="70">
        <v>0</v>
      </c>
      <c r="BB8" s="161">
        <v>262</v>
      </c>
      <c r="BC8" s="161">
        <v>734</v>
      </c>
      <c r="BD8" s="161">
        <v>40</v>
      </c>
      <c r="BE8" s="161">
        <v>42</v>
      </c>
      <c r="BF8" s="161">
        <v>0</v>
      </c>
      <c r="BG8" s="161">
        <v>0</v>
      </c>
      <c r="BH8" s="161">
        <v>0</v>
      </c>
    </row>
    <row r="9" spans="1:61" ht="18.75" customHeight="1" x14ac:dyDescent="0.2">
      <c r="A9" s="191"/>
      <c r="B9" s="113" t="s">
        <v>6</v>
      </c>
      <c r="C9" s="186">
        <f t="shared" si="1"/>
        <v>26</v>
      </c>
      <c r="D9" s="186">
        <f t="shared" si="2"/>
        <v>1545</v>
      </c>
      <c r="E9" s="186">
        <f t="shared" si="3"/>
        <v>4300</v>
      </c>
      <c r="F9" s="186">
        <f t="shared" si="4"/>
        <v>839</v>
      </c>
      <c r="G9" s="186">
        <f t="shared" si="5"/>
        <v>227</v>
      </c>
      <c r="H9" s="186">
        <f t="shared" si="6"/>
        <v>16</v>
      </c>
      <c r="I9" s="186">
        <f t="shared" si="7"/>
        <v>5</v>
      </c>
      <c r="J9" s="186">
        <f t="shared" si="8"/>
        <v>63</v>
      </c>
      <c r="K9" s="191"/>
      <c r="L9" s="113" t="s">
        <v>6</v>
      </c>
      <c r="M9" s="70">
        <v>13</v>
      </c>
      <c r="N9" s="70">
        <v>580</v>
      </c>
      <c r="O9" s="70">
        <v>1814</v>
      </c>
      <c r="P9" s="70">
        <v>470</v>
      </c>
      <c r="Q9" s="70">
        <v>95</v>
      </c>
      <c r="R9" s="70">
        <v>8</v>
      </c>
      <c r="S9" s="70">
        <v>3</v>
      </c>
      <c r="T9" s="70">
        <v>42</v>
      </c>
      <c r="U9" s="191"/>
      <c r="V9" s="113" t="s">
        <v>6</v>
      </c>
      <c r="W9" s="70">
        <v>1</v>
      </c>
      <c r="X9" s="70">
        <v>12</v>
      </c>
      <c r="Y9" s="70">
        <v>46</v>
      </c>
      <c r="Z9" s="70">
        <v>25</v>
      </c>
      <c r="AA9" s="70">
        <v>3</v>
      </c>
      <c r="AB9" s="70">
        <v>1</v>
      </c>
      <c r="AC9" s="70">
        <v>0</v>
      </c>
      <c r="AD9" s="70">
        <v>6</v>
      </c>
      <c r="AE9" s="191"/>
      <c r="AF9" s="113" t="s">
        <v>6</v>
      </c>
      <c r="AG9" s="70">
        <v>10</v>
      </c>
      <c r="AH9" s="70">
        <v>424</v>
      </c>
      <c r="AI9" s="70">
        <v>1169</v>
      </c>
      <c r="AJ9" s="70">
        <v>219</v>
      </c>
      <c r="AK9" s="70">
        <v>68</v>
      </c>
      <c r="AL9" s="70">
        <v>7</v>
      </c>
      <c r="AM9" s="70">
        <v>2</v>
      </c>
      <c r="AN9" s="70">
        <v>5</v>
      </c>
      <c r="AO9" s="191"/>
      <c r="AP9" s="113" t="s">
        <v>6</v>
      </c>
      <c r="AQ9" s="70">
        <v>1</v>
      </c>
      <c r="AR9" s="70">
        <v>162</v>
      </c>
      <c r="AS9" s="70">
        <v>397</v>
      </c>
      <c r="AT9" s="70">
        <v>46</v>
      </c>
      <c r="AU9" s="70">
        <v>17</v>
      </c>
      <c r="AV9" s="70">
        <v>0</v>
      </c>
      <c r="AW9" s="70">
        <v>0</v>
      </c>
      <c r="AX9" s="70">
        <v>4</v>
      </c>
      <c r="AY9" s="191"/>
      <c r="AZ9" s="113" t="s">
        <v>6</v>
      </c>
      <c r="BA9" s="70">
        <v>1</v>
      </c>
      <c r="BB9" s="70">
        <v>367</v>
      </c>
      <c r="BC9" s="70">
        <v>874</v>
      </c>
      <c r="BD9" s="70">
        <v>79</v>
      </c>
      <c r="BE9" s="70">
        <v>44</v>
      </c>
      <c r="BF9" s="70">
        <v>0</v>
      </c>
      <c r="BG9" s="70">
        <v>0</v>
      </c>
      <c r="BH9" s="70">
        <v>6</v>
      </c>
    </row>
    <row r="10" spans="1:61" ht="18.75" customHeight="1" x14ac:dyDescent="0.2">
      <c r="A10" s="191"/>
      <c r="B10" s="113" t="s">
        <v>48</v>
      </c>
      <c r="C10" s="186">
        <f t="shared" si="1"/>
        <v>7</v>
      </c>
      <c r="D10" s="186">
        <f t="shared" si="2"/>
        <v>379</v>
      </c>
      <c r="E10" s="186">
        <f t="shared" si="3"/>
        <v>1209</v>
      </c>
      <c r="F10" s="186">
        <f t="shared" si="4"/>
        <v>187</v>
      </c>
      <c r="G10" s="186">
        <f t="shared" si="5"/>
        <v>53</v>
      </c>
      <c r="H10" s="186">
        <f t="shared" si="6"/>
        <v>5</v>
      </c>
      <c r="I10" s="186">
        <f t="shared" si="7"/>
        <v>2</v>
      </c>
      <c r="J10" s="186">
        <f t="shared" si="8"/>
        <v>8</v>
      </c>
      <c r="K10" s="191"/>
      <c r="L10" s="113" t="s">
        <v>48</v>
      </c>
      <c r="M10" s="70">
        <v>3</v>
      </c>
      <c r="N10" s="70">
        <v>193</v>
      </c>
      <c r="O10" s="70">
        <v>559</v>
      </c>
      <c r="P10" s="70">
        <v>94</v>
      </c>
      <c r="Q10" s="70">
        <v>24</v>
      </c>
      <c r="R10" s="70">
        <v>3</v>
      </c>
      <c r="S10" s="70">
        <v>0</v>
      </c>
      <c r="T10" s="70">
        <v>5</v>
      </c>
      <c r="U10" s="191"/>
      <c r="V10" s="113" t="s">
        <v>48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191"/>
      <c r="AF10" s="113" t="s">
        <v>48</v>
      </c>
      <c r="AG10" s="70">
        <v>4</v>
      </c>
      <c r="AH10" s="70">
        <v>137</v>
      </c>
      <c r="AI10" s="70">
        <v>442</v>
      </c>
      <c r="AJ10" s="70">
        <v>74</v>
      </c>
      <c r="AK10" s="70">
        <v>21</v>
      </c>
      <c r="AL10" s="70">
        <v>2</v>
      </c>
      <c r="AM10" s="70">
        <v>2</v>
      </c>
      <c r="AN10" s="70">
        <v>2</v>
      </c>
      <c r="AO10" s="191"/>
      <c r="AP10" s="113" t="s">
        <v>48</v>
      </c>
      <c r="AQ10" s="70">
        <v>0</v>
      </c>
      <c r="AR10" s="70">
        <v>20</v>
      </c>
      <c r="AS10" s="70">
        <v>71</v>
      </c>
      <c r="AT10" s="70">
        <v>6</v>
      </c>
      <c r="AU10" s="70">
        <v>3</v>
      </c>
      <c r="AV10" s="70">
        <v>0</v>
      </c>
      <c r="AW10" s="70">
        <v>0</v>
      </c>
      <c r="AX10" s="70">
        <v>1</v>
      </c>
      <c r="AY10" s="191"/>
      <c r="AZ10" s="113" t="s">
        <v>48</v>
      </c>
      <c r="BA10" s="70">
        <v>0</v>
      </c>
      <c r="BB10" s="70">
        <v>29</v>
      </c>
      <c r="BC10" s="70">
        <v>137</v>
      </c>
      <c r="BD10" s="70">
        <v>13</v>
      </c>
      <c r="BE10" s="70">
        <v>5</v>
      </c>
      <c r="BF10" s="70">
        <v>0</v>
      </c>
      <c r="BG10" s="70">
        <v>0</v>
      </c>
      <c r="BH10" s="70">
        <v>0</v>
      </c>
    </row>
    <row r="11" spans="1:61" ht="18.75" customHeight="1" x14ac:dyDescent="0.2">
      <c r="A11" s="191"/>
      <c r="B11" s="113" t="s">
        <v>7</v>
      </c>
      <c r="C11" s="186">
        <f t="shared" si="1"/>
        <v>16</v>
      </c>
      <c r="D11" s="186">
        <f t="shared" si="2"/>
        <v>656</v>
      </c>
      <c r="E11" s="186">
        <f t="shared" si="3"/>
        <v>2263</v>
      </c>
      <c r="F11" s="186">
        <f t="shared" si="4"/>
        <v>587</v>
      </c>
      <c r="G11" s="186">
        <f t="shared" si="5"/>
        <v>139</v>
      </c>
      <c r="H11" s="186">
        <f t="shared" si="6"/>
        <v>15</v>
      </c>
      <c r="I11" s="186">
        <f t="shared" si="7"/>
        <v>5</v>
      </c>
      <c r="J11" s="186">
        <f t="shared" si="8"/>
        <v>33</v>
      </c>
      <c r="K11" s="191"/>
      <c r="L11" s="113" t="s">
        <v>7</v>
      </c>
      <c r="M11" s="70">
        <v>7</v>
      </c>
      <c r="N11" s="70">
        <v>227</v>
      </c>
      <c r="O11" s="70">
        <v>868</v>
      </c>
      <c r="P11" s="70">
        <v>324</v>
      </c>
      <c r="Q11" s="70">
        <v>61</v>
      </c>
      <c r="R11" s="70">
        <v>7</v>
      </c>
      <c r="S11" s="70">
        <v>0</v>
      </c>
      <c r="T11" s="70">
        <v>20</v>
      </c>
      <c r="U11" s="191"/>
      <c r="V11" s="113" t="s">
        <v>7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191"/>
      <c r="AF11" s="113" t="s">
        <v>7</v>
      </c>
      <c r="AG11" s="70">
        <v>6</v>
      </c>
      <c r="AH11" s="70">
        <v>223</v>
      </c>
      <c r="AI11" s="70">
        <v>763</v>
      </c>
      <c r="AJ11" s="70">
        <v>170</v>
      </c>
      <c r="AK11" s="70">
        <v>42</v>
      </c>
      <c r="AL11" s="70">
        <v>6</v>
      </c>
      <c r="AM11" s="70">
        <v>5</v>
      </c>
      <c r="AN11" s="70">
        <v>6</v>
      </c>
      <c r="AO11" s="191"/>
      <c r="AP11" s="113" t="s">
        <v>7</v>
      </c>
      <c r="AQ11" s="70">
        <v>0</v>
      </c>
      <c r="AR11" s="70">
        <v>45</v>
      </c>
      <c r="AS11" s="70">
        <v>135</v>
      </c>
      <c r="AT11" s="70">
        <v>0</v>
      </c>
      <c r="AU11" s="70">
        <v>7</v>
      </c>
      <c r="AV11" s="70">
        <v>0</v>
      </c>
      <c r="AW11" s="70">
        <v>0</v>
      </c>
      <c r="AX11" s="70">
        <v>0</v>
      </c>
      <c r="AY11" s="191"/>
      <c r="AZ11" s="113" t="s">
        <v>7</v>
      </c>
      <c r="BA11" s="70">
        <v>3</v>
      </c>
      <c r="BB11" s="70">
        <v>161</v>
      </c>
      <c r="BC11" s="70">
        <v>497</v>
      </c>
      <c r="BD11" s="70">
        <v>93</v>
      </c>
      <c r="BE11" s="70">
        <v>29</v>
      </c>
      <c r="BF11" s="70">
        <v>2</v>
      </c>
      <c r="BG11" s="70">
        <v>0</v>
      </c>
      <c r="BH11" s="70">
        <v>7</v>
      </c>
    </row>
    <row r="12" spans="1:61" ht="18.75" customHeight="1" x14ac:dyDescent="0.2">
      <c r="A12" s="191"/>
      <c r="B12" s="113" t="s">
        <v>8</v>
      </c>
      <c r="C12" s="186">
        <f t="shared" si="1"/>
        <v>18</v>
      </c>
      <c r="D12" s="186">
        <f t="shared" si="2"/>
        <v>767</v>
      </c>
      <c r="E12" s="186">
        <f t="shared" si="3"/>
        <v>2558</v>
      </c>
      <c r="F12" s="186">
        <f t="shared" si="4"/>
        <v>605</v>
      </c>
      <c r="G12" s="186">
        <f t="shared" si="5"/>
        <v>137</v>
      </c>
      <c r="H12" s="186">
        <f t="shared" si="6"/>
        <v>15</v>
      </c>
      <c r="I12" s="186">
        <f t="shared" si="7"/>
        <v>6</v>
      </c>
      <c r="J12" s="186">
        <f t="shared" si="8"/>
        <v>37</v>
      </c>
      <c r="K12" s="191"/>
      <c r="L12" s="113" t="s">
        <v>8</v>
      </c>
      <c r="M12" s="70">
        <v>11</v>
      </c>
      <c r="N12" s="70">
        <v>367</v>
      </c>
      <c r="O12" s="70">
        <v>1360</v>
      </c>
      <c r="P12" s="70">
        <v>385</v>
      </c>
      <c r="Q12" s="70">
        <v>78</v>
      </c>
      <c r="R12" s="70">
        <v>11</v>
      </c>
      <c r="S12" s="70">
        <v>2</v>
      </c>
      <c r="T12" s="70">
        <v>32</v>
      </c>
      <c r="U12" s="191"/>
      <c r="V12" s="113" t="s">
        <v>8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191"/>
      <c r="AF12" s="113" t="s">
        <v>8</v>
      </c>
      <c r="AG12" s="70">
        <v>6</v>
      </c>
      <c r="AH12" s="70">
        <v>235</v>
      </c>
      <c r="AI12" s="70">
        <v>676</v>
      </c>
      <c r="AJ12" s="70">
        <v>141</v>
      </c>
      <c r="AK12" s="70">
        <v>36</v>
      </c>
      <c r="AL12" s="70">
        <v>3</v>
      </c>
      <c r="AM12" s="70">
        <v>4</v>
      </c>
      <c r="AN12" s="70">
        <v>5</v>
      </c>
      <c r="AO12" s="191"/>
      <c r="AP12" s="113" t="s">
        <v>8</v>
      </c>
      <c r="AQ12" s="70">
        <v>0</v>
      </c>
      <c r="AR12" s="70">
        <v>69</v>
      </c>
      <c r="AS12" s="70">
        <v>218</v>
      </c>
      <c r="AT12" s="70">
        <v>37</v>
      </c>
      <c r="AU12" s="70">
        <v>10</v>
      </c>
      <c r="AV12" s="70">
        <v>0</v>
      </c>
      <c r="AW12" s="70">
        <v>0</v>
      </c>
      <c r="AX12" s="70">
        <v>0</v>
      </c>
      <c r="AY12" s="191"/>
      <c r="AZ12" s="113" t="s">
        <v>8</v>
      </c>
      <c r="BA12" s="70">
        <v>1</v>
      </c>
      <c r="BB12" s="70">
        <v>96</v>
      </c>
      <c r="BC12" s="70">
        <v>304</v>
      </c>
      <c r="BD12" s="70">
        <v>42</v>
      </c>
      <c r="BE12" s="70">
        <v>13</v>
      </c>
      <c r="BF12" s="70">
        <v>1</v>
      </c>
      <c r="BG12" s="70">
        <v>0</v>
      </c>
      <c r="BH12" s="70">
        <v>0</v>
      </c>
    </row>
    <row r="13" spans="1:61" ht="18.75" customHeight="1" x14ac:dyDescent="0.2">
      <c r="A13" s="191"/>
      <c r="B13" s="113" t="s">
        <v>18</v>
      </c>
      <c r="C13" s="186">
        <f t="shared" si="1"/>
        <v>11</v>
      </c>
      <c r="D13" s="186">
        <f t="shared" si="2"/>
        <v>580</v>
      </c>
      <c r="E13" s="186">
        <f t="shared" si="3"/>
        <v>2006</v>
      </c>
      <c r="F13" s="186">
        <f t="shared" si="4"/>
        <v>406</v>
      </c>
      <c r="G13" s="186">
        <f t="shared" si="5"/>
        <v>100</v>
      </c>
      <c r="H13" s="186">
        <f t="shared" si="6"/>
        <v>8</v>
      </c>
      <c r="I13" s="186">
        <f t="shared" si="7"/>
        <v>4</v>
      </c>
      <c r="J13" s="186">
        <f t="shared" si="8"/>
        <v>19</v>
      </c>
      <c r="K13" s="191"/>
      <c r="L13" s="113" t="s">
        <v>18</v>
      </c>
      <c r="M13" s="70">
        <v>5</v>
      </c>
      <c r="N13" s="70">
        <v>277</v>
      </c>
      <c r="O13" s="70">
        <v>989</v>
      </c>
      <c r="P13" s="70">
        <v>235</v>
      </c>
      <c r="Q13" s="70">
        <v>53</v>
      </c>
      <c r="R13" s="70">
        <v>5</v>
      </c>
      <c r="S13" s="70">
        <v>1</v>
      </c>
      <c r="T13" s="70">
        <v>17</v>
      </c>
      <c r="U13" s="191"/>
      <c r="V13" s="113" t="s">
        <v>18</v>
      </c>
      <c r="W13" s="70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43">
        <v>0</v>
      </c>
      <c r="AE13" s="191"/>
      <c r="AF13" s="113" t="s">
        <v>18</v>
      </c>
      <c r="AG13" s="70">
        <v>6</v>
      </c>
      <c r="AH13" s="70">
        <v>246</v>
      </c>
      <c r="AI13" s="70">
        <v>816</v>
      </c>
      <c r="AJ13" s="70">
        <v>171</v>
      </c>
      <c r="AK13" s="70">
        <v>37</v>
      </c>
      <c r="AL13" s="70">
        <v>3</v>
      </c>
      <c r="AM13" s="70">
        <v>3</v>
      </c>
      <c r="AN13" s="70">
        <v>2</v>
      </c>
      <c r="AO13" s="191"/>
      <c r="AP13" s="113" t="s">
        <v>18</v>
      </c>
      <c r="AQ13" s="70">
        <v>0</v>
      </c>
      <c r="AR13" s="70">
        <v>13</v>
      </c>
      <c r="AS13" s="70">
        <v>46</v>
      </c>
      <c r="AT13" s="70">
        <v>0</v>
      </c>
      <c r="AU13" s="70">
        <v>3</v>
      </c>
      <c r="AV13" s="70">
        <v>0</v>
      </c>
      <c r="AW13" s="70">
        <v>0</v>
      </c>
      <c r="AX13" s="70">
        <v>0</v>
      </c>
      <c r="AY13" s="191"/>
      <c r="AZ13" s="113" t="s">
        <v>18</v>
      </c>
      <c r="BA13" s="70">
        <v>0</v>
      </c>
      <c r="BB13" s="70">
        <v>44</v>
      </c>
      <c r="BC13" s="70">
        <v>155</v>
      </c>
      <c r="BD13" s="70">
        <v>0</v>
      </c>
      <c r="BE13" s="70">
        <v>7</v>
      </c>
      <c r="BF13" s="70">
        <v>0</v>
      </c>
      <c r="BG13" s="70">
        <v>0</v>
      </c>
      <c r="BH13" s="70">
        <v>0</v>
      </c>
    </row>
    <row r="14" spans="1:61" ht="18.75" customHeight="1" x14ac:dyDescent="0.2">
      <c r="A14" s="190" t="s">
        <v>9</v>
      </c>
      <c r="B14" s="190"/>
      <c r="C14" s="186">
        <f t="shared" si="1"/>
        <v>19</v>
      </c>
      <c r="D14" s="186">
        <f t="shared" si="2"/>
        <v>507</v>
      </c>
      <c r="E14" s="186">
        <f t="shared" si="3"/>
        <v>1209</v>
      </c>
      <c r="F14" s="186">
        <f t="shared" si="4"/>
        <v>454</v>
      </c>
      <c r="G14" s="186">
        <f t="shared" si="5"/>
        <v>95</v>
      </c>
      <c r="H14" s="186">
        <f t="shared" si="6"/>
        <v>9</v>
      </c>
      <c r="I14" s="186">
        <f t="shared" si="7"/>
        <v>4</v>
      </c>
      <c r="J14" s="186">
        <f t="shared" si="8"/>
        <v>2</v>
      </c>
      <c r="K14" s="190" t="s">
        <v>9</v>
      </c>
      <c r="L14" s="190"/>
      <c r="M14" s="70">
        <v>12</v>
      </c>
      <c r="N14" s="70">
        <v>387</v>
      </c>
      <c r="O14" s="70">
        <v>1028</v>
      </c>
      <c r="P14" s="70">
        <v>310</v>
      </c>
      <c r="Q14" s="70">
        <v>75</v>
      </c>
      <c r="R14" s="70">
        <v>6</v>
      </c>
      <c r="S14" s="70">
        <v>3</v>
      </c>
      <c r="T14" s="70">
        <v>2</v>
      </c>
      <c r="U14" s="190" t="s">
        <v>9</v>
      </c>
      <c r="V14" s="190"/>
      <c r="W14" s="70">
        <v>2</v>
      </c>
      <c r="X14" s="70">
        <v>20</v>
      </c>
      <c r="Y14" s="70">
        <v>65</v>
      </c>
      <c r="Z14" s="70">
        <v>75</v>
      </c>
      <c r="AA14" s="70">
        <v>6</v>
      </c>
      <c r="AB14" s="70">
        <v>1</v>
      </c>
      <c r="AC14" s="70">
        <v>0</v>
      </c>
      <c r="AD14" s="70">
        <v>0</v>
      </c>
      <c r="AE14" s="190" t="s">
        <v>9</v>
      </c>
      <c r="AF14" s="190"/>
      <c r="AG14" s="70">
        <v>5</v>
      </c>
      <c r="AH14" s="70">
        <v>100</v>
      </c>
      <c r="AI14" s="70">
        <v>116</v>
      </c>
      <c r="AJ14" s="70">
        <v>69</v>
      </c>
      <c r="AK14" s="70">
        <v>14</v>
      </c>
      <c r="AL14" s="70">
        <v>2</v>
      </c>
      <c r="AM14" s="70">
        <v>1</v>
      </c>
      <c r="AN14" s="70">
        <v>0</v>
      </c>
      <c r="AO14" s="190" t="s">
        <v>9</v>
      </c>
      <c r="AP14" s="190"/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190" t="s">
        <v>9</v>
      </c>
      <c r="AZ14" s="190"/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</row>
    <row r="15" spans="1:61" ht="18.75" customHeight="1" x14ac:dyDescent="0.2">
      <c r="A15" s="190" t="s">
        <v>10</v>
      </c>
      <c r="B15" s="190"/>
      <c r="C15" s="186">
        <f t="shared" si="1"/>
        <v>16</v>
      </c>
      <c r="D15" s="186">
        <f t="shared" si="2"/>
        <v>689</v>
      </c>
      <c r="E15" s="186">
        <f t="shared" si="3"/>
        <v>2660</v>
      </c>
      <c r="F15" s="186">
        <f t="shared" si="4"/>
        <v>765</v>
      </c>
      <c r="G15" s="186">
        <f t="shared" si="5"/>
        <v>154</v>
      </c>
      <c r="H15" s="186">
        <f t="shared" si="6"/>
        <v>12</v>
      </c>
      <c r="I15" s="186">
        <f t="shared" si="7"/>
        <v>13</v>
      </c>
      <c r="J15" s="186">
        <f t="shared" si="8"/>
        <v>12</v>
      </c>
      <c r="K15" s="190" t="s">
        <v>10</v>
      </c>
      <c r="L15" s="190"/>
      <c r="M15" s="70">
        <v>9</v>
      </c>
      <c r="N15" s="70">
        <v>442</v>
      </c>
      <c r="O15" s="70">
        <v>1783</v>
      </c>
      <c r="P15" s="70">
        <v>506</v>
      </c>
      <c r="Q15" s="70">
        <v>101</v>
      </c>
      <c r="R15" s="70">
        <v>6</v>
      </c>
      <c r="S15" s="70">
        <v>6</v>
      </c>
      <c r="T15" s="70">
        <v>7</v>
      </c>
      <c r="U15" s="190" t="s">
        <v>10</v>
      </c>
      <c r="V15" s="190"/>
      <c r="W15" s="70">
        <v>2</v>
      </c>
      <c r="X15" s="70">
        <v>39</v>
      </c>
      <c r="Y15" s="70">
        <v>165</v>
      </c>
      <c r="Z15" s="70">
        <v>75</v>
      </c>
      <c r="AA15" s="70">
        <v>11</v>
      </c>
      <c r="AB15" s="70">
        <v>2</v>
      </c>
      <c r="AC15" s="70">
        <v>2</v>
      </c>
      <c r="AD15" s="70">
        <v>2</v>
      </c>
      <c r="AE15" s="190" t="s">
        <v>10</v>
      </c>
      <c r="AF15" s="190"/>
      <c r="AG15" s="70">
        <v>3</v>
      </c>
      <c r="AH15" s="70">
        <v>93</v>
      </c>
      <c r="AI15" s="70">
        <v>336</v>
      </c>
      <c r="AJ15" s="70">
        <v>127</v>
      </c>
      <c r="AK15" s="70">
        <v>22</v>
      </c>
      <c r="AL15" s="70">
        <v>2</v>
      </c>
      <c r="AM15" s="70">
        <v>3</v>
      </c>
      <c r="AN15" s="70">
        <v>1</v>
      </c>
      <c r="AO15" s="190" t="s">
        <v>10</v>
      </c>
      <c r="AP15" s="190"/>
      <c r="AQ15" s="70">
        <v>2</v>
      </c>
      <c r="AR15" s="70">
        <v>68</v>
      </c>
      <c r="AS15" s="70">
        <v>206</v>
      </c>
      <c r="AT15" s="70">
        <v>32</v>
      </c>
      <c r="AU15" s="70">
        <v>10</v>
      </c>
      <c r="AV15" s="70">
        <v>2</v>
      </c>
      <c r="AW15" s="70">
        <v>2</v>
      </c>
      <c r="AX15" s="70">
        <v>2</v>
      </c>
      <c r="AY15" s="190" t="s">
        <v>10</v>
      </c>
      <c r="AZ15" s="190"/>
      <c r="BA15" s="70">
        <v>0</v>
      </c>
      <c r="BB15" s="70">
        <v>47</v>
      </c>
      <c r="BC15" s="70">
        <v>170</v>
      </c>
      <c r="BD15" s="70">
        <v>25</v>
      </c>
      <c r="BE15" s="70">
        <v>10</v>
      </c>
      <c r="BF15" s="70">
        <v>0</v>
      </c>
      <c r="BG15" s="70">
        <v>0</v>
      </c>
      <c r="BH15" s="188">
        <v>0</v>
      </c>
      <c r="BI15" s="189"/>
    </row>
    <row r="16" spans="1:61" ht="18.75" customHeight="1" x14ac:dyDescent="0.2">
      <c r="A16" s="190" t="s">
        <v>229</v>
      </c>
      <c r="B16" s="190"/>
      <c r="C16" s="186">
        <f t="shared" si="1"/>
        <v>10</v>
      </c>
      <c r="D16" s="186">
        <f t="shared" si="2"/>
        <v>615</v>
      </c>
      <c r="E16" s="186">
        <f t="shared" si="3"/>
        <v>2338</v>
      </c>
      <c r="F16" s="186">
        <f t="shared" si="4"/>
        <v>594</v>
      </c>
      <c r="G16" s="186">
        <f t="shared" si="5"/>
        <v>118</v>
      </c>
      <c r="H16" s="186">
        <f t="shared" si="6"/>
        <v>9</v>
      </c>
      <c r="I16" s="186">
        <f t="shared" si="7"/>
        <v>7</v>
      </c>
      <c r="J16" s="186">
        <f t="shared" si="8"/>
        <v>41</v>
      </c>
      <c r="K16" s="190" t="s">
        <v>229</v>
      </c>
      <c r="L16" s="190"/>
      <c r="M16" s="70">
        <v>7</v>
      </c>
      <c r="N16" s="70">
        <v>402</v>
      </c>
      <c r="O16" s="70">
        <v>1569</v>
      </c>
      <c r="P16" s="70">
        <v>443</v>
      </c>
      <c r="Q16" s="70">
        <v>75</v>
      </c>
      <c r="R16" s="70">
        <v>6</v>
      </c>
      <c r="S16" s="70">
        <v>5</v>
      </c>
      <c r="T16" s="70">
        <v>31</v>
      </c>
      <c r="U16" s="190" t="s">
        <v>229</v>
      </c>
      <c r="V16" s="190"/>
      <c r="W16" s="70">
        <v>0</v>
      </c>
      <c r="X16" s="70">
        <v>40</v>
      </c>
      <c r="Y16" s="70">
        <v>106</v>
      </c>
      <c r="Z16" s="70">
        <v>36</v>
      </c>
      <c r="AA16" s="70">
        <v>4</v>
      </c>
      <c r="AB16" s="70">
        <v>0</v>
      </c>
      <c r="AC16" s="70">
        <v>0</v>
      </c>
      <c r="AD16" s="70">
        <v>9</v>
      </c>
      <c r="AE16" s="190" t="s">
        <v>229</v>
      </c>
      <c r="AF16" s="190"/>
      <c r="AG16" s="70">
        <v>2</v>
      </c>
      <c r="AH16" s="70">
        <v>109</v>
      </c>
      <c r="AI16" s="70">
        <v>419</v>
      </c>
      <c r="AJ16" s="70">
        <v>83</v>
      </c>
      <c r="AK16" s="70">
        <v>24</v>
      </c>
      <c r="AL16" s="70">
        <v>2</v>
      </c>
      <c r="AM16" s="70">
        <v>2</v>
      </c>
      <c r="AN16" s="70">
        <v>1</v>
      </c>
      <c r="AO16" s="190" t="s">
        <v>229</v>
      </c>
      <c r="AP16" s="190"/>
      <c r="AQ16" s="70">
        <v>1</v>
      </c>
      <c r="AR16" s="70">
        <v>36</v>
      </c>
      <c r="AS16" s="70">
        <v>134</v>
      </c>
      <c r="AT16" s="70">
        <v>17</v>
      </c>
      <c r="AU16" s="70">
        <v>9</v>
      </c>
      <c r="AV16" s="70">
        <v>1</v>
      </c>
      <c r="AW16" s="70">
        <v>0</v>
      </c>
      <c r="AX16" s="70">
        <v>0</v>
      </c>
      <c r="AY16" s="190" t="s">
        <v>229</v>
      </c>
      <c r="AZ16" s="190"/>
      <c r="BA16" s="70">
        <v>0</v>
      </c>
      <c r="BB16" s="70">
        <v>28</v>
      </c>
      <c r="BC16" s="70">
        <v>110</v>
      </c>
      <c r="BD16" s="70">
        <v>15</v>
      </c>
      <c r="BE16" s="70">
        <v>6</v>
      </c>
      <c r="BF16" s="70">
        <v>0</v>
      </c>
      <c r="BG16" s="70">
        <v>0</v>
      </c>
      <c r="BH16" s="70">
        <v>0</v>
      </c>
    </row>
    <row r="17" spans="1:60" ht="18.75" customHeight="1" x14ac:dyDescent="0.2">
      <c r="A17" s="190" t="s">
        <v>230</v>
      </c>
      <c r="B17" s="190"/>
      <c r="C17" s="186">
        <f t="shared" si="1"/>
        <v>9</v>
      </c>
      <c r="D17" s="186">
        <f t="shared" si="2"/>
        <v>611</v>
      </c>
      <c r="E17" s="186">
        <f t="shared" si="3"/>
        <v>2105</v>
      </c>
      <c r="F17" s="186">
        <f t="shared" si="4"/>
        <v>531</v>
      </c>
      <c r="G17" s="186">
        <f t="shared" si="5"/>
        <v>115</v>
      </c>
      <c r="H17" s="186">
        <f t="shared" si="6"/>
        <v>6</v>
      </c>
      <c r="I17" s="186">
        <f t="shared" si="7"/>
        <v>3</v>
      </c>
      <c r="J17" s="186">
        <f t="shared" si="8"/>
        <v>25</v>
      </c>
      <c r="K17" s="190" t="s">
        <v>230</v>
      </c>
      <c r="L17" s="190"/>
      <c r="M17" s="70">
        <v>7</v>
      </c>
      <c r="N17" s="70">
        <v>310</v>
      </c>
      <c r="O17" s="70">
        <v>1062</v>
      </c>
      <c r="P17" s="70">
        <v>483</v>
      </c>
      <c r="Q17" s="70">
        <v>64</v>
      </c>
      <c r="R17" s="70">
        <v>6</v>
      </c>
      <c r="S17" s="70">
        <v>3</v>
      </c>
      <c r="T17" s="70">
        <v>25</v>
      </c>
      <c r="U17" s="190" t="s">
        <v>230</v>
      </c>
      <c r="V17" s="190"/>
      <c r="W17" s="70">
        <v>0</v>
      </c>
      <c r="X17" s="70">
        <v>11</v>
      </c>
      <c r="Y17" s="70">
        <v>55</v>
      </c>
      <c r="Z17" s="70">
        <v>0</v>
      </c>
      <c r="AA17" s="70">
        <v>3</v>
      </c>
      <c r="AB17" s="70">
        <v>0</v>
      </c>
      <c r="AC17" s="70">
        <v>0</v>
      </c>
      <c r="AD17" s="70">
        <v>0</v>
      </c>
      <c r="AE17" s="190" t="s">
        <v>230</v>
      </c>
      <c r="AF17" s="190"/>
      <c r="AG17" s="70">
        <v>2</v>
      </c>
      <c r="AH17" s="70">
        <v>74</v>
      </c>
      <c r="AI17" s="70">
        <v>289</v>
      </c>
      <c r="AJ17" s="70">
        <v>48</v>
      </c>
      <c r="AK17" s="70">
        <v>17</v>
      </c>
      <c r="AL17" s="70">
        <v>0</v>
      </c>
      <c r="AM17" s="70">
        <v>0</v>
      </c>
      <c r="AN17" s="70">
        <v>0</v>
      </c>
      <c r="AO17" s="190" t="s">
        <v>230</v>
      </c>
      <c r="AP17" s="190"/>
      <c r="AQ17" s="70">
        <v>0</v>
      </c>
      <c r="AR17" s="70">
        <v>52</v>
      </c>
      <c r="AS17" s="70">
        <v>146</v>
      </c>
      <c r="AT17" s="70">
        <v>0</v>
      </c>
      <c r="AU17" s="70">
        <v>5</v>
      </c>
      <c r="AV17" s="70">
        <v>0</v>
      </c>
      <c r="AW17" s="70">
        <v>0</v>
      </c>
      <c r="AX17" s="70">
        <v>0</v>
      </c>
      <c r="AY17" s="190" t="s">
        <v>230</v>
      </c>
      <c r="AZ17" s="190"/>
      <c r="BA17" s="70">
        <v>0</v>
      </c>
      <c r="BB17" s="70">
        <v>164</v>
      </c>
      <c r="BC17" s="70">
        <v>553</v>
      </c>
      <c r="BD17" s="70">
        <v>0</v>
      </c>
      <c r="BE17" s="70">
        <v>26</v>
      </c>
      <c r="BF17" s="70">
        <v>0</v>
      </c>
      <c r="BG17" s="70">
        <v>0</v>
      </c>
      <c r="BH17" s="70">
        <v>0</v>
      </c>
    </row>
    <row r="18" spans="1:60" ht="18.75" customHeight="1" x14ac:dyDescent="0.2">
      <c r="A18" s="190" t="s">
        <v>228</v>
      </c>
      <c r="B18" s="190"/>
      <c r="C18" s="186">
        <f t="shared" si="1"/>
        <v>8</v>
      </c>
      <c r="D18" s="186">
        <f t="shared" si="2"/>
        <v>696</v>
      </c>
      <c r="E18" s="186">
        <f t="shared" si="3"/>
        <v>2271</v>
      </c>
      <c r="F18" s="186">
        <f t="shared" si="4"/>
        <v>429</v>
      </c>
      <c r="G18" s="186">
        <f t="shared" si="5"/>
        <v>85</v>
      </c>
      <c r="H18" s="186">
        <f t="shared" si="6"/>
        <v>8</v>
      </c>
      <c r="I18" s="186">
        <f t="shared" si="7"/>
        <v>8</v>
      </c>
      <c r="J18" s="186">
        <f t="shared" si="8"/>
        <v>26</v>
      </c>
      <c r="K18" s="190" t="s">
        <v>228</v>
      </c>
      <c r="L18" s="190"/>
      <c r="M18" s="70">
        <v>5</v>
      </c>
      <c r="N18" s="70">
        <v>493</v>
      </c>
      <c r="O18" s="70">
        <v>1502</v>
      </c>
      <c r="P18" s="70">
        <v>298</v>
      </c>
      <c r="Q18" s="70">
        <v>57</v>
      </c>
      <c r="R18" s="70">
        <v>5</v>
      </c>
      <c r="S18" s="70">
        <v>5</v>
      </c>
      <c r="T18" s="70">
        <v>15</v>
      </c>
      <c r="U18" s="190" t="s">
        <v>228</v>
      </c>
      <c r="V18" s="190"/>
      <c r="W18" s="70">
        <v>1</v>
      </c>
      <c r="X18" s="70">
        <v>38</v>
      </c>
      <c r="Y18" s="70">
        <v>189</v>
      </c>
      <c r="Z18" s="70">
        <v>37</v>
      </c>
      <c r="AA18" s="70">
        <v>7</v>
      </c>
      <c r="AB18" s="70">
        <v>1</v>
      </c>
      <c r="AC18" s="70">
        <v>1</v>
      </c>
      <c r="AD18" s="70">
        <v>7</v>
      </c>
      <c r="AE18" s="190" t="s">
        <v>228</v>
      </c>
      <c r="AF18" s="190"/>
      <c r="AG18" s="70">
        <v>2</v>
      </c>
      <c r="AH18" s="70">
        <v>84</v>
      </c>
      <c r="AI18" s="70">
        <v>329</v>
      </c>
      <c r="AJ18" s="70">
        <v>94</v>
      </c>
      <c r="AK18" s="70">
        <v>9</v>
      </c>
      <c r="AL18" s="70">
        <v>2</v>
      </c>
      <c r="AM18" s="70">
        <v>2</v>
      </c>
      <c r="AN18" s="70">
        <v>0</v>
      </c>
      <c r="AO18" s="190" t="s">
        <v>228</v>
      </c>
      <c r="AP18" s="190"/>
      <c r="AQ18" s="70">
        <v>0</v>
      </c>
      <c r="AR18" s="70">
        <v>39</v>
      </c>
      <c r="AS18" s="70">
        <v>122</v>
      </c>
      <c r="AT18" s="70">
        <v>0</v>
      </c>
      <c r="AU18" s="70">
        <v>6</v>
      </c>
      <c r="AV18" s="70">
        <v>0</v>
      </c>
      <c r="AW18" s="70">
        <v>0</v>
      </c>
      <c r="AX18" s="70">
        <v>0</v>
      </c>
      <c r="AY18" s="190" t="s">
        <v>228</v>
      </c>
      <c r="AZ18" s="190"/>
      <c r="BA18" s="70">
        <v>0</v>
      </c>
      <c r="BB18" s="70">
        <v>42</v>
      </c>
      <c r="BC18" s="70">
        <v>129</v>
      </c>
      <c r="BD18" s="70">
        <v>0</v>
      </c>
      <c r="BE18" s="70">
        <v>6</v>
      </c>
      <c r="BF18" s="70">
        <v>0</v>
      </c>
      <c r="BG18" s="70">
        <v>0</v>
      </c>
      <c r="BH18" s="70">
        <v>4</v>
      </c>
    </row>
    <row r="19" spans="1:60" ht="18.75" customHeight="1" x14ac:dyDescent="0.2">
      <c r="A19" s="190" t="s">
        <v>11</v>
      </c>
      <c r="B19" s="190"/>
      <c r="C19" s="186">
        <f t="shared" si="1"/>
        <v>7</v>
      </c>
      <c r="D19" s="186">
        <f t="shared" si="2"/>
        <v>162</v>
      </c>
      <c r="E19" s="186">
        <f t="shared" si="3"/>
        <v>858</v>
      </c>
      <c r="F19" s="186">
        <f t="shared" si="4"/>
        <v>172</v>
      </c>
      <c r="G19" s="186">
        <f t="shared" si="5"/>
        <v>59</v>
      </c>
      <c r="H19" s="186">
        <f t="shared" si="6"/>
        <v>6</v>
      </c>
      <c r="I19" s="186">
        <f t="shared" si="7"/>
        <v>3</v>
      </c>
      <c r="J19" s="186">
        <f t="shared" si="8"/>
        <v>19</v>
      </c>
      <c r="K19" s="190" t="s">
        <v>11</v>
      </c>
      <c r="L19" s="190"/>
      <c r="M19" s="70">
        <v>3</v>
      </c>
      <c r="N19" s="70">
        <v>86</v>
      </c>
      <c r="O19" s="70">
        <v>455</v>
      </c>
      <c r="P19" s="70">
        <v>113</v>
      </c>
      <c r="Q19" s="70">
        <v>35</v>
      </c>
      <c r="R19" s="70">
        <v>3</v>
      </c>
      <c r="S19" s="70">
        <v>2</v>
      </c>
      <c r="T19" s="70">
        <v>19</v>
      </c>
      <c r="U19" s="190" t="s">
        <v>11</v>
      </c>
      <c r="V19" s="190"/>
      <c r="W19" s="70">
        <v>1</v>
      </c>
      <c r="X19" s="70">
        <v>17</v>
      </c>
      <c r="Y19" s="70">
        <v>99</v>
      </c>
      <c r="Z19" s="70">
        <v>11</v>
      </c>
      <c r="AA19" s="70">
        <v>5</v>
      </c>
      <c r="AB19" s="70">
        <v>1</v>
      </c>
      <c r="AC19" s="70">
        <v>0</v>
      </c>
      <c r="AD19" s="70">
        <v>0</v>
      </c>
      <c r="AE19" s="190" t="s">
        <v>11</v>
      </c>
      <c r="AF19" s="190"/>
      <c r="AG19" s="70">
        <v>3</v>
      </c>
      <c r="AH19" s="70">
        <v>39</v>
      </c>
      <c r="AI19" s="70">
        <v>174</v>
      </c>
      <c r="AJ19" s="70">
        <v>48</v>
      </c>
      <c r="AK19" s="70">
        <v>12</v>
      </c>
      <c r="AL19" s="70">
        <v>2</v>
      </c>
      <c r="AM19" s="70">
        <v>1</v>
      </c>
      <c r="AN19" s="70">
        <v>0</v>
      </c>
      <c r="AO19" s="190" t="s">
        <v>11</v>
      </c>
      <c r="AP19" s="190"/>
      <c r="AQ19" s="70">
        <v>0</v>
      </c>
      <c r="AR19" s="70">
        <v>20</v>
      </c>
      <c r="AS19" s="70">
        <v>107</v>
      </c>
      <c r="AT19" s="70">
        <v>0</v>
      </c>
      <c r="AU19" s="70">
        <v>6</v>
      </c>
      <c r="AV19" s="70">
        <v>0</v>
      </c>
      <c r="AW19" s="70">
        <v>0</v>
      </c>
      <c r="AX19" s="70">
        <v>0</v>
      </c>
      <c r="AY19" s="190" t="s">
        <v>11</v>
      </c>
      <c r="AZ19" s="190"/>
      <c r="BA19" s="70">
        <v>0</v>
      </c>
      <c r="BB19" s="70">
        <v>0</v>
      </c>
      <c r="BC19" s="70">
        <v>23</v>
      </c>
      <c r="BD19" s="70">
        <v>0</v>
      </c>
      <c r="BE19" s="70">
        <v>1</v>
      </c>
      <c r="BF19" s="70">
        <v>0</v>
      </c>
      <c r="BG19" s="70">
        <v>0</v>
      </c>
      <c r="BH19" s="70">
        <v>0</v>
      </c>
    </row>
    <row r="20" spans="1:60" ht="18.75" customHeight="1" x14ac:dyDescent="0.2">
      <c r="A20" s="190" t="s">
        <v>12</v>
      </c>
      <c r="B20" s="190"/>
      <c r="C20" s="186">
        <f t="shared" si="1"/>
        <v>13</v>
      </c>
      <c r="D20" s="186">
        <f t="shared" si="2"/>
        <v>1007</v>
      </c>
      <c r="E20" s="186">
        <f t="shared" si="3"/>
        <v>2913</v>
      </c>
      <c r="F20" s="186">
        <f t="shared" si="4"/>
        <v>562</v>
      </c>
      <c r="G20" s="186">
        <f t="shared" si="5"/>
        <v>140</v>
      </c>
      <c r="H20" s="186">
        <f t="shared" si="6"/>
        <v>11</v>
      </c>
      <c r="I20" s="186">
        <f t="shared" si="7"/>
        <v>8</v>
      </c>
      <c r="J20" s="186">
        <f t="shared" si="8"/>
        <v>57</v>
      </c>
      <c r="K20" s="190" t="s">
        <v>12</v>
      </c>
      <c r="L20" s="190"/>
      <c r="M20" s="70">
        <v>9</v>
      </c>
      <c r="N20" s="70">
        <v>592</v>
      </c>
      <c r="O20" s="70">
        <v>1667</v>
      </c>
      <c r="P20" s="70">
        <v>405</v>
      </c>
      <c r="Q20" s="70">
        <v>85</v>
      </c>
      <c r="R20" s="70">
        <v>8</v>
      </c>
      <c r="S20" s="70">
        <v>5</v>
      </c>
      <c r="T20" s="70">
        <v>36</v>
      </c>
      <c r="U20" s="190" t="s">
        <v>12</v>
      </c>
      <c r="V20" s="190"/>
      <c r="W20" s="70">
        <v>0</v>
      </c>
      <c r="X20" s="132">
        <v>0</v>
      </c>
      <c r="Y20" s="132">
        <v>32</v>
      </c>
      <c r="Z20" s="132">
        <v>11</v>
      </c>
      <c r="AA20" s="132">
        <v>4</v>
      </c>
      <c r="AB20" s="132">
        <v>0</v>
      </c>
      <c r="AC20" s="132">
        <v>0</v>
      </c>
      <c r="AD20" s="132">
        <v>10</v>
      </c>
      <c r="AE20" s="190" t="s">
        <v>12</v>
      </c>
      <c r="AF20" s="190"/>
      <c r="AG20" s="70">
        <v>4</v>
      </c>
      <c r="AH20" s="70">
        <v>109</v>
      </c>
      <c r="AI20" s="70">
        <v>320</v>
      </c>
      <c r="AJ20" s="70">
        <v>65</v>
      </c>
      <c r="AK20" s="70">
        <v>16</v>
      </c>
      <c r="AL20" s="70">
        <v>3</v>
      </c>
      <c r="AM20" s="70">
        <v>3</v>
      </c>
      <c r="AN20" s="70">
        <v>1</v>
      </c>
      <c r="AO20" s="190" t="s">
        <v>12</v>
      </c>
      <c r="AP20" s="190"/>
      <c r="AQ20" s="70">
        <v>0</v>
      </c>
      <c r="AR20" s="70">
        <v>88</v>
      </c>
      <c r="AS20" s="70">
        <v>236</v>
      </c>
      <c r="AT20" s="70">
        <v>14</v>
      </c>
      <c r="AU20" s="70">
        <v>8</v>
      </c>
      <c r="AV20" s="70">
        <v>0</v>
      </c>
      <c r="AW20" s="70">
        <v>0</v>
      </c>
      <c r="AX20" s="70">
        <v>0</v>
      </c>
      <c r="AY20" s="190" t="s">
        <v>12</v>
      </c>
      <c r="AZ20" s="190"/>
      <c r="BA20" s="70">
        <v>0</v>
      </c>
      <c r="BB20" s="70">
        <v>218</v>
      </c>
      <c r="BC20" s="70">
        <v>658</v>
      </c>
      <c r="BD20" s="70">
        <v>67</v>
      </c>
      <c r="BE20" s="70">
        <v>27</v>
      </c>
      <c r="BF20" s="70">
        <v>0</v>
      </c>
      <c r="BG20" s="70">
        <v>0</v>
      </c>
      <c r="BH20" s="70">
        <v>10</v>
      </c>
    </row>
    <row r="21" spans="1:60" ht="18.75" customHeight="1" x14ac:dyDescent="0.2">
      <c r="A21" s="190" t="s">
        <v>13</v>
      </c>
      <c r="B21" s="190"/>
      <c r="C21" s="186">
        <f t="shared" si="1"/>
        <v>15</v>
      </c>
      <c r="D21" s="186">
        <f t="shared" si="2"/>
        <v>968</v>
      </c>
      <c r="E21" s="186">
        <f t="shared" si="3"/>
        <v>3529</v>
      </c>
      <c r="F21" s="186">
        <f t="shared" si="4"/>
        <v>753</v>
      </c>
      <c r="G21" s="186">
        <f t="shared" si="5"/>
        <v>155</v>
      </c>
      <c r="H21" s="186">
        <f t="shared" si="6"/>
        <v>8</v>
      </c>
      <c r="I21" s="186">
        <f t="shared" si="7"/>
        <v>9</v>
      </c>
      <c r="J21" s="186">
        <f t="shared" si="8"/>
        <v>46</v>
      </c>
      <c r="K21" s="190" t="s">
        <v>13</v>
      </c>
      <c r="L21" s="190"/>
      <c r="M21" s="70">
        <v>10</v>
      </c>
      <c r="N21" s="70">
        <v>552</v>
      </c>
      <c r="O21" s="70">
        <v>2345</v>
      </c>
      <c r="P21" s="70">
        <v>542</v>
      </c>
      <c r="Q21" s="70">
        <v>100</v>
      </c>
      <c r="R21" s="70">
        <v>5</v>
      </c>
      <c r="S21" s="70">
        <v>3</v>
      </c>
      <c r="T21" s="70">
        <v>22</v>
      </c>
      <c r="U21" s="190" t="s">
        <v>13</v>
      </c>
      <c r="V21" s="190"/>
      <c r="W21" s="70">
        <v>1</v>
      </c>
      <c r="X21" s="70">
        <v>7</v>
      </c>
      <c r="Y21" s="70">
        <v>19</v>
      </c>
      <c r="Z21" s="70">
        <v>63</v>
      </c>
      <c r="AA21" s="70">
        <v>3</v>
      </c>
      <c r="AB21" s="70">
        <v>1</v>
      </c>
      <c r="AC21" s="70">
        <v>1</v>
      </c>
      <c r="AD21" s="70">
        <v>10</v>
      </c>
      <c r="AE21" s="190" t="s">
        <v>13</v>
      </c>
      <c r="AF21" s="190"/>
      <c r="AG21" s="70">
        <v>4</v>
      </c>
      <c r="AH21" s="70">
        <v>112</v>
      </c>
      <c r="AI21" s="70">
        <v>279</v>
      </c>
      <c r="AJ21" s="70">
        <v>110</v>
      </c>
      <c r="AK21" s="70">
        <v>19</v>
      </c>
      <c r="AL21" s="70">
        <v>2</v>
      </c>
      <c r="AM21" s="70">
        <v>3</v>
      </c>
      <c r="AN21" s="70">
        <v>4</v>
      </c>
      <c r="AO21" s="190" t="s">
        <v>13</v>
      </c>
      <c r="AP21" s="190"/>
      <c r="AQ21" s="70">
        <v>0</v>
      </c>
      <c r="AR21" s="70">
        <v>87</v>
      </c>
      <c r="AS21" s="70">
        <v>179</v>
      </c>
      <c r="AT21" s="70">
        <v>22</v>
      </c>
      <c r="AU21" s="70">
        <v>10</v>
      </c>
      <c r="AV21" s="70">
        <v>0</v>
      </c>
      <c r="AW21" s="70">
        <v>2</v>
      </c>
      <c r="AX21" s="70">
        <v>3</v>
      </c>
      <c r="AY21" s="190" t="s">
        <v>13</v>
      </c>
      <c r="AZ21" s="190"/>
      <c r="BA21" s="70">
        <v>0</v>
      </c>
      <c r="BB21" s="70">
        <v>210</v>
      </c>
      <c r="BC21" s="70">
        <v>707</v>
      </c>
      <c r="BD21" s="70">
        <v>16</v>
      </c>
      <c r="BE21" s="70">
        <v>23</v>
      </c>
      <c r="BF21" s="70">
        <v>0</v>
      </c>
      <c r="BG21" s="70">
        <v>0</v>
      </c>
      <c r="BH21" s="70">
        <v>7</v>
      </c>
    </row>
    <row r="22" spans="1:60" ht="18.75" customHeight="1" x14ac:dyDescent="0.2">
      <c r="A22" s="190" t="s">
        <v>14</v>
      </c>
      <c r="B22" s="190"/>
      <c r="C22" s="186">
        <f t="shared" si="1"/>
        <v>14</v>
      </c>
      <c r="D22" s="186">
        <f t="shared" si="2"/>
        <v>519</v>
      </c>
      <c r="E22" s="186">
        <f t="shared" si="3"/>
        <v>2055</v>
      </c>
      <c r="F22" s="186">
        <f t="shared" si="4"/>
        <v>338</v>
      </c>
      <c r="G22" s="186">
        <f t="shared" si="5"/>
        <v>99</v>
      </c>
      <c r="H22" s="186">
        <f t="shared" si="6"/>
        <v>9</v>
      </c>
      <c r="I22" s="186">
        <f t="shared" si="7"/>
        <v>1</v>
      </c>
      <c r="J22" s="186">
        <f t="shared" si="8"/>
        <v>11</v>
      </c>
      <c r="K22" s="190" t="s">
        <v>14</v>
      </c>
      <c r="L22" s="190"/>
      <c r="M22" s="70">
        <v>6</v>
      </c>
      <c r="N22" s="70">
        <v>248</v>
      </c>
      <c r="O22" s="70">
        <v>912</v>
      </c>
      <c r="P22" s="70">
        <v>185</v>
      </c>
      <c r="Q22" s="70">
        <v>44</v>
      </c>
      <c r="R22" s="70">
        <v>5</v>
      </c>
      <c r="S22" s="70">
        <v>0</v>
      </c>
      <c r="T22" s="70">
        <v>10</v>
      </c>
      <c r="U22" s="190" t="s">
        <v>14</v>
      </c>
      <c r="V22" s="190"/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190" t="s">
        <v>14</v>
      </c>
      <c r="AF22" s="190"/>
      <c r="AG22" s="70">
        <v>8</v>
      </c>
      <c r="AH22" s="70">
        <v>271</v>
      </c>
      <c r="AI22" s="70">
        <v>1143</v>
      </c>
      <c r="AJ22" s="70">
        <v>153</v>
      </c>
      <c r="AK22" s="70">
        <v>55</v>
      </c>
      <c r="AL22" s="70">
        <v>4</v>
      </c>
      <c r="AM22" s="70">
        <v>1</v>
      </c>
      <c r="AN22" s="70">
        <v>1</v>
      </c>
      <c r="AO22" s="190" t="s">
        <v>14</v>
      </c>
      <c r="AP22" s="190"/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190" t="s">
        <v>14</v>
      </c>
      <c r="AZ22" s="190"/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</row>
    <row r="23" spans="1:60" ht="18.75" customHeight="1" x14ac:dyDescent="0.2">
      <c r="A23" s="190" t="s">
        <v>15</v>
      </c>
      <c r="B23" s="190"/>
      <c r="C23" s="186">
        <f t="shared" si="1"/>
        <v>19</v>
      </c>
      <c r="D23" s="186">
        <f t="shared" si="2"/>
        <v>1472</v>
      </c>
      <c r="E23" s="186">
        <f t="shared" si="3"/>
        <v>5595</v>
      </c>
      <c r="F23" s="186">
        <f t="shared" si="4"/>
        <v>934</v>
      </c>
      <c r="G23" s="186">
        <f t="shared" si="5"/>
        <v>245</v>
      </c>
      <c r="H23" s="186">
        <f t="shared" si="6"/>
        <v>15</v>
      </c>
      <c r="I23" s="186">
        <f t="shared" si="7"/>
        <v>6</v>
      </c>
      <c r="J23" s="186">
        <f t="shared" si="8"/>
        <v>56</v>
      </c>
      <c r="K23" s="190" t="s">
        <v>15</v>
      </c>
      <c r="L23" s="190"/>
      <c r="M23" s="70">
        <v>13</v>
      </c>
      <c r="N23" s="70">
        <v>913</v>
      </c>
      <c r="O23" s="70">
        <v>3546</v>
      </c>
      <c r="P23" s="70">
        <v>760</v>
      </c>
      <c r="Q23" s="70">
        <v>170</v>
      </c>
      <c r="R23" s="70">
        <v>12</v>
      </c>
      <c r="S23" s="70">
        <v>5</v>
      </c>
      <c r="T23" s="70">
        <v>55</v>
      </c>
      <c r="U23" s="190" t="s">
        <v>15</v>
      </c>
      <c r="V23" s="190"/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190" t="s">
        <v>15</v>
      </c>
      <c r="AF23" s="190"/>
      <c r="AG23" s="70">
        <v>6</v>
      </c>
      <c r="AH23" s="70">
        <v>431</v>
      </c>
      <c r="AI23" s="70">
        <v>1650</v>
      </c>
      <c r="AJ23" s="70">
        <v>150</v>
      </c>
      <c r="AK23" s="70">
        <v>60</v>
      </c>
      <c r="AL23" s="70">
        <v>3</v>
      </c>
      <c r="AM23" s="70">
        <v>1</v>
      </c>
      <c r="AN23" s="70">
        <v>1</v>
      </c>
      <c r="AO23" s="190" t="s">
        <v>15</v>
      </c>
      <c r="AP23" s="190"/>
      <c r="AQ23" s="70">
        <v>0</v>
      </c>
      <c r="AR23" s="70">
        <v>70</v>
      </c>
      <c r="AS23" s="70">
        <v>200</v>
      </c>
      <c r="AT23" s="70">
        <v>5</v>
      </c>
      <c r="AU23" s="70">
        <v>6</v>
      </c>
      <c r="AV23" s="70">
        <v>0</v>
      </c>
      <c r="AW23" s="70">
        <v>0</v>
      </c>
      <c r="AX23" s="70">
        <v>0</v>
      </c>
      <c r="AY23" s="190" t="s">
        <v>15</v>
      </c>
      <c r="AZ23" s="190"/>
      <c r="BA23" s="70">
        <v>0</v>
      </c>
      <c r="BB23" s="70">
        <v>58</v>
      </c>
      <c r="BC23" s="70">
        <v>199</v>
      </c>
      <c r="BD23" s="70">
        <v>19</v>
      </c>
      <c r="BE23" s="70">
        <v>9</v>
      </c>
      <c r="BF23" s="70">
        <v>0</v>
      </c>
      <c r="BG23" s="70">
        <v>0</v>
      </c>
      <c r="BH23" s="70">
        <v>0</v>
      </c>
    </row>
    <row r="24" spans="1:60" ht="18.75" customHeight="1" x14ac:dyDescent="0.2">
      <c r="A24" s="190" t="s">
        <v>16</v>
      </c>
      <c r="B24" s="190"/>
      <c r="C24" s="186">
        <f t="shared" si="1"/>
        <v>305</v>
      </c>
      <c r="D24" s="186">
        <f t="shared" si="2"/>
        <v>15032</v>
      </c>
      <c r="E24" s="186">
        <f t="shared" si="3"/>
        <v>50039</v>
      </c>
      <c r="F24" s="186">
        <f t="shared" si="4"/>
        <v>11245</v>
      </c>
      <c r="G24" s="186">
        <f t="shared" si="5"/>
        <v>2620</v>
      </c>
      <c r="H24" s="186">
        <f t="shared" si="6"/>
        <v>223</v>
      </c>
      <c r="I24" s="186">
        <f t="shared" si="7"/>
        <v>120</v>
      </c>
      <c r="J24" s="186">
        <f t="shared" si="8"/>
        <v>566</v>
      </c>
      <c r="K24" s="190" t="s">
        <v>16</v>
      </c>
      <c r="L24" s="190"/>
      <c r="M24" s="70">
        <f>SUM(M4:M23)</f>
        <v>183</v>
      </c>
      <c r="N24" s="71">
        <f t="shared" ref="N24:T24" si="9">SUM(N4:N23)</f>
        <v>8581</v>
      </c>
      <c r="O24" s="71">
        <f t="shared" si="9"/>
        <v>29227</v>
      </c>
      <c r="P24" s="71">
        <f t="shared" si="9"/>
        <v>7785</v>
      </c>
      <c r="Q24" s="71">
        <f t="shared" si="9"/>
        <v>1544</v>
      </c>
      <c r="R24" s="71">
        <f t="shared" si="9"/>
        <v>145</v>
      </c>
      <c r="S24" s="71">
        <f t="shared" si="9"/>
        <v>67</v>
      </c>
      <c r="T24" s="71">
        <f t="shared" si="9"/>
        <v>424</v>
      </c>
      <c r="U24" s="190" t="s">
        <v>16</v>
      </c>
      <c r="V24" s="190"/>
      <c r="W24" s="70">
        <f>SUM(W4:W23)</f>
        <v>10</v>
      </c>
      <c r="X24" s="147">
        <f t="shared" ref="X24:AD24" si="10">SUM(X4:X23)</f>
        <v>208</v>
      </c>
      <c r="Y24" s="147">
        <f t="shared" si="10"/>
        <v>831</v>
      </c>
      <c r="Z24" s="147">
        <f t="shared" si="10"/>
        <v>369</v>
      </c>
      <c r="AA24" s="147">
        <f t="shared" si="10"/>
        <v>51</v>
      </c>
      <c r="AB24" s="147">
        <f t="shared" si="10"/>
        <v>9</v>
      </c>
      <c r="AC24" s="147">
        <f t="shared" si="10"/>
        <v>5</v>
      </c>
      <c r="AD24" s="147">
        <f t="shared" si="10"/>
        <v>49</v>
      </c>
      <c r="AE24" s="190" t="s">
        <v>16</v>
      </c>
      <c r="AF24" s="190"/>
      <c r="AG24" s="70">
        <f>SUM(AG4:AG23)</f>
        <v>98</v>
      </c>
      <c r="AH24" s="147">
        <f t="shared" ref="AH24:AN24" si="11">SUM(AH4:AH23)</f>
        <v>3287</v>
      </c>
      <c r="AI24" s="147">
        <f t="shared" si="11"/>
        <v>10960</v>
      </c>
      <c r="AJ24" s="147">
        <f t="shared" si="11"/>
        <v>2236</v>
      </c>
      <c r="AK24" s="147">
        <f t="shared" si="11"/>
        <v>590</v>
      </c>
      <c r="AL24" s="147">
        <f t="shared" si="11"/>
        <v>60</v>
      </c>
      <c r="AM24" s="147">
        <f t="shared" si="11"/>
        <v>41</v>
      </c>
      <c r="AN24" s="147">
        <f t="shared" si="11"/>
        <v>41</v>
      </c>
      <c r="AO24" s="190" t="s">
        <v>16</v>
      </c>
      <c r="AP24" s="190"/>
      <c r="AQ24" s="70">
        <f>SUM(AQ4:AQ23)</f>
        <v>4</v>
      </c>
      <c r="AR24" s="147">
        <f t="shared" ref="AR24:AX24" si="12">SUM(AR4:AR23)</f>
        <v>952</v>
      </c>
      <c r="AS24" s="147">
        <f t="shared" si="12"/>
        <v>2814</v>
      </c>
      <c r="AT24" s="147">
        <f t="shared" si="12"/>
        <v>277</v>
      </c>
      <c r="AU24" s="147">
        <f t="shared" si="12"/>
        <v>137</v>
      </c>
      <c r="AV24" s="147">
        <f t="shared" si="12"/>
        <v>3</v>
      </c>
      <c r="AW24" s="147">
        <f t="shared" si="12"/>
        <v>4</v>
      </c>
      <c r="AX24" s="147">
        <f t="shared" si="12"/>
        <v>13</v>
      </c>
      <c r="AY24" s="190" t="s">
        <v>16</v>
      </c>
      <c r="AZ24" s="190"/>
      <c r="BA24" s="70">
        <f>SUM(BA4:BA23)</f>
        <v>10</v>
      </c>
      <c r="BB24" s="147">
        <f t="shared" ref="BB24:BH24" si="13">SUM(BB4:BB23)</f>
        <v>2004</v>
      </c>
      <c r="BC24" s="147">
        <f t="shared" si="13"/>
        <v>6207</v>
      </c>
      <c r="BD24" s="147">
        <f t="shared" si="13"/>
        <v>578</v>
      </c>
      <c r="BE24" s="147">
        <f t="shared" si="13"/>
        <v>298</v>
      </c>
      <c r="BF24" s="147">
        <f t="shared" si="13"/>
        <v>6</v>
      </c>
      <c r="BG24" s="147">
        <f t="shared" si="13"/>
        <v>3</v>
      </c>
      <c r="BH24" s="147">
        <f t="shared" si="13"/>
        <v>39</v>
      </c>
    </row>
    <row r="26" spans="1:60" x14ac:dyDescent="0.2">
      <c r="AL26" s="18" t="s">
        <v>478</v>
      </c>
    </row>
  </sheetData>
  <mergeCells count="120">
    <mergeCell ref="A8:A13"/>
    <mergeCell ref="A14:B14"/>
    <mergeCell ref="K24:L24"/>
    <mergeCell ref="K8:K13"/>
    <mergeCell ref="K14:L14"/>
    <mergeCell ref="K15:L15"/>
    <mergeCell ref="A15:B15"/>
    <mergeCell ref="A16:B16"/>
    <mergeCell ref="A1:J1"/>
    <mergeCell ref="A2:B2"/>
    <mergeCell ref="K19:L19"/>
    <mergeCell ref="C2:J2"/>
    <mergeCell ref="A3:B3"/>
    <mergeCell ref="A4:B4"/>
    <mergeCell ref="A5:B5"/>
    <mergeCell ref="K16:L16"/>
    <mergeCell ref="K17:L17"/>
    <mergeCell ref="K18:L18"/>
    <mergeCell ref="U24:V24"/>
    <mergeCell ref="AE24:AF24"/>
    <mergeCell ref="K20:L20"/>
    <mergeCell ref="K21:L21"/>
    <mergeCell ref="K22:L22"/>
    <mergeCell ref="K23:L23"/>
    <mergeCell ref="A23:B23"/>
    <mergeCell ref="A24:B24"/>
    <mergeCell ref="K1:T1"/>
    <mergeCell ref="K2:L2"/>
    <mergeCell ref="M2:T2"/>
    <mergeCell ref="K3:L3"/>
    <mergeCell ref="K4:L4"/>
    <mergeCell ref="K5:L5"/>
    <mergeCell ref="K6:L6"/>
    <mergeCell ref="K7:L7"/>
    <mergeCell ref="A17:B17"/>
    <mergeCell ref="A18:B18"/>
    <mergeCell ref="A19:B19"/>
    <mergeCell ref="A20:B20"/>
    <mergeCell ref="A21:B21"/>
    <mergeCell ref="A22:B22"/>
    <mergeCell ref="A6:B6"/>
    <mergeCell ref="A7:B7"/>
    <mergeCell ref="AO1:AX1"/>
    <mergeCell ref="U2:V2"/>
    <mergeCell ref="W2:AD2"/>
    <mergeCell ref="AE2:AF2"/>
    <mergeCell ref="AG2:AN2"/>
    <mergeCell ref="AO2:AP2"/>
    <mergeCell ref="AQ2:AX2"/>
    <mergeCell ref="U5:V5"/>
    <mergeCell ref="AE5:AF5"/>
    <mergeCell ref="AO5:AP5"/>
    <mergeCell ref="U1:AD1"/>
    <mergeCell ref="AE1:AN1"/>
    <mergeCell ref="AO6:AP6"/>
    <mergeCell ref="U3:V3"/>
    <mergeCell ref="AE3:AF3"/>
    <mergeCell ref="AO3:AP3"/>
    <mergeCell ref="U4:V4"/>
    <mergeCell ref="AE4:AF4"/>
    <mergeCell ref="AO4:AP4"/>
    <mergeCell ref="U14:V14"/>
    <mergeCell ref="AE14:AF14"/>
    <mergeCell ref="AO14:AP14"/>
    <mergeCell ref="U6:V6"/>
    <mergeCell ref="AE6:AF6"/>
    <mergeCell ref="AO15:AP15"/>
    <mergeCell ref="U7:V7"/>
    <mergeCell ref="AE7:AF7"/>
    <mergeCell ref="AO7:AP7"/>
    <mergeCell ref="U8:U13"/>
    <mergeCell ref="AE8:AE13"/>
    <mergeCell ref="AO8:AO13"/>
    <mergeCell ref="AO18:AP18"/>
    <mergeCell ref="U19:V19"/>
    <mergeCell ref="AE19:AF19"/>
    <mergeCell ref="AO19:AP19"/>
    <mergeCell ref="U16:V16"/>
    <mergeCell ref="AE16:AF16"/>
    <mergeCell ref="AO16:AP16"/>
    <mergeCell ref="U17:V17"/>
    <mergeCell ref="AE17:AF17"/>
    <mergeCell ref="AO17:AP17"/>
    <mergeCell ref="U15:V15"/>
    <mergeCell ref="AE15:AF15"/>
    <mergeCell ref="AO24:AP24"/>
    <mergeCell ref="AY1:BH1"/>
    <mergeCell ref="AY2:AZ2"/>
    <mergeCell ref="BA2:BH2"/>
    <mergeCell ref="AY3:AZ3"/>
    <mergeCell ref="AY4:AZ4"/>
    <mergeCell ref="AY5:AZ5"/>
    <mergeCell ref="AY6:AZ6"/>
    <mergeCell ref="U22:V22"/>
    <mergeCell ref="AE22:AF22"/>
    <mergeCell ref="AO22:AP22"/>
    <mergeCell ref="U23:V23"/>
    <mergeCell ref="AE23:AF23"/>
    <mergeCell ref="AO23:AP23"/>
    <mergeCell ref="U20:V20"/>
    <mergeCell ref="AE20:AF20"/>
    <mergeCell ref="AO20:AP20"/>
    <mergeCell ref="U21:V21"/>
    <mergeCell ref="AE21:AF21"/>
    <mergeCell ref="AO21:AP21"/>
    <mergeCell ref="U18:V18"/>
    <mergeCell ref="AE18:AF18"/>
    <mergeCell ref="AY24:AZ24"/>
    <mergeCell ref="AY18:AZ18"/>
    <mergeCell ref="AY19:AZ19"/>
    <mergeCell ref="AY20:AZ20"/>
    <mergeCell ref="AY21:AZ21"/>
    <mergeCell ref="AY22:AZ22"/>
    <mergeCell ref="AY23:AZ23"/>
    <mergeCell ref="AY7:AZ7"/>
    <mergeCell ref="AY8:AY13"/>
    <mergeCell ref="AY14:AZ14"/>
    <mergeCell ref="AY15:AZ15"/>
    <mergeCell ref="AY16:AZ16"/>
    <mergeCell ref="AY17:AZ1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123"/>
  <sheetViews>
    <sheetView rightToLeft="1" view="pageBreakPreview" topLeftCell="AG103" zoomScale="70" zoomScaleSheetLayoutView="70" workbookViewId="0">
      <selection activeCell="AS121" sqref="AS121:BD121"/>
    </sheetView>
  </sheetViews>
  <sheetFormatPr defaultColWidth="9.140625" defaultRowHeight="12.75" x14ac:dyDescent="0.2"/>
  <cols>
    <col min="1" max="1" width="7.7109375" style="22" customWidth="1"/>
    <col min="2" max="2" width="14.5703125" style="22" customWidth="1"/>
    <col min="3" max="14" width="10" style="22" customWidth="1"/>
    <col min="15" max="16" width="9.140625" style="22"/>
    <col min="17" max="28" width="10" style="22" customWidth="1"/>
    <col min="29" max="29" width="9.140625" style="22"/>
    <col min="30" max="30" width="12" style="22" customWidth="1"/>
    <col min="31" max="42" width="10" style="22" customWidth="1"/>
    <col min="43" max="43" width="9.140625" style="22"/>
    <col min="44" max="44" width="10.42578125" style="22" bestFit="1" customWidth="1"/>
    <col min="45" max="56" width="10.140625" style="22" customWidth="1"/>
    <col min="57" max="57" width="9.140625" style="22"/>
    <col min="58" max="58" width="10.42578125" style="22" bestFit="1" customWidth="1"/>
    <col min="59" max="70" width="10.140625" style="22" customWidth="1"/>
    <col min="71" max="71" width="9.140625" style="22"/>
    <col min="72" max="72" width="10.5703125" style="22" customWidth="1"/>
    <col min="73" max="81" width="10.140625" style="22" customWidth="1"/>
    <col min="82" max="82" width="11" style="22" customWidth="1"/>
    <col min="83" max="84" width="10.140625" style="22" customWidth="1"/>
    <col min="85" max="16384" width="9.140625" style="22"/>
  </cols>
  <sheetData>
    <row r="1" spans="1:84" ht="21.75" customHeight="1" x14ac:dyDescent="0.2">
      <c r="A1" s="219" t="s">
        <v>362</v>
      </c>
      <c r="B1" s="219"/>
      <c r="C1" s="219" t="s">
        <v>424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 t="s">
        <v>362</v>
      </c>
      <c r="P1" s="219"/>
      <c r="Q1" s="219" t="s">
        <v>424</v>
      </c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37" t="s">
        <v>362</v>
      </c>
      <c r="AD1" s="237"/>
      <c r="AE1" s="237" t="s">
        <v>424</v>
      </c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 t="s">
        <v>362</v>
      </c>
      <c r="AR1" s="237"/>
      <c r="AS1" s="237" t="s">
        <v>424</v>
      </c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 t="s">
        <v>362</v>
      </c>
      <c r="BF1" s="237"/>
      <c r="BG1" s="237" t="s">
        <v>424</v>
      </c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 t="s">
        <v>362</v>
      </c>
      <c r="BT1" s="237"/>
      <c r="BU1" s="237" t="s">
        <v>424</v>
      </c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</row>
    <row r="2" spans="1:84" ht="21" customHeight="1" x14ac:dyDescent="0.2">
      <c r="A2" s="194" t="s">
        <v>461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 t="s">
        <v>461</v>
      </c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2" t="s">
        <v>431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 t="s">
        <v>431</v>
      </c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 t="s">
        <v>431</v>
      </c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 t="s">
        <v>431</v>
      </c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ht="19.5" customHeight="1" x14ac:dyDescent="0.2">
      <c r="A3" s="194" t="s">
        <v>114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 t="s">
        <v>65</v>
      </c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2" t="s">
        <v>426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 t="s">
        <v>427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 t="s">
        <v>476</v>
      </c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 t="s">
        <v>33</v>
      </c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</row>
    <row r="4" spans="1:84" ht="19.5" customHeight="1" x14ac:dyDescent="0.2">
      <c r="A4" s="275" t="s">
        <v>0</v>
      </c>
      <c r="B4" s="275"/>
      <c r="C4" s="274" t="s">
        <v>83</v>
      </c>
      <c r="D4" s="274"/>
      <c r="E4" s="274"/>
      <c r="F4" s="274" t="s">
        <v>84</v>
      </c>
      <c r="G4" s="274"/>
      <c r="H4" s="274"/>
      <c r="I4" s="274" t="s">
        <v>85</v>
      </c>
      <c r="J4" s="274"/>
      <c r="K4" s="274"/>
      <c r="L4" s="274" t="s">
        <v>80</v>
      </c>
      <c r="M4" s="274"/>
      <c r="N4" s="274"/>
      <c r="O4" s="275" t="s">
        <v>0</v>
      </c>
      <c r="P4" s="275"/>
      <c r="Q4" s="274" t="s">
        <v>83</v>
      </c>
      <c r="R4" s="274"/>
      <c r="S4" s="274"/>
      <c r="T4" s="274" t="s">
        <v>84</v>
      </c>
      <c r="U4" s="274"/>
      <c r="V4" s="274"/>
      <c r="W4" s="274" t="s">
        <v>85</v>
      </c>
      <c r="X4" s="274"/>
      <c r="Y4" s="274"/>
      <c r="Z4" s="274" t="s">
        <v>80</v>
      </c>
      <c r="AA4" s="274"/>
      <c r="AB4" s="274"/>
      <c r="AC4" s="271" t="s">
        <v>0</v>
      </c>
      <c r="AD4" s="271"/>
      <c r="AE4" s="267" t="s">
        <v>83</v>
      </c>
      <c r="AF4" s="267"/>
      <c r="AG4" s="267"/>
      <c r="AH4" s="267" t="s">
        <v>84</v>
      </c>
      <c r="AI4" s="267"/>
      <c r="AJ4" s="267"/>
      <c r="AK4" s="267" t="s">
        <v>85</v>
      </c>
      <c r="AL4" s="267"/>
      <c r="AM4" s="267"/>
      <c r="AN4" s="267" t="s">
        <v>80</v>
      </c>
      <c r="AO4" s="267"/>
      <c r="AP4" s="267"/>
      <c r="AQ4" s="271" t="s">
        <v>0</v>
      </c>
      <c r="AR4" s="271"/>
      <c r="AS4" s="267" t="s">
        <v>83</v>
      </c>
      <c r="AT4" s="267"/>
      <c r="AU4" s="267"/>
      <c r="AV4" s="267" t="s">
        <v>84</v>
      </c>
      <c r="AW4" s="267"/>
      <c r="AX4" s="267"/>
      <c r="AY4" s="267" t="s">
        <v>85</v>
      </c>
      <c r="AZ4" s="267"/>
      <c r="BA4" s="267"/>
      <c r="BB4" s="267" t="s">
        <v>80</v>
      </c>
      <c r="BC4" s="267"/>
      <c r="BD4" s="267"/>
      <c r="BE4" s="271" t="s">
        <v>0</v>
      </c>
      <c r="BF4" s="271"/>
      <c r="BG4" s="267" t="s">
        <v>83</v>
      </c>
      <c r="BH4" s="267"/>
      <c r="BI4" s="267"/>
      <c r="BJ4" s="267" t="s">
        <v>84</v>
      </c>
      <c r="BK4" s="267"/>
      <c r="BL4" s="267"/>
      <c r="BM4" s="267" t="s">
        <v>85</v>
      </c>
      <c r="BN4" s="267"/>
      <c r="BO4" s="267"/>
      <c r="BP4" s="267" t="s">
        <v>80</v>
      </c>
      <c r="BQ4" s="267"/>
      <c r="BR4" s="267"/>
      <c r="BS4" s="271" t="s">
        <v>0</v>
      </c>
      <c r="BT4" s="271"/>
      <c r="BU4" s="267" t="s">
        <v>83</v>
      </c>
      <c r="BV4" s="267"/>
      <c r="BW4" s="267"/>
      <c r="BX4" s="267" t="s">
        <v>84</v>
      </c>
      <c r="BY4" s="267"/>
      <c r="BZ4" s="267"/>
      <c r="CA4" s="267" t="s">
        <v>85</v>
      </c>
      <c r="CB4" s="267"/>
      <c r="CC4" s="267"/>
      <c r="CD4" s="267" t="s">
        <v>80</v>
      </c>
      <c r="CE4" s="267"/>
      <c r="CF4" s="267"/>
    </row>
    <row r="5" spans="1:84" ht="15" customHeight="1" x14ac:dyDescent="0.2">
      <c r="A5" s="275"/>
      <c r="B5" s="275"/>
      <c r="C5" s="273" t="s">
        <v>23</v>
      </c>
      <c r="D5" s="273" t="s">
        <v>24</v>
      </c>
      <c r="E5" s="273" t="s">
        <v>26</v>
      </c>
      <c r="F5" s="273" t="s">
        <v>23</v>
      </c>
      <c r="G5" s="273" t="s">
        <v>24</v>
      </c>
      <c r="H5" s="273" t="s">
        <v>26</v>
      </c>
      <c r="I5" s="273" t="s">
        <v>23</v>
      </c>
      <c r="J5" s="273" t="s">
        <v>24</v>
      </c>
      <c r="K5" s="273" t="s">
        <v>26</v>
      </c>
      <c r="L5" s="273" t="s">
        <v>23</v>
      </c>
      <c r="M5" s="273" t="s">
        <v>24</v>
      </c>
      <c r="N5" s="273" t="s">
        <v>26</v>
      </c>
      <c r="O5" s="275"/>
      <c r="P5" s="275"/>
      <c r="Q5" s="273" t="s">
        <v>23</v>
      </c>
      <c r="R5" s="273" t="s">
        <v>24</v>
      </c>
      <c r="S5" s="273" t="s">
        <v>26</v>
      </c>
      <c r="T5" s="273" t="s">
        <v>23</v>
      </c>
      <c r="U5" s="273" t="s">
        <v>24</v>
      </c>
      <c r="V5" s="273" t="s">
        <v>26</v>
      </c>
      <c r="W5" s="273" t="s">
        <v>23</v>
      </c>
      <c r="X5" s="273" t="s">
        <v>24</v>
      </c>
      <c r="Y5" s="273" t="s">
        <v>26</v>
      </c>
      <c r="Z5" s="273" t="s">
        <v>23</v>
      </c>
      <c r="AA5" s="273" t="s">
        <v>24</v>
      </c>
      <c r="AB5" s="273" t="s">
        <v>26</v>
      </c>
      <c r="AC5" s="271"/>
      <c r="AD5" s="271"/>
      <c r="AE5" s="266" t="s">
        <v>23</v>
      </c>
      <c r="AF5" s="266" t="s">
        <v>24</v>
      </c>
      <c r="AG5" s="266" t="s">
        <v>26</v>
      </c>
      <c r="AH5" s="266" t="s">
        <v>23</v>
      </c>
      <c r="AI5" s="266" t="s">
        <v>24</v>
      </c>
      <c r="AJ5" s="266" t="s">
        <v>26</v>
      </c>
      <c r="AK5" s="266" t="s">
        <v>23</v>
      </c>
      <c r="AL5" s="266" t="s">
        <v>24</v>
      </c>
      <c r="AM5" s="266" t="s">
        <v>26</v>
      </c>
      <c r="AN5" s="266" t="s">
        <v>23</v>
      </c>
      <c r="AO5" s="266" t="s">
        <v>24</v>
      </c>
      <c r="AP5" s="266" t="s">
        <v>26</v>
      </c>
      <c r="AQ5" s="271"/>
      <c r="AR5" s="271"/>
      <c r="AS5" s="266" t="s">
        <v>23</v>
      </c>
      <c r="AT5" s="266" t="s">
        <v>24</v>
      </c>
      <c r="AU5" s="266" t="s">
        <v>26</v>
      </c>
      <c r="AV5" s="266" t="s">
        <v>23</v>
      </c>
      <c r="AW5" s="266" t="s">
        <v>24</v>
      </c>
      <c r="AX5" s="266" t="s">
        <v>26</v>
      </c>
      <c r="AY5" s="266" t="s">
        <v>23</v>
      </c>
      <c r="AZ5" s="266" t="s">
        <v>24</v>
      </c>
      <c r="BA5" s="266" t="s">
        <v>26</v>
      </c>
      <c r="BB5" s="266" t="s">
        <v>23</v>
      </c>
      <c r="BC5" s="266" t="s">
        <v>24</v>
      </c>
      <c r="BD5" s="266" t="s">
        <v>26</v>
      </c>
      <c r="BE5" s="271"/>
      <c r="BF5" s="271"/>
      <c r="BG5" s="266" t="s">
        <v>23</v>
      </c>
      <c r="BH5" s="266" t="s">
        <v>24</v>
      </c>
      <c r="BI5" s="266" t="s">
        <v>26</v>
      </c>
      <c r="BJ5" s="266" t="s">
        <v>23</v>
      </c>
      <c r="BK5" s="266" t="s">
        <v>24</v>
      </c>
      <c r="BL5" s="266" t="s">
        <v>26</v>
      </c>
      <c r="BM5" s="266" t="s">
        <v>23</v>
      </c>
      <c r="BN5" s="266" t="s">
        <v>24</v>
      </c>
      <c r="BO5" s="266" t="s">
        <v>26</v>
      </c>
      <c r="BP5" s="266" t="s">
        <v>23</v>
      </c>
      <c r="BQ5" s="266" t="s">
        <v>24</v>
      </c>
      <c r="BR5" s="266" t="s">
        <v>26</v>
      </c>
      <c r="BS5" s="271"/>
      <c r="BT5" s="271"/>
      <c r="BU5" s="266" t="s">
        <v>23</v>
      </c>
      <c r="BV5" s="266" t="s">
        <v>24</v>
      </c>
      <c r="BW5" s="266" t="s">
        <v>26</v>
      </c>
      <c r="BX5" s="266" t="s">
        <v>23</v>
      </c>
      <c r="BY5" s="266" t="s">
        <v>24</v>
      </c>
      <c r="BZ5" s="266" t="s">
        <v>26</v>
      </c>
      <c r="CA5" s="266" t="s">
        <v>23</v>
      </c>
      <c r="CB5" s="266" t="s">
        <v>24</v>
      </c>
      <c r="CC5" s="266" t="s">
        <v>26</v>
      </c>
      <c r="CD5" s="266" t="s">
        <v>23</v>
      </c>
      <c r="CE5" s="266" t="s">
        <v>24</v>
      </c>
      <c r="CF5" s="266" t="s">
        <v>26</v>
      </c>
    </row>
    <row r="6" spans="1:84" ht="10.5" customHeight="1" x14ac:dyDescent="0.2">
      <c r="A6" s="275"/>
      <c r="B6" s="275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5"/>
      <c r="P6" s="275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1"/>
      <c r="AD6" s="271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71"/>
      <c r="AR6" s="271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71"/>
      <c r="BF6" s="271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71"/>
      <c r="BT6" s="271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</row>
    <row r="7" spans="1:84" s="87" customFormat="1" ht="19.5" customHeight="1" x14ac:dyDescent="0.2">
      <c r="A7" s="210" t="s">
        <v>1</v>
      </c>
      <c r="B7" s="210"/>
      <c r="C7" s="48">
        <v>20</v>
      </c>
      <c r="D7" s="48">
        <v>0</v>
      </c>
      <c r="E7" s="48">
        <f>SUM(C7:D7)</f>
        <v>20</v>
      </c>
      <c r="F7" s="48">
        <v>10</v>
      </c>
      <c r="G7" s="48">
        <v>0</v>
      </c>
      <c r="H7" s="48">
        <f>SUM(F7:G7)</f>
        <v>10</v>
      </c>
      <c r="I7" s="48">
        <v>167</v>
      </c>
      <c r="J7" s="48">
        <v>0</v>
      </c>
      <c r="K7" s="48">
        <f>SUM(I7:J7)</f>
        <v>167</v>
      </c>
      <c r="L7" s="48">
        <f>SUM(I7,F7,C7)</f>
        <v>197</v>
      </c>
      <c r="M7" s="48">
        <f t="shared" ref="M7:N7" si="0">SUM(J7,G7,D7)</f>
        <v>0</v>
      </c>
      <c r="N7" s="48">
        <f t="shared" si="0"/>
        <v>197</v>
      </c>
      <c r="O7" s="210" t="s">
        <v>1</v>
      </c>
      <c r="P7" s="210"/>
      <c r="Q7" s="48">
        <v>0</v>
      </c>
      <c r="R7" s="48">
        <v>0</v>
      </c>
      <c r="S7" s="48">
        <f>R7+Q7</f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220" t="s">
        <v>1</v>
      </c>
      <c r="AD7" s="220"/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22</v>
      </c>
      <c r="AL7" s="48">
        <v>3</v>
      </c>
      <c r="AM7" s="48">
        <f>SUM(AK7:AL7)</f>
        <v>25</v>
      </c>
      <c r="AN7" s="48">
        <f>SUM(AK7,AH7,AE7)</f>
        <v>22</v>
      </c>
      <c r="AO7" s="48">
        <f>SUM(AL7,AI7,AF7)</f>
        <v>3</v>
      </c>
      <c r="AP7" s="48">
        <f>SUM(AN7:AO7)</f>
        <v>25</v>
      </c>
      <c r="AQ7" s="220" t="s">
        <v>1</v>
      </c>
      <c r="AR7" s="220"/>
      <c r="AS7" s="48">
        <v>0</v>
      </c>
      <c r="AT7" s="48">
        <v>0</v>
      </c>
      <c r="AU7" s="48">
        <v>0</v>
      </c>
      <c r="AV7" s="48">
        <v>0</v>
      </c>
      <c r="AW7" s="48">
        <v>0</v>
      </c>
      <c r="AX7" s="48">
        <v>0</v>
      </c>
      <c r="AY7" s="48">
        <v>0</v>
      </c>
      <c r="AZ7" s="48">
        <v>0</v>
      </c>
      <c r="BA7" s="48">
        <v>0</v>
      </c>
      <c r="BB7" s="48">
        <v>0</v>
      </c>
      <c r="BC7" s="48">
        <v>0</v>
      </c>
      <c r="BD7" s="48">
        <v>0</v>
      </c>
      <c r="BE7" s="220" t="s">
        <v>1</v>
      </c>
      <c r="BF7" s="220"/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v>0</v>
      </c>
      <c r="BM7" s="48">
        <v>0</v>
      </c>
      <c r="BN7" s="48">
        <v>0</v>
      </c>
      <c r="BO7" s="48">
        <v>0</v>
      </c>
      <c r="BP7" s="48">
        <v>0</v>
      </c>
      <c r="BQ7" s="48">
        <v>0</v>
      </c>
      <c r="BR7" s="48">
        <v>0</v>
      </c>
      <c r="BS7" s="220" t="s">
        <v>1</v>
      </c>
      <c r="BT7" s="220"/>
      <c r="BU7" s="48">
        <f>BG7+AS7+AE7+Q7+C7</f>
        <v>20</v>
      </c>
      <c r="BV7" s="48">
        <f t="shared" ref="BV7:CC7" si="1">BH7+AT7+AF7+R7+D7</f>
        <v>0</v>
      </c>
      <c r="BW7" s="48">
        <f t="shared" si="1"/>
        <v>20</v>
      </c>
      <c r="BX7" s="48">
        <f t="shared" si="1"/>
        <v>10</v>
      </c>
      <c r="BY7" s="48">
        <f t="shared" si="1"/>
        <v>0</v>
      </c>
      <c r="BZ7" s="48">
        <f t="shared" si="1"/>
        <v>10</v>
      </c>
      <c r="CA7" s="48">
        <f t="shared" si="1"/>
        <v>189</v>
      </c>
      <c r="CB7" s="48">
        <f t="shared" si="1"/>
        <v>3</v>
      </c>
      <c r="CC7" s="48">
        <f t="shared" si="1"/>
        <v>192</v>
      </c>
      <c r="CD7" s="48">
        <f t="shared" ref="CD7:CF7" si="2">BP7+BB7+AN7+Z7+L7</f>
        <v>219</v>
      </c>
      <c r="CE7" s="48">
        <f t="shared" si="2"/>
        <v>3</v>
      </c>
      <c r="CF7" s="48">
        <f t="shared" si="2"/>
        <v>222</v>
      </c>
    </row>
    <row r="8" spans="1:84" s="87" customFormat="1" ht="19.5" customHeight="1" x14ac:dyDescent="0.2">
      <c r="A8" s="210" t="s">
        <v>2</v>
      </c>
      <c r="B8" s="210"/>
      <c r="C8" s="48">
        <v>0</v>
      </c>
      <c r="D8" s="48">
        <v>0</v>
      </c>
      <c r="E8" s="48">
        <f t="shared" ref="E8:E26" si="3">SUM(C8:D8)</f>
        <v>0</v>
      </c>
      <c r="F8" s="48">
        <v>14</v>
      </c>
      <c r="G8" s="48">
        <v>0</v>
      </c>
      <c r="H8" s="48">
        <f t="shared" ref="H8:H27" si="4">SUM(F8:G8)</f>
        <v>14</v>
      </c>
      <c r="I8" s="48">
        <v>11</v>
      </c>
      <c r="J8" s="48">
        <v>0</v>
      </c>
      <c r="K8" s="48">
        <f t="shared" ref="K8:K27" si="5">SUM(I8:J8)</f>
        <v>11</v>
      </c>
      <c r="L8" s="48">
        <f t="shared" ref="L8:L26" si="6">SUM(I8,F8,C8)</f>
        <v>25</v>
      </c>
      <c r="M8" s="48">
        <f t="shared" ref="M8:M26" si="7">SUM(J8,G8,D8)</f>
        <v>0</v>
      </c>
      <c r="N8" s="48">
        <f t="shared" ref="N8:N26" si="8">SUM(K8,H8,E8)</f>
        <v>25</v>
      </c>
      <c r="O8" s="210" t="s">
        <v>2</v>
      </c>
      <c r="P8" s="210"/>
      <c r="Q8" s="48">
        <v>0</v>
      </c>
      <c r="R8" s="48">
        <v>0</v>
      </c>
      <c r="S8" s="48">
        <f t="shared" ref="S8:S27" si="9">R8+Q8</f>
        <v>0</v>
      </c>
      <c r="T8" s="48">
        <v>0</v>
      </c>
      <c r="U8" s="48">
        <v>0</v>
      </c>
      <c r="V8" s="48">
        <f t="shared" ref="V8:V26" si="10">SUM(T8:U8)</f>
        <v>0</v>
      </c>
      <c r="W8" s="48">
        <v>0</v>
      </c>
      <c r="X8" s="48">
        <v>0</v>
      </c>
      <c r="Y8" s="48">
        <f t="shared" ref="Y8:Y26" si="11">SUM(W8:X8)</f>
        <v>0</v>
      </c>
      <c r="Z8" s="48">
        <f t="shared" ref="Z8:Z26" si="12">Q8+T8+W8</f>
        <v>0</v>
      </c>
      <c r="AA8" s="48">
        <f t="shared" ref="AA8:AA26" si="13">R8+U8+X8</f>
        <v>0</v>
      </c>
      <c r="AB8" s="48">
        <f t="shared" ref="AB8:AB26" si="14">SUM(Z8:AA8)</f>
        <v>0</v>
      </c>
      <c r="AC8" s="220" t="s">
        <v>2</v>
      </c>
      <c r="AD8" s="220"/>
      <c r="AE8" s="48">
        <v>0</v>
      </c>
      <c r="AF8" s="48">
        <v>2</v>
      </c>
      <c r="AG8" s="48">
        <f t="shared" ref="AG8:AG26" si="15">SUM(AE8:AF8)</f>
        <v>2</v>
      </c>
      <c r="AH8" s="48">
        <v>1</v>
      </c>
      <c r="AI8" s="48">
        <v>5</v>
      </c>
      <c r="AJ8" s="48">
        <f t="shared" ref="AJ8:AJ26" si="16">SUM(AH8:AI8)</f>
        <v>6</v>
      </c>
      <c r="AK8" s="48">
        <v>0</v>
      </c>
      <c r="AL8" s="48">
        <v>0</v>
      </c>
      <c r="AM8" s="48">
        <f t="shared" ref="AM8:AM27" si="17">SUM(AK8:AL8)</f>
        <v>0</v>
      </c>
      <c r="AN8" s="48">
        <f t="shared" ref="AN8:AN27" si="18">SUM(AK8,AH8,AE8)</f>
        <v>1</v>
      </c>
      <c r="AO8" s="48">
        <f t="shared" ref="AO8:AO27" si="19">SUM(AL8,AI8,AF8)</f>
        <v>7</v>
      </c>
      <c r="AP8" s="48">
        <f t="shared" ref="AP8:AP27" si="20">SUM(AN8:AO8)</f>
        <v>8</v>
      </c>
      <c r="AQ8" s="220" t="s">
        <v>2</v>
      </c>
      <c r="AR8" s="220"/>
      <c r="AS8" s="48">
        <v>0</v>
      </c>
      <c r="AT8" s="48">
        <v>0</v>
      </c>
      <c r="AU8" s="48">
        <f t="shared" ref="AU8:AU27" si="21">SUM(AS8:AT8)</f>
        <v>0</v>
      </c>
      <c r="AV8" s="48">
        <v>0</v>
      </c>
      <c r="AW8" s="48">
        <v>0</v>
      </c>
      <c r="AX8" s="48">
        <f t="shared" ref="AX8:AX27" si="22">SUM(AV8:AW8)</f>
        <v>0</v>
      </c>
      <c r="AY8" s="48">
        <v>0</v>
      </c>
      <c r="AZ8" s="48">
        <v>0</v>
      </c>
      <c r="BA8" s="48">
        <f t="shared" ref="BA8:BA26" si="23">SUM(AY8:AZ8)</f>
        <v>0</v>
      </c>
      <c r="BB8" s="48">
        <f t="shared" ref="BB8:BB26" si="24">AS8+AV8+AY8</f>
        <v>0</v>
      </c>
      <c r="BC8" s="48">
        <f t="shared" ref="BC8:BC26" si="25">AT8+AW8+AZ8</f>
        <v>0</v>
      </c>
      <c r="BD8" s="48">
        <f t="shared" ref="BD8:BD27" si="26">SUM(BB8:BC8)</f>
        <v>0</v>
      </c>
      <c r="BE8" s="220" t="s">
        <v>2</v>
      </c>
      <c r="BF8" s="220"/>
      <c r="BG8" s="48">
        <v>0</v>
      </c>
      <c r="BH8" s="48">
        <v>0</v>
      </c>
      <c r="BI8" s="48">
        <f t="shared" ref="BI8:BI26" si="27">SUM(BG8:BH8)</f>
        <v>0</v>
      </c>
      <c r="BJ8" s="48">
        <v>0</v>
      </c>
      <c r="BK8" s="48">
        <v>0</v>
      </c>
      <c r="BL8" s="48">
        <f t="shared" ref="BL8:BL26" si="28">SUM(BJ8:BK8)</f>
        <v>0</v>
      </c>
      <c r="BM8" s="48">
        <v>0</v>
      </c>
      <c r="BN8" s="48">
        <v>0</v>
      </c>
      <c r="BO8" s="48">
        <f t="shared" ref="BO8:BO26" si="29">SUM(BM8:BN8)</f>
        <v>0</v>
      </c>
      <c r="BP8" s="48">
        <f t="shared" ref="BP8:BP26" si="30">BG8+BJ8+BM8</f>
        <v>0</v>
      </c>
      <c r="BQ8" s="48">
        <f t="shared" ref="BQ8:BQ26" si="31">BH8+BK8+BN8</f>
        <v>0</v>
      </c>
      <c r="BR8" s="48">
        <f t="shared" ref="BR8:BR26" si="32">SUM(BP8:BQ8)</f>
        <v>0</v>
      </c>
      <c r="BS8" s="220" t="s">
        <v>2</v>
      </c>
      <c r="BT8" s="220"/>
      <c r="BU8" s="48">
        <f t="shared" ref="BU8:BU22" si="33">BG8+AS8+AE8+Q8+C8</f>
        <v>0</v>
      </c>
      <c r="BV8" s="48">
        <f t="shared" ref="BV8:BV27" si="34">BH8+AT8+AF8+R8+D8</f>
        <v>2</v>
      </c>
      <c r="BW8" s="48">
        <f t="shared" ref="BW8:BW27" si="35">BI8+AU8+AG8+S8+E8</f>
        <v>2</v>
      </c>
      <c r="BX8" s="48">
        <f t="shared" ref="BX8:BX27" si="36">BJ8+AV8+AH8+T8+F8</f>
        <v>15</v>
      </c>
      <c r="BY8" s="48">
        <f t="shared" ref="BY8:BY27" si="37">BK8+AW8+AI8+U8+G8</f>
        <v>5</v>
      </c>
      <c r="BZ8" s="48">
        <f t="shared" ref="BZ8:BZ27" si="38">BL8+AX8+AJ8+V8+H8</f>
        <v>20</v>
      </c>
      <c r="CA8" s="48">
        <f t="shared" ref="CA8:CA27" si="39">BM8+AY8+AK8+W8+I8</f>
        <v>11</v>
      </c>
      <c r="CB8" s="48">
        <f t="shared" ref="CB8:CB27" si="40">BN8+AZ8+AL8+X8+J8</f>
        <v>0</v>
      </c>
      <c r="CC8" s="48">
        <f t="shared" ref="CC8:CC27" si="41">BO8+BA8+AM8+Y8+K8</f>
        <v>11</v>
      </c>
      <c r="CD8" s="48">
        <f t="shared" ref="CD8:CD27" si="42">BP8+BB8+AN8+Z8+L8</f>
        <v>26</v>
      </c>
      <c r="CE8" s="48">
        <f t="shared" ref="CE8:CE27" si="43">BQ8+BC8+AO8+AA8+M8</f>
        <v>7</v>
      </c>
      <c r="CF8" s="48">
        <f t="shared" ref="CF8:CF27" si="44">BR8+BD8+AP8+AB8+N8</f>
        <v>33</v>
      </c>
    </row>
    <row r="9" spans="1:84" s="87" customFormat="1" ht="19.5" customHeight="1" x14ac:dyDescent="0.2">
      <c r="A9" s="210" t="s">
        <v>29</v>
      </c>
      <c r="B9" s="210"/>
      <c r="C9" s="27">
        <v>59</v>
      </c>
      <c r="D9" s="27">
        <v>0</v>
      </c>
      <c r="E9" s="48">
        <f t="shared" si="3"/>
        <v>59</v>
      </c>
      <c r="F9" s="27">
        <v>53</v>
      </c>
      <c r="G9" s="27">
        <v>0</v>
      </c>
      <c r="H9" s="48">
        <f t="shared" si="4"/>
        <v>53</v>
      </c>
      <c r="I9" s="27">
        <v>182</v>
      </c>
      <c r="J9" s="27">
        <v>0</v>
      </c>
      <c r="K9" s="48">
        <f t="shared" si="5"/>
        <v>182</v>
      </c>
      <c r="L9" s="48">
        <f t="shared" si="6"/>
        <v>294</v>
      </c>
      <c r="M9" s="48">
        <f t="shared" si="7"/>
        <v>0</v>
      </c>
      <c r="N9" s="48">
        <f t="shared" si="8"/>
        <v>294</v>
      </c>
      <c r="O9" s="210" t="s">
        <v>29</v>
      </c>
      <c r="P9" s="210"/>
      <c r="Q9" s="27">
        <v>2</v>
      </c>
      <c r="R9" s="27">
        <v>0</v>
      </c>
      <c r="S9" s="48">
        <f t="shared" si="9"/>
        <v>2</v>
      </c>
      <c r="T9" s="27">
        <v>0</v>
      </c>
      <c r="U9" s="27">
        <v>0</v>
      </c>
      <c r="V9" s="48">
        <f t="shared" si="10"/>
        <v>0</v>
      </c>
      <c r="W9" s="27">
        <v>3</v>
      </c>
      <c r="X9" s="27">
        <v>0</v>
      </c>
      <c r="Y9" s="48">
        <f t="shared" si="11"/>
        <v>3</v>
      </c>
      <c r="Z9" s="48">
        <f t="shared" si="12"/>
        <v>5</v>
      </c>
      <c r="AA9" s="48">
        <f t="shared" si="13"/>
        <v>0</v>
      </c>
      <c r="AB9" s="48">
        <f t="shared" si="14"/>
        <v>5</v>
      </c>
      <c r="AC9" s="220" t="s">
        <v>29</v>
      </c>
      <c r="AD9" s="220"/>
      <c r="AE9" s="27">
        <v>0</v>
      </c>
      <c r="AF9" s="27">
        <v>2</v>
      </c>
      <c r="AG9" s="48">
        <f t="shared" si="15"/>
        <v>2</v>
      </c>
      <c r="AH9" s="27">
        <v>0</v>
      </c>
      <c r="AI9" s="27">
        <v>1</v>
      </c>
      <c r="AJ9" s="48">
        <f t="shared" si="16"/>
        <v>1</v>
      </c>
      <c r="AK9" s="27">
        <v>0</v>
      </c>
      <c r="AL9" s="27">
        <v>12</v>
      </c>
      <c r="AM9" s="48">
        <f t="shared" si="17"/>
        <v>12</v>
      </c>
      <c r="AN9" s="48">
        <f t="shared" si="18"/>
        <v>0</v>
      </c>
      <c r="AO9" s="48">
        <f t="shared" si="19"/>
        <v>15</v>
      </c>
      <c r="AP9" s="48">
        <f t="shared" si="20"/>
        <v>15</v>
      </c>
      <c r="AQ9" s="220" t="s">
        <v>29</v>
      </c>
      <c r="AR9" s="220"/>
      <c r="AS9" s="27">
        <v>0</v>
      </c>
      <c r="AT9" s="27">
        <v>0</v>
      </c>
      <c r="AU9" s="48">
        <f t="shared" si="21"/>
        <v>0</v>
      </c>
      <c r="AV9" s="27">
        <v>0</v>
      </c>
      <c r="AW9" s="27">
        <v>0</v>
      </c>
      <c r="AX9" s="48">
        <f t="shared" si="22"/>
        <v>0</v>
      </c>
      <c r="AY9" s="27">
        <v>0</v>
      </c>
      <c r="AZ9" s="27">
        <v>0</v>
      </c>
      <c r="BA9" s="48">
        <f t="shared" si="23"/>
        <v>0</v>
      </c>
      <c r="BB9" s="48">
        <f t="shared" si="24"/>
        <v>0</v>
      </c>
      <c r="BC9" s="48">
        <f t="shared" si="25"/>
        <v>0</v>
      </c>
      <c r="BD9" s="48">
        <f t="shared" si="26"/>
        <v>0</v>
      </c>
      <c r="BE9" s="220" t="s">
        <v>29</v>
      </c>
      <c r="BF9" s="220"/>
      <c r="BG9" s="27">
        <v>9</v>
      </c>
      <c r="BH9" s="27">
        <v>0</v>
      </c>
      <c r="BI9" s="48">
        <f t="shared" si="27"/>
        <v>9</v>
      </c>
      <c r="BJ9" s="27">
        <v>5</v>
      </c>
      <c r="BK9" s="27">
        <v>0</v>
      </c>
      <c r="BL9" s="48">
        <f t="shared" si="28"/>
        <v>5</v>
      </c>
      <c r="BM9" s="27">
        <v>16</v>
      </c>
      <c r="BN9" s="27">
        <v>0</v>
      </c>
      <c r="BO9" s="48">
        <f t="shared" si="29"/>
        <v>16</v>
      </c>
      <c r="BP9" s="48">
        <f t="shared" si="30"/>
        <v>30</v>
      </c>
      <c r="BQ9" s="48">
        <f t="shared" si="31"/>
        <v>0</v>
      </c>
      <c r="BR9" s="48">
        <f t="shared" si="32"/>
        <v>30</v>
      </c>
      <c r="BS9" s="220" t="s">
        <v>29</v>
      </c>
      <c r="BT9" s="220"/>
      <c r="BU9" s="48">
        <f t="shared" si="33"/>
        <v>70</v>
      </c>
      <c r="BV9" s="48">
        <f t="shared" si="34"/>
        <v>2</v>
      </c>
      <c r="BW9" s="48">
        <f t="shared" si="35"/>
        <v>72</v>
      </c>
      <c r="BX9" s="48">
        <f t="shared" si="36"/>
        <v>58</v>
      </c>
      <c r="BY9" s="48">
        <f t="shared" si="37"/>
        <v>1</v>
      </c>
      <c r="BZ9" s="48">
        <f t="shared" si="38"/>
        <v>59</v>
      </c>
      <c r="CA9" s="48">
        <f t="shared" si="39"/>
        <v>201</v>
      </c>
      <c r="CB9" s="48">
        <f t="shared" si="40"/>
        <v>12</v>
      </c>
      <c r="CC9" s="48">
        <f t="shared" si="41"/>
        <v>213</v>
      </c>
      <c r="CD9" s="48">
        <f t="shared" si="42"/>
        <v>329</v>
      </c>
      <c r="CE9" s="48">
        <f t="shared" si="43"/>
        <v>15</v>
      </c>
      <c r="CF9" s="48">
        <f t="shared" si="44"/>
        <v>344</v>
      </c>
    </row>
    <row r="10" spans="1:84" s="87" customFormat="1" ht="19.5" customHeight="1" x14ac:dyDescent="0.2">
      <c r="A10" s="210" t="s">
        <v>3</v>
      </c>
      <c r="B10" s="210"/>
      <c r="C10" s="27">
        <v>46</v>
      </c>
      <c r="D10" s="27">
        <v>0</v>
      </c>
      <c r="E10" s="48">
        <f t="shared" si="3"/>
        <v>46</v>
      </c>
      <c r="F10" s="27">
        <v>56</v>
      </c>
      <c r="G10" s="27">
        <v>0</v>
      </c>
      <c r="H10" s="48">
        <f t="shared" si="4"/>
        <v>56</v>
      </c>
      <c r="I10" s="27">
        <v>187</v>
      </c>
      <c r="J10" s="27">
        <v>4</v>
      </c>
      <c r="K10" s="48">
        <f t="shared" si="5"/>
        <v>191</v>
      </c>
      <c r="L10" s="48">
        <f t="shared" si="6"/>
        <v>289</v>
      </c>
      <c r="M10" s="48">
        <f t="shared" si="7"/>
        <v>4</v>
      </c>
      <c r="N10" s="48">
        <f t="shared" si="8"/>
        <v>293</v>
      </c>
      <c r="O10" s="210" t="s">
        <v>3</v>
      </c>
      <c r="P10" s="210"/>
      <c r="Q10" s="27">
        <v>0</v>
      </c>
      <c r="R10" s="27">
        <v>0</v>
      </c>
      <c r="S10" s="48">
        <f t="shared" si="9"/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48">
        <f t="shared" si="11"/>
        <v>0</v>
      </c>
      <c r="Z10" s="48">
        <f t="shared" si="12"/>
        <v>0</v>
      </c>
      <c r="AA10" s="48">
        <f t="shared" si="13"/>
        <v>0</v>
      </c>
      <c r="AB10" s="48">
        <f t="shared" si="14"/>
        <v>0</v>
      </c>
      <c r="AC10" s="220" t="s">
        <v>3</v>
      </c>
      <c r="AD10" s="220"/>
      <c r="AE10" s="27">
        <v>0</v>
      </c>
      <c r="AF10" s="27">
        <v>1</v>
      </c>
      <c r="AG10" s="48">
        <f t="shared" si="15"/>
        <v>1</v>
      </c>
      <c r="AH10" s="27">
        <v>4</v>
      </c>
      <c r="AI10" s="27">
        <v>0</v>
      </c>
      <c r="AJ10" s="48">
        <f t="shared" si="16"/>
        <v>4</v>
      </c>
      <c r="AK10" s="27">
        <v>3</v>
      </c>
      <c r="AL10" s="27">
        <v>0</v>
      </c>
      <c r="AM10" s="48">
        <f t="shared" si="17"/>
        <v>3</v>
      </c>
      <c r="AN10" s="48">
        <f t="shared" si="18"/>
        <v>7</v>
      </c>
      <c r="AO10" s="48">
        <f t="shared" si="19"/>
        <v>1</v>
      </c>
      <c r="AP10" s="48">
        <f t="shared" si="20"/>
        <v>8</v>
      </c>
      <c r="AQ10" s="220" t="s">
        <v>3</v>
      </c>
      <c r="AR10" s="220"/>
      <c r="AS10" s="27">
        <v>0</v>
      </c>
      <c r="AT10" s="27">
        <v>1</v>
      </c>
      <c r="AU10" s="48">
        <f t="shared" si="21"/>
        <v>1</v>
      </c>
      <c r="AV10" s="27">
        <v>0</v>
      </c>
      <c r="AW10" s="27">
        <v>0</v>
      </c>
      <c r="AX10" s="48">
        <f t="shared" si="22"/>
        <v>0</v>
      </c>
      <c r="AY10" s="27">
        <v>0</v>
      </c>
      <c r="AZ10" s="27">
        <v>1</v>
      </c>
      <c r="BA10" s="48">
        <f t="shared" si="23"/>
        <v>1</v>
      </c>
      <c r="BB10" s="48">
        <f t="shared" si="24"/>
        <v>0</v>
      </c>
      <c r="BC10" s="48">
        <f t="shared" si="25"/>
        <v>2</v>
      </c>
      <c r="BD10" s="48">
        <f t="shared" si="26"/>
        <v>2</v>
      </c>
      <c r="BE10" s="220" t="s">
        <v>3</v>
      </c>
      <c r="BF10" s="220"/>
      <c r="BG10" s="27">
        <v>5</v>
      </c>
      <c r="BH10" s="27">
        <v>3</v>
      </c>
      <c r="BI10" s="48">
        <f t="shared" si="27"/>
        <v>8</v>
      </c>
      <c r="BJ10" s="27">
        <v>2</v>
      </c>
      <c r="BK10" s="27">
        <v>4</v>
      </c>
      <c r="BL10" s="48">
        <f t="shared" si="28"/>
        <v>6</v>
      </c>
      <c r="BM10" s="27">
        <v>4</v>
      </c>
      <c r="BN10" s="27">
        <v>6</v>
      </c>
      <c r="BO10" s="48">
        <f t="shared" si="29"/>
        <v>10</v>
      </c>
      <c r="BP10" s="48">
        <f t="shared" si="30"/>
        <v>11</v>
      </c>
      <c r="BQ10" s="48">
        <f t="shared" si="31"/>
        <v>13</v>
      </c>
      <c r="BR10" s="48">
        <f t="shared" si="32"/>
        <v>24</v>
      </c>
      <c r="BS10" s="220" t="s">
        <v>3</v>
      </c>
      <c r="BT10" s="220"/>
      <c r="BU10" s="48">
        <f t="shared" si="33"/>
        <v>51</v>
      </c>
      <c r="BV10" s="48">
        <f t="shared" si="34"/>
        <v>5</v>
      </c>
      <c r="BW10" s="48">
        <f t="shared" si="35"/>
        <v>56</v>
      </c>
      <c r="BX10" s="48">
        <f t="shared" si="36"/>
        <v>62</v>
      </c>
      <c r="BY10" s="48">
        <f t="shared" si="37"/>
        <v>4</v>
      </c>
      <c r="BZ10" s="48">
        <f t="shared" si="38"/>
        <v>66</v>
      </c>
      <c r="CA10" s="48">
        <f t="shared" si="39"/>
        <v>194</v>
      </c>
      <c r="CB10" s="48">
        <f t="shared" si="40"/>
        <v>11</v>
      </c>
      <c r="CC10" s="48">
        <f t="shared" si="41"/>
        <v>205</v>
      </c>
      <c r="CD10" s="48">
        <f t="shared" si="42"/>
        <v>307</v>
      </c>
      <c r="CE10" s="48">
        <f t="shared" si="43"/>
        <v>20</v>
      </c>
      <c r="CF10" s="48">
        <f t="shared" si="44"/>
        <v>327</v>
      </c>
    </row>
    <row r="11" spans="1:84" s="87" customFormat="1" ht="19.5" customHeight="1" x14ac:dyDescent="0.2">
      <c r="A11" s="211" t="s">
        <v>4</v>
      </c>
      <c r="B11" s="124" t="s">
        <v>5</v>
      </c>
      <c r="C11" s="27">
        <v>19</v>
      </c>
      <c r="D11" s="27">
        <v>0</v>
      </c>
      <c r="E11" s="48">
        <f t="shared" si="3"/>
        <v>19</v>
      </c>
      <c r="F11" s="27">
        <v>31</v>
      </c>
      <c r="G11" s="27">
        <v>0</v>
      </c>
      <c r="H11" s="48">
        <f t="shared" si="4"/>
        <v>31</v>
      </c>
      <c r="I11" s="27">
        <v>42</v>
      </c>
      <c r="J11" s="27">
        <v>0</v>
      </c>
      <c r="K11" s="48">
        <f t="shared" si="5"/>
        <v>42</v>
      </c>
      <c r="L11" s="48">
        <f t="shared" si="6"/>
        <v>92</v>
      </c>
      <c r="M11" s="48">
        <f t="shared" si="7"/>
        <v>0</v>
      </c>
      <c r="N11" s="48">
        <f t="shared" si="8"/>
        <v>92</v>
      </c>
      <c r="O11" s="211" t="s">
        <v>4</v>
      </c>
      <c r="P11" s="124" t="s">
        <v>5</v>
      </c>
      <c r="Q11" s="27">
        <v>0</v>
      </c>
      <c r="R11" s="27">
        <v>0</v>
      </c>
      <c r="S11" s="48">
        <f t="shared" si="9"/>
        <v>0</v>
      </c>
      <c r="T11" s="27">
        <v>0</v>
      </c>
      <c r="U11" s="27">
        <v>0</v>
      </c>
      <c r="V11" s="48">
        <f t="shared" si="10"/>
        <v>0</v>
      </c>
      <c r="W11" s="27">
        <v>0</v>
      </c>
      <c r="X11" s="27">
        <v>0</v>
      </c>
      <c r="Y11" s="48">
        <f t="shared" si="11"/>
        <v>0</v>
      </c>
      <c r="Z11" s="48">
        <f t="shared" si="12"/>
        <v>0</v>
      </c>
      <c r="AA11" s="48">
        <f t="shared" si="13"/>
        <v>0</v>
      </c>
      <c r="AB11" s="48">
        <f t="shared" si="14"/>
        <v>0</v>
      </c>
      <c r="AC11" s="265" t="s">
        <v>4</v>
      </c>
      <c r="AD11" s="75" t="s">
        <v>5</v>
      </c>
      <c r="AE11" s="27">
        <v>7</v>
      </c>
      <c r="AF11" s="27">
        <v>3</v>
      </c>
      <c r="AG11" s="48">
        <f t="shared" si="15"/>
        <v>10</v>
      </c>
      <c r="AH11" s="27">
        <v>18</v>
      </c>
      <c r="AI11" s="27">
        <v>7</v>
      </c>
      <c r="AJ11" s="48">
        <f t="shared" si="16"/>
        <v>25</v>
      </c>
      <c r="AK11" s="27">
        <v>2</v>
      </c>
      <c r="AL11" s="27">
        <v>1</v>
      </c>
      <c r="AM11" s="48">
        <f t="shared" si="17"/>
        <v>3</v>
      </c>
      <c r="AN11" s="48">
        <f t="shared" si="18"/>
        <v>27</v>
      </c>
      <c r="AO11" s="48">
        <f t="shared" si="19"/>
        <v>11</v>
      </c>
      <c r="AP11" s="48">
        <f t="shared" si="20"/>
        <v>38</v>
      </c>
      <c r="AQ11" s="265" t="s">
        <v>4</v>
      </c>
      <c r="AR11" s="75" t="s">
        <v>5</v>
      </c>
      <c r="AS11" s="27">
        <v>0</v>
      </c>
      <c r="AT11" s="27">
        <v>1</v>
      </c>
      <c r="AU11" s="48">
        <f t="shared" si="21"/>
        <v>1</v>
      </c>
      <c r="AV11" s="27">
        <v>0</v>
      </c>
      <c r="AW11" s="27">
        <v>2</v>
      </c>
      <c r="AX11" s="48">
        <f t="shared" si="22"/>
        <v>2</v>
      </c>
      <c r="AY11" s="27">
        <v>0</v>
      </c>
      <c r="AZ11" s="27">
        <v>2</v>
      </c>
      <c r="BA11" s="48">
        <f t="shared" si="23"/>
        <v>2</v>
      </c>
      <c r="BB11" s="48">
        <f t="shared" si="24"/>
        <v>0</v>
      </c>
      <c r="BC11" s="48">
        <f t="shared" si="25"/>
        <v>5</v>
      </c>
      <c r="BD11" s="48">
        <f t="shared" si="26"/>
        <v>5</v>
      </c>
      <c r="BE11" s="265" t="s">
        <v>4</v>
      </c>
      <c r="BF11" s="75" t="s">
        <v>5</v>
      </c>
      <c r="BG11" s="27">
        <v>8</v>
      </c>
      <c r="BH11" s="27">
        <v>0</v>
      </c>
      <c r="BI11" s="48">
        <f t="shared" si="27"/>
        <v>8</v>
      </c>
      <c r="BJ11" s="27">
        <v>18</v>
      </c>
      <c r="BK11" s="27">
        <v>0</v>
      </c>
      <c r="BL11" s="48">
        <f t="shared" si="28"/>
        <v>18</v>
      </c>
      <c r="BM11" s="27">
        <v>23</v>
      </c>
      <c r="BN11" s="27">
        <v>0</v>
      </c>
      <c r="BO11" s="48">
        <f t="shared" si="29"/>
        <v>23</v>
      </c>
      <c r="BP11" s="48">
        <f t="shared" si="30"/>
        <v>49</v>
      </c>
      <c r="BQ11" s="48">
        <f t="shared" si="31"/>
        <v>0</v>
      </c>
      <c r="BR11" s="48">
        <f t="shared" si="32"/>
        <v>49</v>
      </c>
      <c r="BS11" s="265" t="s">
        <v>4</v>
      </c>
      <c r="BT11" s="75" t="s">
        <v>5</v>
      </c>
      <c r="BU11" s="48">
        <f t="shared" si="33"/>
        <v>34</v>
      </c>
      <c r="BV11" s="48">
        <f t="shared" si="34"/>
        <v>4</v>
      </c>
      <c r="BW11" s="48">
        <f t="shared" si="35"/>
        <v>38</v>
      </c>
      <c r="BX11" s="48">
        <f t="shared" si="36"/>
        <v>67</v>
      </c>
      <c r="BY11" s="48">
        <f t="shared" si="37"/>
        <v>9</v>
      </c>
      <c r="BZ11" s="48">
        <f t="shared" si="38"/>
        <v>76</v>
      </c>
      <c r="CA11" s="48">
        <f t="shared" si="39"/>
        <v>67</v>
      </c>
      <c r="CB11" s="48">
        <f t="shared" si="40"/>
        <v>3</v>
      </c>
      <c r="CC11" s="48">
        <f t="shared" si="41"/>
        <v>70</v>
      </c>
      <c r="CD11" s="48">
        <f t="shared" si="42"/>
        <v>168</v>
      </c>
      <c r="CE11" s="48">
        <f t="shared" si="43"/>
        <v>16</v>
      </c>
      <c r="CF11" s="48">
        <f t="shared" si="44"/>
        <v>184</v>
      </c>
    </row>
    <row r="12" spans="1:84" s="87" customFormat="1" ht="19.5" customHeight="1" x14ac:dyDescent="0.2">
      <c r="A12" s="211"/>
      <c r="B12" s="124" t="s">
        <v>6</v>
      </c>
      <c r="C12" s="27">
        <v>28</v>
      </c>
      <c r="D12" s="27">
        <v>0</v>
      </c>
      <c r="E12" s="48">
        <f t="shared" si="3"/>
        <v>28</v>
      </c>
      <c r="F12" s="27">
        <v>37</v>
      </c>
      <c r="G12" s="27">
        <v>0</v>
      </c>
      <c r="H12" s="48">
        <f t="shared" si="4"/>
        <v>37</v>
      </c>
      <c r="I12" s="27">
        <v>82</v>
      </c>
      <c r="J12" s="27">
        <v>0</v>
      </c>
      <c r="K12" s="48">
        <f t="shared" si="5"/>
        <v>82</v>
      </c>
      <c r="L12" s="48">
        <f t="shared" si="6"/>
        <v>147</v>
      </c>
      <c r="M12" s="48">
        <f t="shared" si="7"/>
        <v>0</v>
      </c>
      <c r="N12" s="48">
        <f t="shared" si="8"/>
        <v>147</v>
      </c>
      <c r="O12" s="211"/>
      <c r="P12" s="124" t="s">
        <v>6</v>
      </c>
      <c r="Q12" s="27">
        <v>0</v>
      </c>
      <c r="R12" s="27">
        <v>0</v>
      </c>
      <c r="S12" s="48">
        <f t="shared" si="9"/>
        <v>0</v>
      </c>
      <c r="T12" s="27">
        <v>0</v>
      </c>
      <c r="U12" s="27">
        <v>0</v>
      </c>
      <c r="V12" s="48">
        <f t="shared" si="10"/>
        <v>0</v>
      </c>
      <c r="W12" s="27">
        <v>1</v>
      </c>
      <c r="X12" s="27">
        <v>0</v>
      </c>
      <c r="Y12" s="48">
        <f t="shared" si="11"/>
        <v>1</v>
      </c>
      <c r="Z12" s="48">
        <f t="shared" si="12"/>
        <v>1</v>
      </c>
      <c r="AA12" s="48">
        <f t="shared" si="13"/>
        <v>0</v>
      </c>
      <c r="AB12" s="48">
        <f t="shared" si="14"/>
        <v>1</v>
      </c>
      <c r="AC12" s="265"/>
      <c r="AD12" s="75" t="s">
        <v>6</v>
      </c>
      <c r="AE12" s="27">
        <v>3</v>
      </c>
      <c r="AF12" s="27">
        <v>1</v>
      </c>
      <c r="AG12" s="48">
        <f t="shared" si="15"/>
        <v>4</v>
      </c>
      <c r="AH12" s="27">
        <v>2</v>
      </c>
      <c r="AI12" s="27">
        <v>10</v>
      </c>
      <c r="AJ12" s="48">
        <f t="shared" si="16"/>
        <v>12</v>
      </c>
      <c r="AK12" s="27">
        <v>5</v>
      </c>
      <c r="AL12" s="27">
        <v>5</v>
      </c>
      <c r="AM12" s="48">
        <f t="shared" si="17"/>
        <v>10</v>
      </c>
      <c r="AN12" s="48">
        <f t="shared" si="18"/>
        <v>10</v>
      </c>
      <c r="AO12" s="48">
        <f t="shared" si="19"/>
        <v>16</v>
      </c>
      <c r="AP12" s="48">
        <f t="shared" si="20"/>
        <v>26</v>
      </c>
      <c r="AQ12" s="265"/>
      <c r="AR12" s="75" t="s">
        <v>6</v>
      </c>
      <c r="AS12" s="27">
        <v>0</v>
      </c>
      <c r="AT12" s="27">
        <v>0</v>
      </c>
      <c r="AU12" s="48">
        <f t="shared" si="21"/>
        <v>0</v>
      </c>
      <c r="AV12" s="27">
        <v>0</v>
      </c>
      <c r="AW12" s="27">
        <v>3</v>
      </c>
      <c r="AX12" s="48">
        <f t="shared" si="22"/>
        <v>3</v>
      </c>
      <c r="AY12" s="27">
        <v>0</v>
      </c>
      <c r="AZ12" s="27">
        <v>0</v>
      </c>
      <c r="BA12" s="48">
        <f t="shared" si="23"/>
        <v>0</v>
      </c>
      <c r="BB12" s="48">
        <f t="shared" si="24"/>
        <v>0</v>
      </c>
      <c r="BC12" s="48">
        <f t="shared" si="25"/>
        <v>3</v>
      </c>
      <c r="BD12" s="48">
        <f t="shared" si="26"/>
        <v>3</v>
      </c>
      <c r="BE12" s="265"/>
      <c r="BF12" s="75" t="s">
        <v>6</v>
      </c>
      <c r="BG12" s="27">
        <v>0</v>
      </c>
      <c r="BH12" s="27">
        <v>0</v>
      </c>
      <c r="BI12" s="48">
        <f t="shared" si="27"/>
        <v>0</v>
      </c>
      <c r="BJ12" s="27">
        <v>10</v>
      </c>
      <c r="BK12" s="27">
        <v>0</v>
      </c>
      <c r="BL12" s="48">
        <f t="shared" si="28"/>
        <v>10</v>
      </c>
      <c r="BM12" s="27">
        <v>17</v>
      </c>
      <c r="BN12" s="27">
        <v>0</v>
      </c>
      <c r="BO12" s="48">
        <f t="shared" si="29"/>
        <v>17</v>
      </c>
      <c r="BP12" s="48">
        <f t="shared" si="30"/>
        <v>27</v>
      </c>
      <c r="BQ12" s="48">
        <f t="shared" si="31"/>
        <v>0</v>
      </c>
      <c r="BR12" s="48">
        <f t="shared" si="32"/>
        <v>27</v>
      </c>
      <c r="BS12" s="265"/>
      <c r="BT12" s="75" t="s">
        <v>6</v>
      </c>
      <c r="BU12" s="48">
        <f t="shared" si="33"/>
        <v>31</v>
      </c>
      <c r="BV12" s="48">
        <f t="shared" si="34"/>
        <v>1</v>
      </c>
      <c r="BW12" s="48">
        <f t="shared" si="35"/>
        <v>32</v>
      </c>
      <c r="BX12" s="48">
        <f t="shared" si="36"/>
        <v>49</v>
      </c>
      <c r="BY12" s="48">
        <f t="shared" si="37"/>
        <v>13</v>
      </c>
      <c r="BZ12" s="48">
        <f t="shared" si="38"/>
        <v>62</v>
      </c>
      <c r="CA12" s="48">
        <f t="shared" si="39"/>
        <v>105</v>
      </c>
      <c r="CB12" s="48">
        <f t="shared" si="40"/>
        <v>5</v>
      </c>
      <c r="CC12" s="48">
        <f t="shared" si="41"/>
        <v>110</v>
      </c>
      <c r="CD12" s="48">
        <f t="shared" si="42"/>
        <v>185</v>
      </c>
      <c r="CE12" s="48">
        <f t="shared" si="43"/>
        <v>19</v>
      </c>
      <c r="CF12" s="48">
        <f t="shared" si="44"/>
        <v>204</v>
      </c>
    </row>
    <row r="13" spans="1:84" s="87" customFormat="1" ht="19.5" customHeight="1" x14ac:dyDescent="0.2">
      <c r="A13" s="211"/>
      <c r="B13" s="124" t="s">
        <v>17</v>
      </c>
      <c r="C13" s="27">
        <v>9</v>
      </c>
      <c r="D13" s="27">
        <v>0</v>
      </c>
      <c r="E13" s="48">
        <f t="shared" si="3"/>
        <v>9</v>
      </c>
      <c r="F13" s="27">
        <v>13</v>
      </c>
      <c r="G13" s="27">
        <v>0</v>
      </c>
      <c r="H13" s="48">
        <f t="shared" si="4"/>
        <v>13</v>
      </c>
      <c r="I13" s="27">
        <v>1</v>
      </c>
      <c r="J13" s="27">
        <v>0</v>
      </c>
      <c r="K13" s="48">
        <f t="shared" si="5"/>
        <v>1</v>
      </c>
      <c r="L13" s="48">
        <f t="shared" si="6"/>
        <v>23</v>
      </c>
      <c r="M13" s="48">
        <f t="shared" si="7"/>
        <v>0</v>
      </c>
      <c r="N13" s="48">
        <f t="shared" si="8"/>
        <v>23</v>
      </c>
      <c r="O13" s="211"/>
      <c r="P13" s="124" t="s">
        <v>17</v>
      </c>
      <c r="Q13" s="27">
        <v>0</v>
      </c>
      <c r="R13" s="27">
        <v>0</v>
      </c>
      <c r="S13" s="48">
        <f t="shared" si="9"/>
        <v>0</v>
      </c>
      <c r="T13" s="27">
        <v>0</v>
      </c>
      <c r="U13" s="27">
        <v>0</v>
      </c>
      <c r="V13" s="48">
        <f t="shared" si="10"/>
        <v>0</v>
      </c>
      <c r="W13" s="27">
        <v>0</v>
      </c>
      <c r="X13" s="27">
        <v>0</v>
      </c>
      <c r="Y13" s="48">
        <f t="shared" si="11"/>
        <v>0</v>
      </c>
      <c r="Z13" s="48">
        <f t="shared" si="12"/>
        <v>0</v>
      </c>
      <c r="AA13" s="48">
        <f t="shared" si="13"/>
        <v>0</v>
      </c>
      <c r="AB13" s="48">
        <f t="shared" si="14"/>
        <v>0</v>
      </c>
      <c r="AC13" s="265"/>
      <c r="AD13" s="75" t="s">
        <v>17</v>
      </c>
      <c r="AE13" s="27">
        <v>0</v>
      </c>
      <c r="AF13" s="27">
        <v>0</v>
      </c>
      <c r="AG13" s="48">
        <f t="shared" si="15"/>
        <v>0</v>
      </c>
      <c r="AH13" s="27">
        <v>1</v>
      </c>
      <c r="AI13" s="27">
        <v>0</v>
      </c>
      <c r="AJ13" s="48">
        <f t="shared" si="16"/>
        <v>1</v>
      </c>
      <c r="AK13" s="27">
        <v>2</v>
      </c>
      <c r="AL13" s="27">
        <v>0</v>
      </c>
      <c r="AM13" s="48">
        <f t="shared" si="17"/>
        <v>2</v>
      </c>
      <c r="AN13" s="48">
        <f t="shared" si="18"/>
        <v>3</v>
      </c>
      <c r="AO13" s="48">
        <f t="shared" si="19"/>
        <v>0</v>
      </c>
      <c r="AP13" s="48">
        <f t="shared" si="20"/>
        <v>3</v>
      </c>
      <c r="AQ13" s="265"/>
      <c r="AR13" s="75" t="s">
        <v>17</v>
      </c>
      <c r="AS13" s="27">
        <v>0</v>
      </c>
      <c r="AT13" s="27">
        <v>1</v>
      </c>
      <c r="AU13" s="48">
        <f t="shared" si="21"/>
        <v>1</v>
      </c>
      <c r="AV13" s="27">
        <v>0</v>
      </c>
      <c r="AW13" s="27">
        <v>0</v>
      </c>
      <c r="AX13" s="48">
        <f t="shared" si="22"/>
        <v>0</v>
      </c>
      <c r="AY13" s="27">
        <v>0</v>
      </c>
      <c r="AZ13" s="27">
        <v>0</v>
      </c>
      <c r="BA13" s="48">
        <f t="shared" si="23"/>
        <v>0</v>
      </c>
      <c r="BB13" s="48">
        <f t="shared" si="24"/>
        <v>0</v>
      </c>
      <c r="BC13" s="48">
        <f t="shared" si="25"/>
        <v>1</v>
      </c>
      <c r="BD13" s="48">
        <f t="shared" si="26"/>
        <v>1</v>
      </c>
      <c r="BE13" s="265"/>
      <c r="BF13" s="75" t="s">
        <v>17</v>
      </c>
      <c r="BG13" s="27">
        <v>0</v>
      </c>
      <c r="BH13" s="27">
        <v>0</v>
      </c>
      <c r="BI13" s="48">
        <f t="shared" si="27"/>
        <v>0</v>
      </c>
      <c r="BJ13" s="27">
        <v>0</v>
      </c>
      <c r="BK13" s="27">
        <v>0</v>
      </c>
      <c r="BL13" s="48">
        <f t="shared" si="28"/>
        <v>0</v>
      </c>
      <c r="BM13" s="27">
        <v>0</v>
      </c>
      <c r="BN13" s="27">
        <v>0</v>
      </c>
      <c r="BO13" s="48">
        <f t="shared" si="29"/>
        <v>0</v>
      </c>
      <c r="BP13" s="48">
        <f t="shared" si="30"/>
        <v>0</v>
      </c>
      <c r="BQ13" s="48">
        <f t="shared" si="31"/>
        <v>0</v>
      </c>
      <c r="BR13" s="48">
        <f t="shared" si="32"/>
        <v>0</v>
      </c>
      <c r="BS13" s="265"/>
      <c r="BT13" s="75" t="s">
        <v>17</v>
      </c>
      <c r="BU13" s="48">
        <f t="shared" si="33"/>
        <v>9</v>
      </c>
      <c r="BV13" s="48">
        <f t="shared" si="34"/>
        <v>1</v>
      </c>
      <c r="BW13" s="48">
        <f t="shared" si="35"/>
        <v>10</v>
      </c>
      <c r="BX13" s="48">
        <f t="shared" si="36"/>
        <v>14</v>
      </c>
      <c r="BY13" s="48">
        <f t="shared" si="37"/>
        <v>0</v>
      </c>
      <c r="BZ13" s="48">
        <f t="shared" si="38"/>
        <v>14</v>
      </c>
      <c r="CA13" s="48">
        <f t="shared" si="39"/>
        <v>3</v>
      </c>
      <c r="CB13" s="48">
        <f t="shared" si="40"/>
        <v>0</v>
      </c>
      <c r="CC13" s="48">
        <f t="shared" si="41"/>
        <v>3</v>
      </c>
      <c r="CD13" s="48">
        <f t="shared" si="42"/>
        <v>26</v>
      </c>
      <c r="CE13" s="48">
        <f t="shared" si="43"/>
        <v>1</v>
      </c>
      <c r="CF13" s="48">
        <f t="shared" si="44"/>
        <v>27</v>
      </c>
    </row>
    <row r="14" spans="1:84" s="87" customFormat="1" ht="19.5" customHeight="1" x14ac:dyDescent="0.2">
      <c r="A14" s="211"/>
      <c r="B14" s="124" t="s">
        <v>466</v>
      </c>
      <c r="C14" s="27">
        <v>6</v>
      </c>
      <c r="D14" s="27">
        <v>0</v>
      </c>
      <c r="E14" s="48">
        <f t="shared" si="3"/>
        <v>6</v>
      </c>
      <c r="F14" s="27">
        <v>24</v>
      </c>
      <c r="G14" s="27">
        <v>0</v>
      </c>
      <c r="H14" s="48">
        <f t="shared" si="4"/>
        <v>24</v>
      </c>
      <c r="I14" s="27">
        <v>37</v>
      </c>
      <c r="J14" s="27">
        <v>0</v>
      </c>
      <c r="K14" s="48">
        <f t="shared" si="5"/>
        <v>37</v>
      </c>
      <c r="L14" s="48">
        <f t="shared" si="6"/>
        <v>67</v>
      </c>
      <c r="M14" s="48">
        <f t="shared" si="7"/>
        <v>0</v>
      </c>
      <c r="N14" s="48">
        <f t="shared" si="8"/>
        <v>67</v>
      </c>
      <c r="O14" s="211"/>
      <c r="P14" s="124" t="s">
        <v>467</v>
      </c>
      <c r="Q14" s="27">
        <v>0</v>
      </c>
      <c r="R14" s="27">
        <v>0</v>
      </c>
      <c r="S14" s="48">
        <f t="shared" si="9"/>
        <v>0</v>
      </c>
      <c r="T14" s="27">
        <v>0</v>
      </c>
      <c r="U14" s="27">
        <v>0</v>
      </c>
      <c r="V14" s="48">
        <f t="shared" si="10"/>
        <v>0</v>
      </c>
      <c r="W14" s="27">
        <v>0</v>
      </c>
      <c r="X14" s="27">
        <v>0</v>
      </c>
      <c r="Y14" s="48">
        <f t="shared" si="11"/>
        <v>0</v>
      </c>
      <c r="Z14" s="48">
        <f t="shared" si="12"/>
        <v>0</v>
      </c>
      <c r="AA14" s="48">
        <f t="shared" si="13"/>
        <v>0</v>
      </c>
      <c r="AB14" s="48">
        <f t="shared" si="14"/>
        <v>0</v>
      </c>
      <c r="AC14" s="265"/>
      <c r="AD14" s="75" t="s">
        <v>86</v>
      </c>
      <c r="AE14" s="27">
        <v>11</v>
      </c>
      <c r="AF14" s="27">
        <v>18</v>
      </c>
      <c r="AG14" s="48">
        <f t="shared" si="15"/>
        <v>29</v>
      </c>
      <c r="AH14" s="27">
        <v>2</v>
      </c>
      <c r="AI14" s="27">
        <v>22</v>
      </c>
      <c r="AJ14" s="48">
        <f t="shared" si="16"/>
        <v>24</v>
      </c>
      <c r="AK14" s="27">
        <v>19</v>
      </c>
      <c r="AL14" s="27">
        <v>8</v>
      </c>
      <c r="AM14" s="48">
        <f t="shared" si="17"/>
        <v>27</v>
      </c>
      <c r="AN14" s="48">
        <f t="shared" si="18"/>
        <v>32</v>
      </c>
      <c r="AO14" s="48">
        <f t="shared" si="19"/>
        <v>48</v>
      </c>
      <c r="AP14" s="48">
        <f t="shared" si="20"/>
        <v>80</v>
      </c>
      <c r="AQ14" s="265"/>
      <c r="AR14" s="75" t="s">
        <v>86</v>
      </c>
      <c r="AS14" s="27">
        <v>0</v>
      </c>
      <c r="AT14" s="27">
        <v>0</v>
      </c>
      <c r="AU14" s="48">
        <f t="shared" si="21"/>
        <v>0</v>
      </c>
      <c r="AV14" s="27">
        <v>0</v>
      </c>
      <c r="AW14" s="27">
        <v>0</v>
      </c>
      <c r="AX14" s="48">
        <f t="shared" si="22"/>
        <v>0</v>
      </c>
      <c r="AY14" s="27">
        <v>0</v>
      </c>
      <c r="AZ14" s="27">
        <v>1</v>
      </c>
      <c r="BA14" s="48">
        <f t="shared" si="23"/>
        <v>1</v>
      </c>
      <c r="BB14" s="48">
        <f t="shared" si="24"/>
        <v>0</v>
      </c>
      <c r="BC14" s="48">
        <f t="shared" si="25"/>
        <v>1</v>
      </c>
      <c r="BD14" s="48">
        <f t="shared" si="26"/>
        <v>1</v>
      </c>
      <c r="BE14" s="265"/>
      <c r="BF14" s="75" t="s">
        <v>86</v>
      </c>
      <c r="BG14" s="27">
        <v>5</v>
      </c>
      <c r="BH14" s="27">
        <v>0</v>
      </c>
      <c r="BI14" s="48">
        <f t="shared" si="27"/>
        <v>5</v>
      </c>
      <c r="BJ14" s="27">
        <v>6</v>
      </c>
      <c r="BK14" s="27">
        <v>3</v>
      </c>
      <c r="BL14" s="48">
        <f t="shared" si="28"/>
        <v>9</v>
      </c>
      <c r="BM14" s="27">
        <v>25</v>
      </c>
      <c r="BN14" s="27">
        <v>8</v>
      </c>
      <c r="BO14" s="48">
        <f t="shared" si="29"/>
        <v>33</v>
      </c>
      <c r="BP14" s="48">
        <f t="shared" si="30"/>
        <v>36</v>
      </c>
      <c r="BQ14" s="48">
        <f t="shared" si="31"/>
        <v>11</v>
      </c>
      <c r="BR14" s="48">
        <f t="shared" si="32"/>
        <v>47</v>
      </c>
      <c r="BS14" s="265"/>
      <c r="BT14" s="75" t="s">
        <v>86</v>
      </c>
      <c r="BU14" s="48">
        <f t="shared" si="33"/>
        <v>22</v>
      </c>
      <c r="BV14" s="48">
        <f t="shared" si="34"/>
        <v>18</v>
      </c>
      <c r="BW14" s="48">
        <f t="shared" si="35"/>
        <v>40</v>
      </c>
      <c r="BX14" s="48">
        <f t="shared" si="36"/>
        <v>32</v>
      </c>
      <c r="BY14" s="48">
        <f t="shared" si="37"/>
        <v>25</v>
      </c>
      <c r="BZ14" s="48">
        <f t="shared" si="38"/>
        <v>57</v>
      </c>
      <c r="CA14" s="48">
        <f t="shared" si="39"/>
        <v>81</v>
      </c>
      <c r="CB14" s="48">
        <f t="shared" si="40"/>
        <v>17</v>
      </c>
      <c r="CC14" s="48">
        <f t="shared" si="41"/>
        <v>98</v>
      </c>
      <c r="CD14" s="48">
        <f t="shared" si="42"/>
        <v>135</v>
      </c>
      <c r="CE14" s="48">
        <f t="shared" si="43"/>
        <v>60</v>
      </c>
      <c r="CF14" s="48">
        <f t="shared" si="44"/>
        <v>195</v>
      </c>
    </row>
    <row r="15" spans="1:84" s="87" customFormat="1" ht="19.5" customHeight="1" x14ac:dyDescent="0.2">
      <c r="A15" s="211"/>
      <c r="B15" s="124" t="s">
        <v>8</v>
      </c>
      <c r="C15" s="27">
        <v>15</v>
      </c>
      <c r="D15" s="27">
        <v>0</v>
      </c>
      <c r="E15" s="48">
        <f t="shared" si="3"/>
        <v>15</v>
      </c>
      <c r="F15" s="27">
        <v>20</v>
      </c>
      <c r="G15" s="27">
        <v>0</v>
      </c>
      <c r="H15" s="48">
        <f t="shared" si="4"/>
        <v>20</v>
      </c>
      <c r="I15" s="27">
        <v>20</v>
      </c>
      <c r="J15" s="27">
        <v>0</v>
      </c>
      <c r="K15" s="48">
        <f t="shared" si="5"/>
        <v>20</v>
      </c>
      <c r="L15" s="48">
        <f t="shared" si="6"/>
        <v>55</v>
      </c>
      <c r="M15" s="48">
        <f t="shared" si="7"/>
        <v>0</v>
      </c>
      <c r="N15" s="48">
        <f t="shared" si="8"/>
        <v>55</v>
      </c>
      <c r="O15" s="211"/>
      <c r="P15" s="124" t="s">
        <v>8</v>
      </c>
      <c r="Q15" s="27">
        <v>0</v>
      </c>
      <c r="R15" s="27">
        <v>0</v>
      </c>
      <c r="S15" s="48">
        <f t="shared" si="9"/>
        <v>0</v>
      </c>
      <c r="T15" s="27">
        <v>0</v>
      </c>
      <c r="U15" s="27">
        <v>0</v>
      </c>
      <c r="V15" s="48">
        <f t="shared" si="10"/>
        <v>0</v>
      </c>
      <c r="W15" s="27">
        <v>0</v>
      </c>
      <c r="X15" s="27">
        <v>0</v>
      </c>
      <c r="Y15" s="48">
        <f t="shared" si="11"/>
        <v>0</v>
      </c>
      <c r="Z15" s="48">
        <f t="shared" si="12"/>
        <v>0</v>
      </c>
      <c r="AA15" s="48">
        <f t="shared" si="13"/>
        <v>0</v>
      </c>
      <c r="AB15" s="48">
        <f t="shared" si="14"/>
        <v>0</v>
      </c>
      <c r="AC15" s="265"/>
      <c r="AD15" s="75" t="s">
        <v>8</v>
      </c>
      <c r="AE15" s="27">
        <v>10</v>
      </c>
      <c r="AF15" s="27">
        <v>9</v>
      </c>
      <c r="AG15" s="48">
        <f t="shared" si="15"/>
        <v>19</v>
      </c>
      <c r="AH15" s="27">
        <v>5</v>
      </c>
      <c r="AI15" s="27">
        <v>3</v>
      </c>
      <c r="AJ15" s="48">
        <f t="shared" si="16"/>
        <v>8</v>
      </c>
      <c r="AK15" s="27">
        <v>0</v>
      </c>
      <c r="AL15" s="27">
        <v>12</v>
      </c>
      <c r="AM15" s="48">
        <f t="shared" si="17"/>
        <v>12</v>
      </c>
      <c r="AN15" s="48">
        <f t="shared" si="18"/>
        <v>15</v>
      </c>
      <c r="AO15" s="48">
        <f t="shared" si="19"/>
        <v>24</v>
      </c>
      <c r="AP15" s="48">
        <f t="shared" si="20"/>
        <v>39</v>
      </c>
      <c r="AQ15" s="265"/>
      <c r="AR15" s="75" t="s">
        <v>8</v>
      </c>
      <c r="AS15" s="27">
        <v>0</v>
      </c>
      <c r="AT15" s="27">
        <v>1</v>
      </c>
      <c r="AU15" s="48">
        <f t="shared" si="21"/>
        <v>1</v>
      </c>
      <c r="AV15" s="27">
        <v>0</v>
      </c>
      <c r="AW15" s="27">
        <v>0</v>
      </c>
      <c r="AX15" s="48">
        <f t="shared" si="22"/>
        <v>0</v>
      </c>
      <c r="AY15" s="27">
        <v>0</v>
      </c>
      <c r="AZ15" s="27">
        <v>1</v>
      </c>
      <c r="BA15" s="48">
        <f t="shared" si="23"/>
        <v>1</v>
      </c>
      <c r="BB15" s="48">
        <f t="shared" si="24"/>
        <v>0</v>
      </c>
      <c r="BC15" s="48">
        <f t="shared" si="25"/>
        <v>2</v>
      </c>
      <c r="BD15" s="48">
        <f t="shared" si="26"/>
        <v>2</v>
      </c>
      <c r="BE15" s="265"/>
      <c r="BF15" s="75" t="s">
        <v>8</v>
      </c>
      <c r="BG15" s="27">
        <v>0</v>
      </c>
      <c r="BH15" s="27">
        <v>0</v>
      </c>
      <c r="BI15" s="48">
        <f t="shared" si="27"/>
        <v>0</v>
      </c>
      <c r="BJ15" s="27">
        <v>2</v>
      </c>
      <c r="BK15" s="27">
        <v>0</v>
      </c>
      <c r="BL15" s="48">
        <f t="shared" si="28"/>
        <v>2</v>
      </c>
      <c r="BM15" s="27">
        <v>5</v>
      </c>
      <c r="BN15" s="27">
        <v>0</v>
      </c>
      <c r="BO15" s="48">
        <f t="shared" si="29"/>
        <v>5</v>
      </c>
      <c r="BP15" s="48">
        <f t="shared" si="30"/>
        <v>7</v>
      </c>
      <c r="BQ15" s="48">
        <f t="shared" si="31"/>
        <v>0</v>
      </c>
      <c r="BR15" s="48">
        <f t="shared" si="32"/>
        <v>7</v>
      </c>
      <c r="BS15" s="265"/>
      <c r="BT15" s="75" t="s">
        <v>8</v>
      </c>
      <c r="BU15" s="48">
        <f t="shared" si="33"/>
        <v>25</v>
      </c>
      <c r="BV15" s="48">
        <f t="shared" si="34"/>
        <v>10</v>
      </c>
      <c r="BW15" s="48">
        <f t="shared" si="35"/>
        <v>35</v>
      </c>
      <c r="BX15" s="48">
        <f t="shared" si="36"/>
        <v>27</v>
      </c>
      <c r="BY15" s="48">
        <f t="shared" si="37"/>
        <v>3</v>
      </c>
      <c r="BZ15" s="48">
        <f t="shared" si="38"/>
        <v>30</v>
      </c>
      <c r="CA15" s="48">
        <f t="shared" si="39"/>
        <v>25</v>
      </c>
      <c r="CB15" s="48">
        <f t="shared" si="40"/>
        <v>13</v>
      </c>
      <c r="CC15" s="48">
        <f t="shared" si="41"/>
        <v>38</v>
      </c>
      <c r="CD15" s="48">
        <f t="shared" si="42"/>
        <v>77</v>
      </c>
      <c r="CE15" s="48">
        <f t="shared" si="43"/>
        <v>26</v>
      </c>
      <c r="CF15" s="48">
        <f t="shared" si="44"/>
        <v>103</v>
      </c>
    </row>
    <row r="16" spans="1:84" s="87" customFormat="1" ht="19.5" customHeight="1" x14ac:dyDescent="0.2">
      <c r="A16" s="211"/>
      <c r="B16" s="124" t="s">
        <v>18</v>
      </c>
      <c r="C16" s="27">
        <v>11</v>
      </c>
      <c r="D16" s="27">
        <v>0</v>
      </c>
      <c r="E16" s="48">
        <f t="shared" si="3"/>
        <v>11</v>
      </c>
      <c r="F16" s="27">
        <v>16</v>
      </c>
      <c r="G16" s="27">
        <v>0</v>
      </c>
      <c r="H16" s="48">
        <f t="shared" si="4"/>
        <v>16</v>
      </c>
      <c r="I16" s="27">
        <v>70</v>
      </c>
      <c r="J16" s="27">
        <v>0</v>
      </c>
      <c r="K16" s="48">
        <f t="shared" si="5"/>
        <v>70</v>
      </c>
      <c r="L16" s="48">
        <f t="shared" si="6"/>
        <v>97</v>
      </c>
      <c r="M16" s="48">
        <f t="shared" si="7"/>
        <v>0</v>
      </c>
      <c r="N16" s="48">
        <f t="shared" si="8"/>
        <v>97</v>
      </c>
      <c r="O16" s="211"/>
      <c r="P16" s="124" t="s">
        <v>18</v>
      </c>
      <c r="Q16" s="27">
        <v>0</v>
      </c>
      <c r="R16" s="27">
        <v>0</v>
      </c>
      <c r="S16" s="48">
        <f t="shared" si="9"/>
        <v>0</v>
      </c>
      <c r="T16" s="27">
        <v>0</v>
      </c>
      <c r="U16" s="27">
        <v>0</v>
      </c>
      <c r="V16" s="48">
        <f t="shared" si="10"/>
        <v>0</v>
      </c>
      <c r="W16" s="27">
        <v>0</v>
      </c>
      <c r="X16" s="27">
        <v>0</v>
      </c>
      <c r="Y16" s="48">
        <f t="shared" si="11"/>
        <v>0</v>
      </c>
      <c r="Z16" s="48">
        <f t="shared" si="12"/>
        <v>0</v>
      </c>
      <c r="AA16" s="48">
        <f t="shared" si="13"/>
        <v>0</v>
      </c>
      <c r="AB16" s="48">
        <f t="shared" si="14"/>
        <v>0</v>
      </c>
      <c r="AC16" s="265"/>
      <c r="AD16" s="75" t="s">
        <v>18</v>
      </c>
      <c r="AE16" s="27">
        <v>5</v>
      </c>
      <c r="AF16" s="27">
        <v>1</v>
      </c>
      <c r="AG16" s="48">
        <f t="shared" si="15"/>
        <v>6</v>
      </c>
      <c r="AH16" s="27">
        <v>6</v>
      </c>
      <c r="AI16" s="27">
        <v>1</v>
      </c>
      <c r="AJ16" s="48">
        <f t="shared" si="16"/>
        <v>7</v>
      </c>
      <c r="AK16" s="27">
        <v>13</v>
      </c>
      <c r="AL16" s="27">
        <v>2</v>
      </c>
      <c r="AM16" s="48">
        <f t="shared" si="17"/>
        <v>15</v>
      </c>
      <c r="AN16" s="48">
        <f t="shared" si="18"/>
        <v>24</v>
      </c>
      <c r="AO16" s="48">
        <f t="shared" si="19"/>
        <v>4</v>
      </c>
      <c r="AP16" s="48">
        <f t="shared" si="20"/>
        <v>28</v>
      </c>
      <c r="AQ16" s="265"/>
      <c r="AR16" s="75" t="s">
        <v>18</v>
      </c>
      <c r="AS16" s="27">
        <v>0</v>
      </c>
      <c r="AT16" s="27">
        <v>0</v>
      </c>
      <c r="AU16" s="48">
        <f t="shared" si="21"/>
        <v>0</v>
      </c>
      <c r="AV16" s="27">
        <v>0</v>
      </c>
      <c r="AW16" s="27">
        <v>0</v>
      </c>
      <c r="AX16" s="48">
        <f t="shared" si="22"/>
        <v>0</v>
      </c>
      <c r="AY16" s="27">
        <v>0</v>
      </c>
      <c r="AZ16" s="27">
        <v>0</v>
      </c>
      <c r="BA16" s="48">
        <f t="shared" si="23"/>
        <v>0</v>
      </c>
      <c r="BB16" s="48">
        <f t="shared" si="24"/>
        <v>0</v>
      </c>
      <c r="BC16" s="48">
        <f t="shared" si="25"/>
        <v>0</v>
      </c>
      <c r="BD16" s="48">
        <f t="shared" si="26"/>
        <v>0</v>
      </c>
      <c r="BE16" s="265"/>
      <c r="BF16" s="75" t="s">
        <v>18</v>
      </c>
      <c r="BG16" s="27">
        <v>0</v>
      </c>
      <c r="BH16" s="27">
        <v>0</v>
      </c>
      <c r="BI16" s="48">
        <f t="shared" si="27"/>
        <v>0</v>
      </c>
      <c r="BJ16" s="27">
        <v>0</v>
      </c>
      <c r="BK16" s="27">
        <v>0</v>
      </c>
      <c r="BL16" s="48">
        <f t="shared" si="28"/>
        <v>0</v>
      </c>
      <c r="BM16" s="27">
        <v>0</v>
      </c>
      <c r="BN16" s="27">
        <v>0</v>
      </c>
      <c r="BO16" s="48">
        <f t="shared" si="29"/>
        <v>0</v>
      </c>
      <c r="BP16" s="48">
        <f t="shared" si="30"/>
        <v>0</v>
      </c>
      <c r="BQ16" s="48">
        <f t="shared" si="31"/>
        <v>0</v>
      </c>
      <c r="BR16" s="48">
        <f t="shared" si="32"/>
        <v>0</v>
      </c>
      <c r="BS16" s="265"/>
      <c r="BT16" s="75" t="s">
        <v>18</v>
      </c>
      <c r="BU16" s="48">
        <f t="shared" si="33"/>
        <v>16</v>
      </c>
      <c r="BV16" s="48">
        <f t="shared" si="34"/>
        <v>1</v>
      </c>
      <c r="BW16" s="48">
        <f t="shared" si="35"/>
        <v>17</v>
      </c>
      <c r="BX16" s="48">
        <f t="shared" si="36"/>
        <v>22</v>
      </c>
      <c r="BY16" s="48">
        <f t="shared" si="37"/>
        <v>1</v>
      </c>
      <c r="BZ16" s="48">
        <f t="shared" si="38"/>
        <v>23</v>
      </c>
      <c r="CA16" s="48">
        <f t="shared" si="39"/>
        <v>83</v>
      </c>
      <c r="CB16" s="48">
        <f t="shared" si="40"/>
        <v>2</v>
      </c>
      <c r="CC16" s="48">
        <f t="shared" si="41"/>
        <v>85</v>
      </c>
      <c r="CD16" s="48">
        <f t="shared" si="42"/>
        <v>121</v>
      </c>
      <c r="CE16" s="48">
        <f t="shared" si="43"/>
        <v>4</v>
      </c>
      <c r="CF16" s="48">
        <f t="shared" si="44"/>
        <v>125</v>
      </c>
    </row>
    <row r="17" spans="1:84" s="87" customFormat="1" ht="19.5" customHeight="1" x14ac:dyDescent="0.2">
      <c r="A17" s="210" t="s">
        <v>9</v>
      </c>
      <c r="B17" s="210"/>
      <c r="C17" s="48">
        <v>5</v>
      </c>
      <c r="D17" s="48">
        <v>0</v>
      </c>
      <c r="E17" s="48">
        <f t="shared" si="3"/>
        <v>5</v>
      </c>
      <c r="F17" s="48">
        <v>8</v>
      </c>
      <c r="G17" s="48">
        <v>0</v>
      </c>
      <c r="H17" s="48">
        <f t="shared" si="4"/>
        <v>8</v>
      </c>
      <c r="I17" s="48">
        <v>110</v>
      </c>
      <c r="J17" s="48">
        <v>5</v>
      </c>
      <c r="K17" s="48">
        <f t="shared" si="5"/>
        <v>115</v>
      </c>
      <c r="L17" s="48">
        <f t="shared" si="6"/>
        <v>123</v>
      </c>
      <c r="M17" s="48">
        <f t="shared" si="7"/>
        <v>5</v>
      </c>
      <c r="N17" s="48">
        <f t="shared" si="8"/>
        <v>128</v>
      </c>
      <c r="O17" s="210" t="s">
        <v>9</v>
      </c>
      <c r="P17" s="210"/>
      <c r="Q17" s="48">
        <v>0</v>
      </c>
      <c r="R17" s="48">
        <v>0</v>
      </c>
      <c r="S17" s="48">
        <f t="shared" si="9"/>
        <v>0</v>
      </c>
      <c r="T17" s="48">
        <v>0</v>
      </c>
      <c r="U17" s="48">
        <v>0</v>
      </c>
      <c r="V17" s="48">
        <f t="shared" si="10"/>
        <v>0</v>
      </c>
      <c r="W17" s="48">
        <v>4</v>
      </c>
      <c r="X17" s="48">
        <v>0</v>
      </c>
      <c r="Y17" s="48">
        <f t="shared" si="11"/>
        <v>4</v>
      </c>
      <c r="Z17" s="48">
        <f t="shared" si="12"/>
        <v>4</v>
      </c>
      <c r="AA17" s="48">
        <f t="shared" si="13"/>
        <v>0</v>
      </c>
      <c r="AB17" s="48">
        <f t="shared" si="14"/>
        <v>4</v>
      </c>
      <c r="AC17" s="220" t="s">
        <v>9</v>
      </c>
      <c r="AD17" s="220"/>
      <c r="AE17" s="48">
        <v>0</v>
      </c>
      <c r="AF17" s="48">
        <v>0</v>
      </c>
      <c r="AG17" s="48">
        <f t="shared" si="15"/>
        <v>0</v>
      </c>
      <c r="AH17" s="48">
        <v>0</v>
      </c>
      <c r="AI17" s="48">
        <v>0</v>
      </c>
      <c r="AJ17" s="48">
        <f t="shared" si="16"/>
        <v>0</v>
      </c>
      <c r="AK17" s="48">
        <v>14</v>
      </c>
      <c r="AL17" s="48">
        <v>0</v>
      </c>
      <c r="AM17" s="48">
        <f t="shared" si="17"/>
        <v>14</v>
      </c>
      <c r="AN17" s="48">
        <f t="shared" si="18"/>
        <v>14</v>
      </c>
      <c r="AO17" s="48">
        <f t="shared" si="19"/>
        <v>0</v>
      </c>
      <c r="AP17" s="48">
        <f t="shared" si="20"/>
        <v>14</v>
      </c>
      <c r="AQ17" s="220" t="s">
        <v>9</v>
      </c>
      <c r="AR17" s="220"/>
      <c r="AS17" s="48">
        <v>0</v>
      </c>
      <c r="AT17" s="48">
        <v>0</v>
      </c>
      <c r="AU17" s="48">
        <f t="shared" si="21"/>
        <v>0</v>
      </c>
      <c r="AV17" s="48">
        <v>0</v>
      </c>
      <c r="AW17" s="48">
        <v>0</v>
      </c>
      <c r="AX17" s="48">
        <f t="shared" si="22"/>
        <v>0</v>
      </c>
      <c r="AY17" s="48">
        <v>0</v>
      </c>
      <c r="AZ17" s="48">
        <v>0</v>
      </c>
      <c r="BA17" s="48">
        <f t="shared" si="23"/>
        <v>0</v>
      </c>
      <c r="BB17" s="48">
        <f t="shared" si="24"/>
        <v>0</v>
      </c>
      <c r="BC17" s="48">
        <f t="shared" si="25"/>
        <v>0</v>
      </c>
      <c r="BD17" s="48">
        <f t="shared" si="26"/>
        <v>0</v>
      </c>
      <c r="BE17" s="220" t="s">
        <v>9</v>
      </c>
      <c r="BF17" s="220"/>
      <c r="BG17" s="48">
        <v>0</v>
      </c>
      <c r="BH17" s="48">
        <v>0</v>
      </c>
      <c r="BI17" s="48">
        <f t="shared" si="27"/>
        <v>0</v>
      </c>
      <c r="BJ17" s="48">
        <v>0</v>
      </c>
      <c r="BK17" s="48">
        <v>0</v>
      </c>
      <c r="BL17" s="48">
        <f t="shared" si="28"/>
        <v>0</v>
      </c>
      <c r="BM17" s="48">
        <v>0</v>
      </c>
      <c r="BN17" s="48">
        <v>0</v>
      </c>
      <c r="BO17" s="48">
        <f t="shared" si="29"/>
        <v>0</v>
      </c>
      <c r="BP17" s="48">
        <f t="shared" si="30"/>
        <v>0</v>
      </c>
      <c r="BQ17" s="48">
        <f t="shared" si="31"/>
        <v>0</v>
      </c>
      <c r="BR17" s="48">
        <f t="shared" si="32"/>
        <v>0</v>
      </c>
      <c r="BS17" s="220" t="s">
        <v>9</v>
      </c>
      <c r="BT17" s="220"/>
      <c r="BU17" s="48">
        <f t="shared" si="33"/>
        <v>5</v>
      </c>
      <c r="BV17" s="48">
        <f t="shared" si="34"/>
        <v>0</v>
      </c>
      <c r="BW17" s="48">
        <f t="shared" si="35"/>
        <v>5</v>
      </c>
      <c r="BX17" s="48">
        <f t="shared" si="36"/>
        <v>8</v>
      </c>
      <c r="BY17" s="48">
        <f t="shared" si="37"/>
        <v>0</v>
      </c>
      <c r="BZ17" s="48">
        <f t="shared" si="38"/>
        <v>8</v>
      </c>
      <c r="CA17" s="48">
        <f t="shared" si="39"/>
        <v>128</v>
      </c>
      <c r="CB17" s="48">
        <f t="shared" si="40"/>
        <v>5</v>
      </c>
      <c r="CC17" s="48">
        <f t="shared" si="41"/>
        <v>133</v>
      </c>
      <c r="CD17" s="48">
        <f t="shared" si="42"/>
        <v>141</v>
      </c>
      <c r="CE17" s="48">
        <f t="shared" si="43"/>
        <v>5</v>
      </c>
      <c r="CF17" s="48">
        <f t="shared" si="44"/>
        <v>146</v>
      </c>
    </row>
    <row r="18" spans="1:84" s="87" customFormat="1" ht="19.5" customHeight="1" x14ac:dyDescent="0.2">
      <c r="A18" s="210" t="s">
        <v>10</v>
      </c>
      <c r="B18" s="210"/>
      <c r="C18" s="27">
        <v>45</v>
      </c>
      <c r="D18" s="27">
        <v>0</v>
      </c>
      <c r="E18" s="48">
        <f t="shared" si="3"/>
        <v>45</v>
      </c>
      <c r="F18" s="27">
        <v>151</v>
      </c>
      <c r="G18" s="27">
        <v>0</v>
      </c>
      <c r="H18" s="48">
        <f t="shared" si="4"/>
        <v>151</v>
      </c>
      <c r="I18" s="27">
        <v>230</v>
      </c>
      <c r="J18" s="27">
        <v>0</v>
      </c>
      <c r="K18" s="48">
        <f t="shared" si="5"/>
        <v>230</v>
      </c>
      <c r="L18" s="48">
        <f t="shared" si="6"/>
        <v>426</v>
      </c>
      <c r="M18" s="48">
        <f t="shared" si="7"/>
        <v>0</v>
      </c>
      <c r="N18" s="48">
        <f t="shared" si="8"/>
        <v>426</v>
      </c>
      <c r="O18" s="210" t="s">
        <v>10</v>
      </c>
      <c r="P18" s="210"/>
      <c r="Q18" s="27">
        <v>1</v>
      </c>
      <c r="R18" s="27">
        <v>0</v>
      </c>
      <c r="S18" s="48">
        <f t="shared" si="9"/>
        <v>1</v>
      </c>
      <c r="T18" s="27">
        <v>15</v>
      </c>
      <c r="U18" s="27">
        <v>0</v>
      </c>
      <c r="V18" s="48">
        <f t="shared" si="10"/>
        <v>15</v>
      </c>
      <c r="W18" s="27">
        <v>10</v>
      </c>
      <c r="X18" s="27">
        <v>0</v>
      </c>
      <c r="Y18" s="48">
        <f t="shared" si="11"/>
        <v>10</v>
      </c>
      <c r="Z18" s="48">
        <f t="shared" si="12"/>
        <v>26</v>
      </c>
      <c r="AA18" s="48">
        <f t="shared" si="13"/>
        <v>0</v>
      </c>
      <c r="AB18" s="48">
        <f t="shared" si="14"/>
        <v>26</v>
      </c>
      <c r="AC18" s="220" t="s">
        <v>10</v>
      </c>
      <c r="AD18" s="220"/>
      <c r="AE18" s="27">
        <v>14</v>
      </c>
      <c r="AF18" s="27">
        <v>6</v>
      </c>
      <c r="AG18" s="48">
        <f t="shared" si="15"/>
        <v>20</v>
      </c>
      <c r="AH18" s="27">
        <v>13</v>
      </c>
      <c r="AI18" s="27">
        <v>14</v>
      </c>
      <c r="AJ18" s="48">
        <f t="shared" si="16"/>
        <v>27</v>
      </c>
      <c r="AK18" s="27">
        <v>10</v>
      </c>
      <c r="AL18" s="27">
        <v>16</v>
      </c>
      <c r="AM18" s="48">
        <f t="shared" si="17"/>
        <v>26</v>
      </c>
      <c r="AN18" s="48">
        <f t="shared" si="18"/>
        <v>37</v>
      </c>
      <c r="AO18" s="48">
        <f t="shared" si="19"/>
        <v>36</v>
      </c>
      <c r="AP18" s="48">
        <f t="shared" si="20"/>
        <v>73</v>
      </c>
      <c r="AQ18" s="220" t="s">
        <v>10</v>
      </c>
      <c r="AR18" s="220"/>
      <c r="AS18" s="27">
        <v>0</v>
      </c>
      <c r="AT18" s="27">
        <v>3</v>
      </c>
      <c r="AU18" s="48">
        <f t="shared" si="21"/>
        <v>3</v>
      </c>
      <c r="AV18" s="27">
        <v>0</v>
      </c>
      <c r="AW18" s="27">
        <v>6</v>
      </c>
      <c r="AX18" s="48">
        <f t="shared" si="22"/>
        <v>6</v>
      </c>
      <c r="AY18" s="27">
        <v>0</v>
      </c>
      <c r="AZ18" s="27">
        <v>19</v>
      </c>
      <c r="BA18" s="48">
        <f t="shared" si="23"/>
        <v>19</v>
      </c>
      <c r="BB18" s="48">
        <f t="shared" si="24"/>
        <v>0</v>
      </c>
      <c r="BC18" s="48">
        <f t="shared" si="25"/>
        <v>28</v>
      </c>
      <c r="BD18" s="48">
        <f t="shared" si="26"/>
        <v>28</v>
      </c>
      <c r="BE18" s="220" t="s">
        <v>10</v>
      </c>
      <c r="BF18" s="220"/>
      <c r="BG18" s="27">
        <v>6</v>
      </c>
      <c r="BH18" s="27">
        <v>4</v>
      </c>
      <c r="BI18" s="48">
        <f t="shared" si="27"/>
        <v>10</v>
      </c>
      <c r="BJ18" s="27">
        <v>9</v>
      </c>
      <c r="BK18" s="27">
        <v>2</v>
      </c>
      <c r="BL18" s="48">
        <f t="shared" si="28"/>
        <v>11</v>
      </c>
      <c r="BM18" s="27">
        <v>7</v>
      </c>
      <c r="BN18" s="27">
        <v>10</v>
      </c>
      <c r="BO18" s="48">
        <f t="shared" si="29"/>
        <v>17</v>
      </c>
      <c r="BP18" s="48">
        <f t="shared" si="30"/>
        <v>22</v>
      </c>
      <c r="BQ18" s="48">
        <f t="shared" si="31"/>
        <v>16</v>
      </c>
      <c r="BR18" s="48">
        <f t="shared" si="32"/>
        <v>38</v>
      </c>
      <c r="BS18" s="220" t="s">
        <v>10</v>
      </c>
      <c r="BT18" s="220"/>
      <c r="BU18" s="48">
        <f t="shared" si="33"/>
        <v>66</v>
      </c>
      <c r="BV18" s="48">
        <f t="shared" si="34"/>
        <v>13</v>
      </c>
      <c r="BW18" s="48">
        <f t="shared" si="35"/>
        <v>79</v>
      </c>
      <c r="BX18" s="48">
        <f t="shared" si="36"/>
        <v>188</v>
      </c>
      <c r="BY18" s="48">
        <f t="shared" si="37"/>
        <v>22</v>
      </c>
      <c r="BZ18" s="48">
        <f t="shared" si="38"/>
        <v>210</v>
      </c>
      <c r="CA18" s="48">
        <f t="shared" si="39"/>
        <v>257</v>
      </c>
      <c r="CB18" s="48">
        <f t="shared" si="40"/>
        <v>45</v>
      </c>
      <c r="CC18" s="48">
        <f t="shared" si="41"/>
        <v>302</v>
      </c>
      <c r="CD18" s="48">
        <f t="shared" si="42"/>
        <v>511</v>
      </c>
      <c r="CE18" s="48">
        <f t="shared" si="43"/>
        <v>80</v>
      </c>
      <c r="CF18" s="48">
        <f t="shared" si="44"/>
        <v>591</v>
      </c>
    </row>
    <row r="19" spans="1:84" s="87" customFormat="1" ht="19.5" customHeight="1" x14ac:dyDescent="0.2">
      <c r="A19" s="210" t="s">
        <v>227</v>
      </c>
      <c r="B19" s="210"/>
      <c r="C19" s="27">
        <v>64</v>
      </c>
      <c r="D19" s="27">
        <v>0</v>
      </c>
      <c r="E19" s="48">
        <f t="shared" si="3"/>
        <v>64</v>
      </c>
      <c r="F19" s="27">
        <v>99</v>
      </c>
      <c r="G19" s="27">
        <v>0</v>
      </c>
      <c r="H19" s="48">
        <f t="shared" si="4"/>
        <v>99</v>
      </c>
      <c r="I19" s="27">
        <v>77</v>
      </c>
      <c r="J19" s="27">
        <v>2</v>
      </c>
      <c r="K19" s="48">
        <f t="shared" si="5"/>
        <v>79</v>
      </c>
      <c r="L19" s="48">
        <f t="shared" si="6"/>
        <v>240</v>
      </c>
      <c r="M19" s="48">
        <f t="shared" si="7"/>
        <v>2</v>
      </c>
      <c r="N19" s="48">
        <f t="shared" si="8"/>
        <v>242</v>
      </c>
      <c r="O19" s="210" t="s">
        <v>227</v>
      </c>
      <c r="P19" s="210"/>
      <c r="Q19" s="27">
        <v>4</v>
      </c>
      <c r="R19" s="27">
        <v>0</v>
      </c>
      <c r="S19" s="48">
        <f t="shared" si="9"/>
        <v>4</v>
      </c>
      <c r="T19" s="27">
        <v>0</v>
      </c>
      <c r="U19" s="27">
        <v>0</v>
      </c>
      <c r="V19" s="48">
        <f t="shared" si="10"/>
        <v>0</v>
      </c>
      <c r="W19" s="27">
        <v>2</v>
      </c>
      <c r="X19" s="27">
        <v>0</v>
      </c>
      <c r="Y19" s="48">
        <f t="shared" si="11"/>
        <v>2</v>
      </c>
      <c r="Z19" s="48">
        <f t="shared" si="12"/>
        <v>6</v>
      </c>
      <c r="AA19" s="48">
        <f t="shared" si="13"/>
        <v>0</v>
      </c>
      <c r="AB19" s="48">
        <f t="shared" si="14"/>
        <v>6</v>
      </c>
      <c r="AC19" s="220" t="s">
        <v>227</v>
      </c>
      <c r="AD19" s="220"/>
      <c r="AE19" s="27">
        <v>6</v>
      </c>
      <c r="AF19" s="27">
        <v>0</v>
      </c>
      <c r="AG19" s="48">
        <f t="shared" si="15"/>
        <v>6</v>
      </c>
      <c r="AH19" s="27">
        <v>4</v>
      </c>
      <c r="AI19" s="27">
        <v>4</v>
      </c>
      <c r="AJ19" s="48">
        <f t="shared" si="16"/>
        <v>8</v>
      </c>
      <c r="AK19" s="27">
        <v>3</v>
      </c>
      <c r="AL19" s="27">
        <v>1</v>
      </c>
      <c r="AM19" s="48">
        <f t="shared" si="17"/>
        <v>4</v>
      </c>
      <c r="AN19" s="48">
        <f t="shared" si="18"/>
        <v>13</v>
      </c>
      <c r="AO19" s="48">
        <f t="shared" si="19"/>
        <v>5</v>
      </c>
      <c r="AP19" s="48">
        <f t="shared" si="20"/>
        <v>18</v>
      </c>
      <c r="AQ19" s="220" t="s">
        <v>227</v>
      </c>
      <c r="AR19" s="220"/>
      <c r="AS19" s="27">
        <v>0</v>
      </c>
      <c r="AT19" s="27">
        <v>0</v>
      </c>
      <c r="AU19" s="48">
        <f t="shared" si="21"/>
        <v>0</v>
      </c>
      <c r="AV19" s="27">
        <v>0</v>
      </c>
      <c r="AW19" s="27">
        <v>0</v>
      </c>
      <c r="AX19" s="48">
        <f t="shared" si="22"/>
        <v>0</v>
      </c>
      <c r="AY19" s="27">
        <v>0</v>
      </c>
      <c r="AZ19" s="27">
        <v>0</v>
      </c>
      <c r="BA19" s="48">
        <f t="shared" si="23"/>
        <v>0</v>
      </c>
      <c r="BB19" s="48">
        <f t="shared" si="24"/>
        <v>0</v>
      </c>
      <c r="BC19" s="48">
        <f t="shared" si="25"/>
        <v>0</v>
      </c>
      <c r="BD19" s="48">
        <f t="shared" si="26"/>
        <v>0</v>
      </c>
      <c r="BE19" s="220" t="s">
        <v>227</v>
      </c>
      <c r="BF19" s="220"/>
      <c r="BG19" s="27">
        <v>5</v>
      </c>
      <c r="BH19" s="27">
        <v>0</v>
      </c>
      <c r="BI19" s="48">
        <f t="shared" si="27"/>
        <v>5</v>
      </c>
      <c r="BJ19" s="27">
        <v>10</v>
      </c>
      <c r="BK19" s="27">
        <v>0</v>
      </c>
      <c r="BL19" s="48">
        <f t="shared" si="28"/>
        <v>10</v>
      </c>
      <c r="BM19" s="27">
        <v>1</v>
      </c>
      <c r="BN19" s="27">
        <v>0</v>
      </c>
      <c r="BO19" s="48">
        <f t="shared" si="29"/>
        <v>1</v>
      </c>
      <c r="BP19" s="48">
        <f t="shared" si="30"/>
        <v>16</v>
      </c>
      <c r="BQ19" s="48">
        <f t="shared" si="31"/>
        <v>0</v>
      </c>
      <c r="BR19" s="48">
        <f t="shared" si="32"/>
        <v>16</v>
      </c>
      <c r="BS19" s="220" t="s">
        <v>227</v>
      </c>
      <c r="BT19" s="220"/>
      <c r="BU19" s="48">
        <f t="shared" si="33"/>
        <v>79</v>
      </c>
      <c r="BV19" s="48">
        <f t="shared" si="34"/>
        <v>0</v>
      </c>
      <c r="BW19" s="48">
        <f t="shared" si="35"/>
        <v>79</v>
      </c>
      <c r="BX19" s="48">
        <f t="shared" si="36"/>
        <v>113</v>
      </c>
      <c r="BY19" s="48">
        <f t="shared" si="37"/>
        <v>4</v>
      </c>
      <c r="BZ19" s="48">
        <f t="shared" si="38"/>
        <v>117</v>
      </c>
      <c r="CA19" s="48">
        <f t="shared" si="39"/>
        <v>83</v>
      </c>
      <c r="CB19" s="48">
        <f t="shared" si="40"/>
        <v>3</v>
      </c>
      <c r="CC19" s="48">
        <f t="shared" si="41"/>
        <v>86</v>
      </c>
      <c r="CD19" s="48">
        <f t="shared" si="42"/>
        <v>275</v>
      </c>
      <c r="CE19" s="48">
        <f t="shared" si="43"/>
        <v>7</v>
      </c>
      <c r="CF19" s="48">
        <f t="shared" si="44"/>
        <v>282</v>
      </c>
    </row>
    <row r="20" spans="1:84" s="87" customFormat="1" ht="19.5" customHeight="1" x14ac:dyDescent="0.2">
      <c r="A20" s="210" t="s">
        <v>226</v>
      </c>
      <c r="B20" s="210"/>
      <c r="C20" s="27">
        <v>11</v>
      </c>
      <c r="D20" s="27">
        <v>0</v>
      </c>
      <c r="E20" s="48">
        <f t="shared" si="3"/>
        <v>11</v>
      </c>
      <c r="F20" s="27">
        <v>28</v>
      </c>
      <c r="G20" s="27">
        <v>0</v>
      </c>
      <c r="H20" s="48">
        <f t="shared" si="4"/>
        <v>28</v>
      </c>
      <c r="I20" s="27">
        <v>53</v>
      </c>
      <c r="J20" s="27">
        <v>2</v>
      </c>
      <c r="K20" s="48">
        <f t="shared" si="5"/>
        <v>55</v>
      </c>
      <c r="L20" s="48">
        <f t="shared" si="6"/>
        <v>92</v>
      </c>
      <c r="M20" s="48">
        <f t="shared" si="7"/>
        <v>2</v>
      </c>
      <c r="N20" s="48">
        <f t="shared" si="8"/>
        <v>94</v>
      </c>
      <c r="O20" s="210" t="s">
        <v>226</v>
      </c>
      <c r="P20" s="210"/>
      <c r="Q20" s="27">
        <v>0</v>
      </c>
      <c r="R20" s="27">
        <v>0</v>
      </c>
      <c r="S20" s="48">
        <f t="shared" si="9"/>
        <v>0</v>
      </c>
      <c r="T20" s="27">
        <v>0</v>
      </c>
      <c r="U20" s="27">
        <v>0</v>
      </c>
      <c r="V20" s="48">
        <f t="shared" si="10"/>
        <v>0</v>
      </c>
      <c r="W20" s="27">
        <v>0</v>
      </c>
      <c r="X20" s="27">
        <v>0</v>
      </c>
      <c r="Y20" s="48">
        <f t="shared" si="11"/>
        <v>0</v>
      </c>
      <c r="Z20" s="48">
        <f t="shared" si="12"/>
        <v>0</v>
      </c>
      <c r="AA20" s="48">
        <f t="shared" si="13"/>
        <v>0</v>
      </c>
      <c r="AB20" s="48">
        <f t="shared" si="14"/>
        <v>0</v>
      </c>
      <c r="AC20" s="220" t="s">
        <v>226</v>
      </c>
      <c r="AD20" s="220"/>
      <c r="AE20" s="27">
        <v>0</v>
      </c>
      <c r="AF20" s="27">
        <v>2</v>
      </c>
      <c r="AG20" s="48">
        <f t="shared" si="15"/>
        <v>2</v>
      </c>
      <c r="AH20" s="27">
        <v>1</v>
      </c>
      <c r="AI20" s="27">
        <v>5</v>
      </c>
      <c r="AJ20" s="48">
        <f t="shared" si="16"/>
        <v>6</v>
      </c>
      <c r="AK20" s="27">
        <v>7</v>
      </c>
      <c r="AL20" s="27">
        <v>2</v>
      </c>
      <c r="AM20" s="48">
        <f t="shared" si="17"/>
        <v>9</v>
      </c>
      <c r="AN20" s="48">
        <f t="shared" si="18"/>
        <v>8</v>
      </c>
      <c r="AO20" s="48">
        <f t="shared" si="19"/>
        <v>9</v>
      </c>
      <c r="AP20" s="48">
        <f t="shared" si="20"/>
        <v>17</v>
      </c>
      <c r="AQ20" s="220" t="s">
        <v>226</v>
      </c>
      <c r="AR20" s="220"/>
      <c r="AS20" s="27">
        <v>0</v>
      </c>
      <c r="AT20" s="27">
        <v>0</v>
      </c>
      <c r="AU20" s="48">
        <f t="shared" si="21"/>
        <v>0</v>
      </c>
      <c r="AV20" s="27">
        <v>0</v>
      </c>
      <c r="AW20" s="27">
        <v>0</v>
      </c>
      <c r="AX20" s="48">
        <f t="shared" si="22"/>
        <v>0</v>
      </c>
      <c r="AY20" s="27">
        <v>0</v>
      </c>
      <c r="AZ20" s="27">
        <v>0</v>
      </c>
      <c r="BA20" s="48">
        <f>SUM(AY20:AZ20)</f>
        <v>0</v>
      </c>
      <c r="BB20" s="48">
        <f>AY20+AV20+AS20</f>
        <v>0</v>
      </c>
      <c r="BC20" s="48">
        <f t="shared" ref="BC20" si="45">AZ20+AW20+AT20</f>
        <v>0</v>
      </c>
      <c r="BD20" s="48">
        <f t="shared" si="26"/>
        <v>0</v>
      </c>
      <c r="BE20" s="220" t="s">
        <v>226</v>
      </c>
      <c r="BF20" s="220"/>
      <c r="BG20" s="27">
        <v>12</v>
      </c>
      <c r="BH20" s="27">
        <v>0</v>
      </c>
      <c r="BI20" s="48">
        <f t="shared" ref="BI20:BI21" si="46">SUM(BG20:BH20)</f>
        <v>12</v>
      </c>
      <c r="BJ20" s="27">
        <v>13</v>
      </c>
      <c r="BK20" s="27">
        <v>2</v>
      </c>
      <c r="BL20" s="48">
        <f t="shared" ref="BL20:BL21" si="47">SUM(BJ20:BK20)</f>
        <v>15</v>
      </c>
      <c r="BM20" s="27">
        <v>13</v>
      </c>
      <c r="BN20" s="27">
        <v>0</v>
      </c>
      <c r="BO20" s="48">
        <f t="shared" ref="BO20:BO21" si="48">SUM(BM20:BN20)</f>
        <v>13</v>
      </c>
      <c r="BP20" s="48">
        <f t="shared" si="30"/>
        <v>38</v>
      </c>
      <c r="BQ20" s="48">
        <f t="shared" si="31"/>
        <v>2</v>
      </c>
      <c r="BR20" s="48">
        <f t="shared" si="32"/>
        <v>40</v>
      </c>
      <c r="BS20" s="220" t="s">
        <v>226</v>
      </c>
      <c r="BT20" s="220"/>
      <c r="BU20" s="48">
        <f t="shared" si="33"/>
        <v>23</v>
      </c>
      <c r="BV20" s="48">
        <f t="shared" si="34"/>
        <v>2</v>
      </c>
      <c r="BW20" s="48">
        <f t="shared" si="35"/>
        <v>25</v>
      </c>
      <c r="BX20" s="48">
        <f t="shared" si="36"/>
        <v>42</v>
      </c>
      <c r="BY20" s="48">
        <f t="shared" si="37"/>
        <v>7</v>
      </c>
      <c r="BZ20" s="48">
        <f t="shared" si="38"/>
        <v>49</v>
      </c>
      <c r="CA20" s="48">
        <f t="shared" si="39"/>
        <v>73</v>
      </c>
      <c r="CB20" s="48">
        <f t="shared" si="40"/>
        <v>4</v>
      </c>
      <c r="CC20" s="48">
        <f t="shared" si="41"/>
        <v>77</v>
      </c>
      <c r="CD20" s="48">
        <f t="shared" si="42"/>
        <v>138</v>
      </c>
      <c r="CE20" s="48">
        <f t="shared" si="43"/>
        <v>13</v>
      </c>
      <c r="CF20" s="48">
        <f t="shared" si="44"/>
        <v>151</v>
      </c>
    </row>
    <row r="21" spans="1:84" s="87" customFormat="1" ht="19.5" customHeight="1" x14ac:dyDescent="0.2">
      <c r="A21" s="210" t="s">
        <v>228</v>
      </c>
      <c r="B21" s="210"/>
      <c r="C21" s="27">
        <v>15</v>
      </c>
      <c r="D21" s="27">
        <v>0</v>
      </c>
      <c r="E21" s="48">
        <f t="shared" si="3"/>
        <v>15</v>
      </c>
      <c r="F21" s="27">
        <v>44</v>
      </c>
      <c r="G21" s="27">
        <v>3</v>
      </c>
      <c r="H21" s="48">
        <f t="shared" si="4"/>
        <v>47</v>
      </c>
      <c r="I21" s="27">
        <v>44</v>
      </c>
      <c r="J21" s="27">
        <v>3</v>
      </c>
      <c r="K21" s="48">
        <f t="shared" si="5"/>
        <v>47</v>
      </c>
      <c r="L21" s="48">
        <f t="shared" si="6"/>
        <v>103</v>
      </c>
      <c r="M21" s="48">
        <f t="shared" si="7"/>
        <v>6</v>
      </c>
      <c r="N21" s="48">
        <f t="shared" si="8"/>
        <v>109</v>
      </c>
      <c r="O21" s="210" t="s">
        <v>228</v>
      </c>
      <c r="P21" s="210"/>
      <c r="Q21" s="27">
        <v>0</v>
      </c>
      <c r="R21" s="27">
        <v>0</v>
      </c>
      <c r="S21" s="48">
        <f t="shared" si="9"/>
        <v>0</v>
      </c>
      <c r="T21" s="27">
        <v>9</v>
      </c>
      <c r="U21" s="27">
        <v>0</v>
      </c>
      <c r="V21" s="48">
        <f t="shared" si="10"/>
        <v>9</v>
      </c>
      <c r="W21" s="27">
        <v>2</v>
      </c>
      <c r="X21" s="27">
        <v>0</v>
      </c>
      <c r="Y21" s="48">
        <f t="shared" si="11"/>
        <v>2</v>
      </c>
      <c r="Z21" s="48">
        <f t="shared" si="12"/>
        <v>11</v>
      </c>
      <c r="AA21" s="48">
        <f t="shared" si="13"/>
        <v>0</v>
      </c>
      <c r="AB21" s="48">
        <f t="shared" si="14"/>
        <v>11</v>
      </c>
      <c r="AC21" s="220" t="s">
        <v>228</v>
      </c>
      <c r="AD21" s="220"/>
      <c r="AE21" s="27">
        <v>0</v>
      </c>
      <c r="AF21" s="27">
        <v>1</v>
      </c>
      <c r="AG21" s="48">
        <f t="shared" si="15"/>
        <v>1</v>
      </c>
      <c r="AH21" s="27">
        <v>0</v>
      </c>
      <c r="AI21" s="27">
        <v>7</v>
      </c>
      <c r="AJ21" s="48">
        <f t="shared" si="16"/>
        <v>7</v>
      </c>
      <c r="AK21" s="27">
        <v>3</v>
      </c>
      <c r="AL21" s="27">
        <v>0</v>
      </c>
      <c r="AM21" s="48">
        <f t="shared" si="17"/>
        <v>3</v>
      </c>
      <c r="AN21" s="48">
        <f t="shared" si="18"/>
        <v>3</v>
      </c>
      <c r="AO21" s="48">
        <f t="shared" si="19"/>
        <v>8</v>
      </c>
      <c r="AP21" s="48">
        <f t="shared" si="20"/>
        <v>11</v>
      </c>
      <c r="AQ21" s="220" t="s">
        <v>228</v>
      </c>
      <c r="AR21" s="220"/>
      <c r="AS21" s="121">
        <v>0</v>
      </c>
      <c r="AT21" s="121">
        <v>0</v>
      </c>
      <c r="AU21" s="48">
        <f t="shared" si="21"/>
        <v>0</v>
      </c>
      <c r="AV21" s="121">
        <v>0</v>
      </c>
      <c r="AW21" s="121">
        <v>0</v>
      </c>
      <c r="AX21" s="48">
        <f t="shared" si="22"/>
        <v>0</v>
      </c>
      <c r="AY21" s="121">
        <v>0</v>
      </c>
      <c r="AZ21" s="121">
        <v>0</v>
      </c>
      <c r="BA21" s="48">
        <f>SUM(AY20:AZ20)</f>
        <v>0</v>
      </c>
      <c r="BB21" s="48">
        <f>AS20+AV20+AY20</f>
        <v>0</v>
      </c>
      <c r="BC21" s="48">
        <f>AT20+AW20+AZ20</f>
        <v>0</v>
      </c>
      <c r="BD21" s="48">
        <f t="shared" si="26"/>
        <v>0</v>
      </c>
      <c r="BE21" s="220" t="s">
        <v>228</v>
      </c>
      <c r="BF21" s="220"/>
      <c r="BG21" s="27">
        <v>0</v>
      </c>
      <c r="BH21" s="27">
        <v>2</v>
      </c>
      <c r="BI21" s="48">
        <f t="shared" si="46"/>
        <v>2</v>
      </c>
      <c r="BJ21" s="27">
        <v>3</v>
      </c>
      <c r="BK21" s="27">
        <v>2</v>
      </c>
      <c r="BL21" s="48">
        <f t="shared" si="47"/>
        <v>5</v>
      </c>
      <c r="BM21" s="27">
        <v>1</v>
      </c>
      <c r="BN21" s="27">
        <v>1</v>
      </c>
      <c r="BO21" s="48">
        <f t="shared" si="48"/>
        <v>2</v>
      </c>
      <c r="BP21" s="48">
        <f t="shared" si="30"/>
        <v>4</v>
      </c>
      <c r="BQ21" s="48">
        <f t="shared" si="31"/>
        <v>5</v>
      </c>
      <c r="BR21" s="48">
        <f t="shared" si="32"/>
        <v>9</v>
      </c>
      <c r="BS21" s="220" t="s">
        <v>228</v>
      </c>
      <c r="BT21" s="220"/>
      <c r="BU21" s="48">
        <f t="shared" si="33"/>
        <v>15</v>
      </c>
      <c r="BV21" s="48">
        <f t="shared" ref="BV21:CB21" si="49">BH21+AT20+AF21+R21+D21</f>
        <v>3</v>
      </c>
      <c r="BW21" s="48">
        <f t="shared" si="49"/>
        <v>18</v>
      </c>
      <c r="BX21" s="48">
        <f t="shared" si="49"/>
        <v>56</v>
      </c>
      <c r="BY21" s="48">
        <f t="shared" si="49"/>
        <v>12</v>
      </c>
      <c r="BZ21" s="48">
        <f t="shared" si="49"/>
        <v>68</v>
      </c>
      <c r="CA21" s="48">
        <f t="shared" si="49"/>
        <v>50</v>
      </c>
      <c r="CB21" s="48">
        <f t="shared" si="49"/>
        <v>4</v>
      </c>
      <c r="CC21" s="48">
        <f t="shared" si="41"/>
        <v>54</v>
      </c>
      <c r="CD21" s="48">
        <f t="shared" si="42"/>
        <v>121</v>
      </c>
      <c r="CE21" s="48">
        <f t="shared" si="43"/>
        <v>19</v>
      </c>
      <c r="CF21" s="48">
        <f t="shared" si="44"/>
        <v>140</v>
      </c>
    </row>
    <row r="22" spans="1:84" s="87" customFormat="1" ht="19.5" customHeight="1" x14ac:dyDescent="0.2">
      <c r="A22" s="210" t="s">
        <v>11</v>
      </c>
      <c r="B22" s="210"/>
      <c r="C22" s="27">
        <v>3</v>
      </c>
      <c r="D22" s="27">
        <v>0</v>
      </c>
      <c r="E22" s="48">
        <f t="shared" si="3"/>
        <v>3</v>
      </c>
      <c r="F22" s="27">
        <v>58</v>
      </c>
      <c r="G22" s="27">
        <v>0</v>
      </c>
      <c r="H22" s="48">
        <f t="shared" si="4"/>
        <v>58</v>
      </c>
      <c r="I22" s="27">
        <v>42</v>
      </c>
      <c r="J22" s="27">
        <v>0</v>
      </c>
      <c r="K22" s="48">
        <f t="shared" si="5"/>
        <v>42</v>
      </c>
      <c r="L22" s="48">
        <f t="shared" si="6"/>
        <v>103</v>
      </c>
      <c r="M22" s="48">
        <f t="shared" si="7"/>
        <v>0</v>
      </c>
      <c r="N22" s="48">
        <f t="shared" si="8"/>
        <v>103</v>
      </c>
      <c r="O22" s="210" t="s">
        <v>11</v>
      </c>
      <c r="P22" s="210"/>
      <c r="Q22" s="27">
        <v>0</v>
      </c>
      <c r="R22" s="27">
        <v>0</v>
      </c>
      <c r="S22" s="48">
        <f t="shared" si="9"/>
        <v>0</v>
      </c>
      <c r="T22" s="27">
        <v>8</v>
      </c>
      <c r="U22" s="27">
        <v>0</v>
      </c>
      <c r="V22" s="48">
        <f t="shared" si="10"/>
        <v>8</v>
      </c>
      <c r="W22" s="27">
        <v>1</v>
      </c>
      <c r="X22" s="27">
        <v>0</v>
      </c>
      <c r="Y22" s="48">
        <f t="shared" si="11"/>
        <v>1</v>
      </c>
      <c r="Z22" s="48">
        <f t="shared" si="12"/>
        <v>9</v>
      </c>
      <c r="AA22" s="48">
        <f t="shared" si="13"/>
        <v>0</v>
      </c>
      <c r="AB22" s="48">
        <f t="shared" si="14"/>
        <v>9</v>
      </c>
      <c r="AC22" s="220" t="s">
        <v>11</v>
      </c>
      <c r="AD22" s="220"/>
      <c r="AE22" s="27">
        <v>0</v>
      </c>
      <c r="AF22" s="27">
        <v>0</v>
      </c>
      <c r="AG22" s="48">
        <f t="shared" si="15"/>
        <v>0</v>
      </c>
      <c r="AH22" s="27">
        <v>0</v>
      </c>
      <c r="AI22" s="27">
        <v>0</v>
      </c>
      <c r="AJ22" s="48">
        <f t="shared" si="16"/>
        <v>0</v>
      </c>
      <c r="AK22" s="27">
        <v>0</v>
      </c>
      <c r="AL22" s="27">
        <v>7</v>
      </c>
      <c r="AM22" s="48">
        <f t="shared" si="17"/>
        <v>7</v>
      </c>
      <c r="AN22" s="48">
        <f t="shared" si="18"/>
        <v>0</v>
      </c>
      <c r="AO22" s="48">
        <f t="shared" si="19"/>
        <v>7</v>
      </c>
      <c r="AP22" s="48">
        <f t="shared" si="20"/>
        <v>7</v>
      </c>
      <c r="AQ22" s="220" t="s">
        <v>11</v>
      </c>
      <c r="AR22" s="220"/>
      <c r="AS22" s="27">
        <v>0</v>
      </c>
      <c r="AT22" s="27">
        <v>0</v>
      </c>
      <c r="AU22" s="48">
        <f t="shared" si="21"/>
        <v>0</v>
      </c>
      <c r="AV22" s="27">
        <v>0</v>
      </c>
      <c r="AW22" s="27">
        <v>0</v>
      </c>
      <c r="AX22" s="48">
        <f t="shared" si="22"/>
        <v>0</v>
      </c>
      <c r="AY22" s="27">
        <v>0</v>
      </c>
      <c r="AZ22" s="27">
        <v>0</v>
      </c>
      <c r="BA22" s="48">
        <f t="shared" si="23"/>
        <v>0</v>
      </c>
      <c r="BB22" s="48">
        <f t="shared" si="24"/>
        <v>0</v>
      </c>
      <c r="BC22" s="48">
        <f t="shared" si="25"/>
        <v>0</v>
      </c>
      <c r="BD22" s="48">
        <f t="shared" si="26"/>
        <v>0</v>
      </c>
      <c r="BE22" s="220" t="s">
        <v>11</v>
      </c>
      <c r="BF22" s="220"/>
      <c r="BG22" s="27">
        <v>0</v>
      </c>
      <c r="BH22" s="27">
        <v>0</v>
      </c>
      <c r="BI22" s="48">
        <f t="shared" si="27"/>
        <v>0</v>
      </c>
      <c r="BJ22" s="27">
        <v>0</v>
      </c>
      <c r="BK22" s="27">
        <v>0</v>
      </c>
      <c r="BL22" s="48">
        <f t="shared" si="28"/>
        <v>0</v>
      </c>
      <c r="BM22" s="27">
        <v>0</v>
      </c>
      <c r="BN22" s="27">
        <v>0</v>
      </c>
      <c r="BO22" s="48">
        <f t="shared" si="29"/>
        <v>0</v>
      </c>
      <c r="BP22" s="48">
        <f t="shared" si="30"/>
        <v>0</v>
      </c>
      <c r="BQ22" s="48">
        <f t="shared" si="31"/>
        <v>0</v>
      </c>
      <c r="BR22" s="48">
        <f t="shared" si="32"/>
        <v>0</v>
      </c>
      <c r="BS22" s="220" t="s">
        <v>11</v>
      </c>
      <c r="BT22" s="220"/>
      <c r="BU22" s="48">
        <f t="shared" si="33"/>
        <v>3</v>
      </c>
      <c r="BV22" s="48">
        <f t="shared" si="34"/>
        <v>0</v>
      </c>
      <c r="BW22" s="48">
        <f t="shared" si="35"/>
        <v>3</v>
      </c>
      <c r="BX22" s="48">
        <f t="shared" si="36"/>
        <v>66</v>
      </c>
      <c r="BY22" s="48">
        <f t="shared" si="37"/>
        <v>0</v>
      </c>
      <c r="BZ22" s="48">
        <f t="shared" si="38"/>
        <v>66</v>
      </c>
      <c r="CA22" s="48">
        <f t="shared" si="39"/>
        <v>43</v>
      </c>
      <c r="CB22" s="48">
        <f t="shared" si="40"/>
        <v>7</v>
      </c>
      <c r="CC22" s="48">
        <f t="shared" si="41"/>
        <v>50</v>
      </c>
      <c r="CD22" s="48">
        <f t="shared" si="42"/>
        <v>112</v>
      </c>
      <c r="CE22" s="48">
        <f t="shared" si="43"/>
        <v>7</v>
      </c>
      <c r="CF22" s="48">
        <f t="shared" si="44"/>
        <v>119</v>
      </c>
    </row>
    <row r="23" spans="1:84" s="87" customFormat="1" ht="19.5" customHeight="1" x14ac:dyDescent="0.2">
      <c r="A23" s="210" t="s">
        <v>12</v>
      </c>
      <c r="B23" s="210"/>
      <c r="C23" s="27">
        <v>26</v>
      </c>
      <c r="D23" s="27">
        <v>0</v>
      </c>
      <c r="E23" s="48">
        <f t="shared" si="3"/>
        <v>26</v>
      </c>
      <c r="F23" s="27">
        <v>39</v>
      </c>
      <c r="G23" s="27">
        <v>0</v>
      </c>
      <c r="H23" s="48">
        <f t="shared" si="4"/>
        <v>39</v>
      </c>
      <c r="I23" s="27">
        <v>64</v>
      </c>
      <c r="J23" s="27">
        <v>7</v>
      </c>
      <c r="K23" s="48">
        <f t="shared" si="5"/>
        <v>71</v>
      </c>
      <c r="L23" s="48">
        <f t="shared" si="6"/>
        <v>129</v>
      </c>
      <c r="M23" s="48">
        <f t="shared" si="7"/>
        <v>7</v>
      </c>
      <c r="N23" s="48">
        <f t="shared" si="8"/>
        <v>136</v>
      </c>
      <c r="O23" s="210" t="s">
        <v>12</v>
      </c>
      <c r="P23" s="210"/>
      <c r="Q23" s="27">
        <v>0</v>
      </c>
      <c r="R23" s="27">
        <v>0</v>
      </c>
      <c r="S23" s="48">
        <f t="shared" si="9"/>
        <v>0</v>
      </c>
      <c r="T23" s="27">
        <v>1</v>
      </c>
      <c r="U23" s="27">
        <v>0</v>
      </c>
      <c r="V23" s="48">
        <f t="shared" si="10"/>
        <v>1</v>
      </c>
      <c r="W23" s="27">
        <v>0</v>
      </c>
      <c r="X23" s="27">
        <v>0</v>
      </c>
      <c r="Y23" s="48">
        <f t="shared" si="11"/>
        <v>0</v>
      </c>
      <c r="Z23" s="48">
        <f t="shared" si="12"/>
        <v>1</v>
      </c>
      <c r="AA23" s="48">
        <f t="shared" si="13"/>
        <v>0</v>
      </c>
      <c r="AB23" s="48">
        <f t="shared" si="14"/>
        <v>1</v>
      </c>
      <c r="AC23" s="220" t="s">
        <v>12</v>
      </c>
      <c r="AD23" s="220"/>
      <c r="AE23" s="27">
        <v>0</v>
      </c>
      <c r="AF23" s="27">
        <v>0</v>
      </c>
      <c r="AG23" s="48">
        <f t="shared" si="15"/>
        <v>0</v>
      </c>
      <c r="AH23" s="27">
        <v>1</v>
      </c>
      <c r="AI23" s="27">
        <v>0</v>
      </c>
      <c r="AJ23" s="48">
        <f t="shared" si="16"/>
        <v>1</v>
      </c>
      <c r="AK23" s="27">
        <v>3</v>
      </c>
      <c r="AL23" s="27">
        <v>1</v>
      </c>
      <c r="AM23" s="48">
        <f t="shared" si="17"/>
        <v>4</v>
      </c>
      <c r="AN23" s="48">
        <f t="shared" si="18"/>
        <v>4</v>
      </c>
      <c r="AO23" s="48">
        <f t="shared" si="19"/>
        <v>1</v>
      </c>
      <c r="AP23" s="48">
        <f t="shared" si="20"/>
        <v>5</v>
      </c>
      <c r="AQ23" s="220" t="s">
        <v>12</v>
      </c>
      <c r="AR23" s="220"/>
      <c r="AS23" s="27">
        <v>0</v>
      </c>
      <c r="AT23" s="27">
        <v>2</v>
      </c>
      <c r="AU23" s="48">
        <f t="shared" si="21"/>
        <v>2</v>
      </c>
      <c r="AV23" s="27">
        <v>1</v>
      </c>
      <c r="AW23" s="27">
        <v>1</v>
      </c>
      <c r="AX23" s="48">
        <f t="shared" si="22"/>
        <v>2</v>
      </c>
      <c r="AY23" s="27">
        <v>0</v>
      </c>
      <c r="AZ23" s="27">
        <v>0</v>
      </c>
      <c r="BA23" s="48">
        <f t="shared" si="23"/>
        <v>0</v>
      </c>
      <c r="BB23" s="48">
        <f t="shared" si="24"/>
        <v>1</v>
      </c>
      <c r="BC23" s="48">
        <f t="shared" si="25"/>
        <v>3</v>
      </c>
      <c r="BD23" s="48">
        <f t="shared" si="26"/>
        <v>4</v>
      </c>
      <c r="BE23" s="220" t="s">
        <v>12</v>
      </c>
      <c r="BF23" s="220"/>
      <c r="BG23" s="27">
        <v>4</v>
      </c>
      <c r="BH23" s="27">
        <v>1</v>
      </c>
      <c r="BI23" s="48">
        <f t="shared" si="27"/>
        <v>5</v>
      </c>
      <c r="BJ23" s="27">
        <v>12</v>
      </c>
      <c r="BK23" s="27">
        <v>0</v>
      </c>
      <c r="BL23" s="48">
        <f t="shared" si="28"/>
        <v>12</v>
      </c>
      <c r="BM23" s="27">
        <v>10</v>
      </c>
      <c r="BN23" s="27">
        <v>1</v>
      </c>
      <c r="BO23" s="48">
        <f t="shared" si="29"/>
        <v>11</v>
      </c>
      <c r="BP23" s="48">
        <f t="shared" si="30"/>
        <v>26</v>
      </c>
      <c r="BQ23" s="48">
        <f t="shared" si="31"/>
        <v>2</v>
      </c>
      <c r="BR23" s="48">
        <f t="shared" si="32"/>
        <v>28</v>
      </c>
      <c r="BS23" s="220" t="s">
        <v>12</v>
      </c>
      <c r="BT23" s="220"/>
      <c r="BU23" s="48">
        <f t="shared" ref="BU23:BU27" si="50">BG23+AS23+AE23+Q23+C23</f>
        <v>30</v>
      </c>
      <c r="BV23" s="48">
        <f t="shared" si="34"/>
        <v>3</v>
      </c>
      <c r="BW23" s="48">
        <f t="shared" si="35"/>
        <v>33</v>
      </c>
      <c r="BX23" s="48">
        <f t="shared" si="36"/>
        <v>54</v>
      </c>
      <c r="BY23" s="48">
        <f t="shared" si="37"/>
        <v>1</v>
      </c>
      <c r="BZ23" s="48">
        <f t="shared" si="38"/>
        <v>55</v>
      </c>
      <c r="CA23" s="48">
        <f t="shared" si="39"/>
        <v>77</v>
      </c>
      <c r="CB23" s="48">
        <f t="shared" si="40"/>
        <v>9</v>
      </c>
      <c r="CC23" s="48">
        <f t="shared" si="41"/>
        <v>86</v>
      </c>
      <c r="CD23" s="48">
        <f t="shared" si="42"/>
        <v>161</v>
      </c>
      <c r="CE23" s="48">
        <f t="shared" si="43"/>
        <v>13</v>
      </c>
      <c r="CF23" s="48">
        <f t="shared" si="44"/>
        <v>174</v>
      </c>
    </row>
    <row r="24" spans="1:84" s="87" customFormat="1" ht="19.5" customHeight="1" x14ac:dyDescent="0.2">
      <c r="A24" s="210" t="s">
        <v>13</v>
      </c>
      <c r="B24" s="210"/>
      <c r="C24" s="27">
        <v>45</v>
      </c>
      <c r="D24" s="27">
        <v>2</v>
      </c>
      <c r="E24" s="48">
        <f t="shared" si="3"/>
        <v>47</v>
      </c>
      <c r="F24" s="27">
        <v>66</v>
      </c>
      <c r="G24" s="27">
        <v>6</v>
      </c>
      <c r="H24" s="48">
        <f t="shared" si="4"/>
        <v>72</v>
      </c>
      <c r="I24" s="27">
        <v>62</v>
      </c>
      <c r="J24" s="27">
        <v>2</v>
      </c>
      <c r="K24" s="48">
        <f t="shared" si="5"/>
        <v>64</v>
      </c>
      <c r="L24" s="48">
        <f t="shared" si="6"/>
        <v>173</v>
      </c>
      <c r="M24" s="48">
        <f t="shared" si="7"/>
        <v>10</v>
      </c>
      <c r="N24" s="48">
        <f t="shared" si="8"/>
        <v>183</v>
      </c>
      <c r="O24" s="210" t="s">
        <v>13</v>
      </c>
      <c r="P24" s="210"/>
      <c r="Q24" s="27">
        <v>0</v>
      </c>
      <c r="R24" s="27">
        <v>0</v>
      </c>
      <c r="S24" s="48">
        <f t="shared" si="9"/>
        <v>0</v>
      </c>
      <c r="T24" s="27">
        <v>1</v>
      </c>
      <c r="U24" s="27">
        <v>0</v>
      </c>
      <c r="V24" s="48">
        <f t="shared" si="10"/>
        <v>1</v>
      </c>
      <c r="W24" s="27">
        <v>2</v>
      </c>
      <c r="X24" s="27">
        <v>0</v>
      </c>
      <c r="Y24" s="48">
        <f t="shared" si="11"/>
        <v>2</v>
      </c>
      <c r="Z24" s="48">
        <f t="shared" si="12"/>
        <v>3</v>
      </c>
      <c r="AA24" s="48">
        <f t="shared" si="13"/>
        <v>0</v>
      </c>
      <c r="AB24" s="48">
        <f t="shared" si="14"/>
        <v>3</v>
      </c>
      <c r="AC24" s="220" t="s">
        <v>13</v>
      </c>
      <c r="AD24" s="220"/>
      <c r="AE24" s="27">
        <v>5</v>
      </c>
      <c r="AF24" s="27">
        <v>4</v>
      </c>
      <c r="AG24" s="48">
        <f t="shared" si="15"/>
        <v>9</v>
      </c>
      <c r="AH24" s="27">
        <v>6</v>
      </c>
      <c r="AI24" s="27">
        <v>5</v>
      </c>
      <c r="AJ24" s="48">
        <f t="shared" si="16"/>
        <v>11</v>
      </c>
      <c r="AK24" s="27">
        <v>2</v>
      </c>
      <c r="AL24" s="27">
        <v>1</v>
      </c>
      <c r="AM24" s="48">
        <f t="shared" si="17"/>
        <v>3</v>
      </c>
      <c r="AN24" s="48">
        <f t="shared" si="18"/>
        <v>13</v>
      </c>
      <c r="AO24" s="48">
        <f t="shared" si="19"/>
        <v>10</v>
      </c>
      <c r="AP24" s="48">
        <f t="shared" si="20"/>
        <v>23</v>
      </c>
      <c r="AQ24" s="220" t="s">
        <v>13</v>
      </c>
      <c r="AR24" s="220"/>
      <c r="AS24" s="27">
        <v>0</v>
      </c>
      <c r="AT24" s="27">
        <v>1</v>
      </c>
      <c r="AU24" s="48">
        <f t="shared" si="21"/>
        <v>1</v>
      </c>
      <c r="AV24" s="27">
        <v>0</v>
      </c>
      <c r="AW24" s="27">
        <v>0</v>
      </c>
      <c r="AX24" s="48">
        <f t="shared" si="22"/>
        <v>0</v>
      </c>
      <c r="AY24" s="27">
        <v>0</v>
      </c>
      <c r="AZ24" s="27">
        <v>1</v>
      </c>
      <c r="BA24" s="48">
        <f t="shared" si="23"/>
        <v>1</v>
      </c>
      <c r="BB24" s="48">
        <f t="shared" si="24"/>
        <v>0</v>
      </c>
      <c r="BC24" s="48">
        <f t="shared" si="25"/>
        <v>2</v>
      </c>
      <c r="BD24" s="48">
        <f t="shared" si="26"/>
        <v>2</v>
      </c>
      <c r="BE24" s="220" t="s">
        <v>13</v>
      </c>
      <c r="BF24" s="220"/>
      <c r="BG24" s="27">
        <v>6</v>
      </c>
      <c r="BH24" s="27">
        <v>0</v>
      </c>
      <c r="BI24" s="48">
        <f t="shared" si="27"/>
        <v>6</v>
      </c>
      <c r="BJ24" s="27">
        <v>15</v>
      </c>
      <c r="BK24" s="27">
        <v>0</v>
      </c>
      <c r="BL24" s="48">
        <f t="shared" si="28"/>
        <v>15</v>
      </c>
      <c r="BM24" s="27">
        <v>5</v>
      </c>
      <c r="BN24" s="27">
        <v>0</v>
      </c>
      <c r="BO24" s="48">
        <f t="shared" si="29"/>
        <v>5</v>
      </c>
      <c r="BP24" s="48">
        <f t="shared" si="30"/>
        <v>26</v>
      </c>
      <c r="BQ24" s="48">
        <f t="shared" si="31"/>
        <v>0</v>
      </c>
      <c r="BR24" s="48">
        <f t="shared" si="32"/>
        <v>26</v>
      </c>
      <c r="BS24" s="220" t="s">
        <v>13</v>
      </c>
      <c r="BT24" s="220"/>
      <c r="BU24" s="48">
        <f t="shared" si="50"/>
        <v>56</v>
      </c>
      <c r="BV24" s="48">
        <f t="shared" si="34"/>
        <v>7</v>
      </c>
      <c r="BW24" s="48">
        <f t="shared" si="35"/>
        <v>63</v>
      </c>
      <c r="BX24" s="48">
        <f t="shared" si="36"/>
        <v>88</v>
      </c>
      <c r="BY24" s="48">
        <f t="shared" si="37"/>
        <v>11</v>
      </c>
      <c r="BZ24" s="48">
        <f t="shared" si="38"/>
        <v>99</v>
      </c>
      <c r="CA24" s="48">
        <f t="shared" si="39"/>
        <v>71</v>
      </c>
      <c r="CB24" s="48">
        <f t="shared" si="40"/>
        <v>4</v>
      </c>
      <c r="CC24" s="48">
        <f t="shared" si="41"/>
        <v>75</v>
      </c>
      <c r="CD24" s="48">
        <f t="shared" si="42"/>
        <v>215</v>
      </c>
      <c r="CE24" s="48">
        <f t="shared" si="43"/>
        <v>22</v>
      </c>
      <c r="CF24" s="48">
        <f t="shared" si="44"/>
        <v>237</v>
      </c>
    </row>
    <row r="25" spans="1:84" s="87" customFormat="1" ht="19.5" customHeight="1" x14ac:dyDescent="0.2">
      <c r="A25" s="210" t="s">
        <v>14</v>
      </c>
      <c r="B25" s="210"/>
      <c r="C25" s="27">
        <v>2</v>
      </c>
      <c r="D25" s="27">
        <v>0</v>
      </c>
      <c r="E25" s="48">
        <f t="shared" si="3"/>
        <v>2</v>
      </c>
      <c r="F25" s="27">
        <v>1</v>
      </c>
      <c r="G25" s="27">
        <v>0</v>
      </c>
      <c r="H25" s="48">
        <f t="shared" si="4"/>
        <v>1</v>
      </c>
      <c r="I25" s="27">
        <v>35</v>
      </c>
      <c r="J25" s="27">
        <v>0</v>
      </c>
      <c r="K25" s="48">
        <f t="shared" si="5"/>
        <v>35</v>
      </c>
      <c r="L25" s="48">
        <f t="shared" si="6"/>
        <v>38</v>
      </c>
      <c r="M25" s="48">
        <f t="shared" si="7"/>
        <v>0</v>
      </c>
      <c r="N25" s="48">
        <f t="shared" si="8"/>
        <v>38</v>
      </c>
      <c r="O25" s="210" t="s">
        <v>14</v>
      </c>
      <c r="P25" s="210"/>
      <c r="Q25" s="27">
        <v>0</v>
      </c>
      <c r="R25" s="27">
        <v>0</v>
      </c>
      <c r="S25" s="48">
        <f t="shared" si="9"/>
        <v>0</v>
      </c>
      <c r="T25" s="27">
        <v>0</v>
      </c>
      <c r="U25" s="27">
        <v>0</v>
      </c>
      <c r="V25" s="48">
        <f t="shared" si="10"/>
        <v>0</v>
      </c>
      <c r="W25" s="27">
        <v>0</v>
      </c>
      <c r="X25" s="27">
        <v>0</v>
      </c>
      <c r="Y25" s="48">
        <f t="shared" si="11"/>
        <v>0</v>
      </c>
      <c r="Z25" s="48">
        <f t="shared" si="12"/>
        <v>0</v>
      </c>
      <c r="AA25" s="48">
        <f t="shared" si="13"/>
        <v>0</v>
      </c>
      <c r="AB25" s="48">
        <f t="shared" si="14"/>
        <v>0</v>
      </c>
      <c r="AC25" s="220" t="s">
        <v>14</v>
      </c>
      <c r="AD25" s="220"/>
      <c r="AE25" s="27">
        <v>0</v>
      </c>
      <c r="AF25" s="27">
        <v>2</v>
      </c>
      <c r="AG25" s="48">
        <f t="shared" si="15"/>
        <v>2</v>
      </c>
      <c r="AH25" s="27">
        <v>0</v>
      </c>
      <c r="AI25" s="27">
        <v>2</v>
      </c>
      <c r="AJ25" s="48">
        <f t="shared" si="16"/>
        <v>2</v>
      </c>
      <c r="AK25" s="27">
        <v>43</v>
      </c>
      <c r="AL25" s="27">
        <v>6</v>
      </c>
      <c r="AM25" s="48">
        <f t="shared" si="17"/>
        <v>49</v>
      </c>
      <c r="AN25" s="48">
        <f t="shared" si="18"/>
        <v>43</v>
      </c>
      <c r="AO25" s="48">
        <f t="shared" si="19"/>
        <v>10</v>
      </c>
      <c r="AP25" s="48">
        <f t="shared" si="20"/>
        <v>53</v>
      </c>
      <c r="AQ25" s="220" t="s">
        <v>14</v>
      </c>
      <c r="AR25" s="220"/>
      <c r="AS25" s="27">
        <v>0</v>
      </c>
      <c r="AT25" s="27">
        <v>0</v>
      </c>
      <c r="AU25" s="48">
        <f t="shared" si="21"/>
        <v>0</v>
      </c>
      <c r="AV25" s="27">
        <v>0</v>
      </c>
      <c r="AW25" s="27">
        <v>0</v>
      </c>
      <c r="AX25" s="48">
        <f t="shared" si="22"/>
        <v>0</v>
      </c>
      <c r="AY25" s="27">
        <v>0</v>
      </c>
      <c r="AZ25" s="27">
        <v>0</v>
      </c>
      <c r="BA25" s="48">
        <f t="shared" si="23"/>
        <v>0</v>
      </c>
      <c r="BB25" s="48">
        <f t="shared" si="24"/>
        <v>0</v>
      </c>
      <c r="BC25" s="48">
        <f t="shared" si="25"/>
        <v>0</v>
      </c>
      <c r="BD25" s="48">
        <f t="shared" si="26"/>
        <v>0</v>
      </c>
      <c r="BE25" s="220" t="s">
        <v>14</v>
      </c>
      <c r="BF25" s="220"/>
      <c r="BG25" s="27">
        <v>0</v>
      </c>
      <c r="BH25" s="27">
        <v>0</v>
      </c>
      <c r="BI25" s="48">
        <f t="shared" si="27"/>
        <v>0</v>
      </c>
      <c r="BJ25" s="27">
        <v>0</v>
      </c>
      <c r="BK25" s="27">
        <v>0</v>
      </c>
      <c r="BL25" s="48">
        <f t="shared" si="28"/>
        <v>0</v>
      </c>
      <c r="BM25" s="27">
        <v>0</v>
      </c>
      <c r="BN25" s="27">
        <v>0</v>
      </c>
      <c r="BO25" s="48">
        <f t="shared" si="29"/>
        <v>0</v>
      </c>
      <c r="BP25" s="48">
        <f t="shared" si="30"/>
        <v>0</v>
      </c>
      <c r="BQ25" s="48">
        <f t="shared" si="31"/>
        <v>0</v>
      </c>
      <c r="BR25" s="48">
        <f t="shared" si="32"/>
        <v>0</v>
      </c>
      <c r="BS25" s="220" t="s">
        <v>14</v>
      </c>
      <c r="BT25" s="220"/>
      <c r="BU25" s="48">
        <f t="shared" si="50"/>
        <v>2</v>
      </c>
      <c r="BV25" s="48">
        <f t="shared" si="34"/>
        <v>2</v>
      </c>
      <c r="BW25" s="48">
        <f t="shared" si="35"/>
        <v>4</v>
      </c>
      <c r="BX25" s="48">
        <f t="shared" si="36"/>
        <v>1</v>
      </c>
      <c r="BY25" s="48">
        <f t="shared" si="37"/>
        <v>2</v>
      </c>
      <c r="BZ25" s="48">
        <f t="shared" si="38"/>
        <v>3</v>
      </c>
      <c r="CA25" s="48">
        <f t="shared" si="39"/>
        <v>78</v>
      </c>
      <c r="CB25" s="48">
        <f t="shared" si="40"/>
        <v>6</v>
      </c>
      <c r="CC25" s="48">
        <f t="shared" si="41"/>
        <v>84</v>
      </c>
      <c r="CD25" s="48">
        <f t="shared" si="42"/>
        <v>81</v>
      </c>
      <c r="CE25" s="48">
        <f t="shared" si="43"/>
        <v>10</v>
      </c>
      <c r="CF25" s="48">
        <f t="shared" si="44"/>
        <v>91</v>
      </c>
    </row>
    <row r="26" spans="1:84" s="87" customFormat="1" ht="19.5" customHeight="1" x14ac:dyDescent="0.2">
      <c r="A26" s="210" t="s">
        <v>15</v>
      </c>
      <c r="B26" s="210"/>
      <c r="C26" s="27">
        <v>142</v>
      </c>
      <c r="D26" s="27">
        <v>0</v>
      </c>
      <c r="E26" s="48">
        <f t="shared" si="3"/>
        <v>142</v>
      </c>
      <c r="F26" s="27">
        <v>213</v>
      </c>
      <c r="G26" s="27">
        <v>0</v>
      </c>
      <c r="H26" s="48">
        <f t="shared" si="4"/>
        <v>213</v>
      </c>
      <c r="I26" s="27">
        <v>143</v>
      </c>
      <c r="J26" s="27">
        <v>0</v>
      </c>
      <c r="K26" s="48">
        <f t="shared" si="5"/>
        <v>143</v>
      </c>
      <c r="L26" s="48">
        <f t="shared" si="6"/>
        <v>498</v>
      </c>
      <c r="M26" s="48">
        <f t="shared" si="7"/>
        <v>0</v>
      </c>
      <c r="N26" s="48">
        <f t="shared" si="8"/>
        <v>498</v>
      </c>
      <c r="O26" s="210" t="s">
        <v>15</v>
      </c>
      <c r="P26" s="210"/>
      <c r="Q26" s="27">
        <v>0</v>
      </c>
      <c r="R26" s="27">
        <v>0</v>
      </c>
      <c r="S26" s="48">
        <f t="shared" si="9"/>
        <v>0</v>
      </c>
      <c r="T26" s="27">
        <v>0</v>
      </c>
      <c r="U26" s="27">
        <v>0</v>
      </c>
      <c r="V26" s="48">
        <f t="shared" si="10"/>
        <v>0</v>
      </c>
      <c r="W26" s="27">
        <v>0</v>
      </c>
      <c r="X26" s="27">
        <v>0</v>
      </c>
      <c r="Y26" s="48">
        <f t="shared" si="11"/>
        <v>0</v>
      </c>
      <c r="Z26" s="48">
        <f t="shared" si="12"/>
        <v>0</v>
      </c>
      <c r="AA26" s="48">
        <f t="shared" si="13"/>
        <v>0</v>
      </c>
      <c r="AB26" s="48">
        <f t="shared" si="14"/>
        <v>0</v>
      </c>
      <c r="AC26" s="220" t="s">
        <v>15</v>
      </c>
      <c r="AD26" s="220"/>
      <c r="AE26" s="27">
        <v>34</v>
      </c>
      <c r="AF26" s="27">
        <v>16</v>
      </c>
      <c r="AG26" s="48">
        <f t="shared" si="15"/>
        <v>50</v>
      </c>
      <c r="AH26" s="27">
        <v>56</v>
      </c>
      <c r="AI26" s="27">
        <v>23</v>
      </c>
      <c r="AJ26" s="48">
        <f t="shared" si="16"/>
        <v>79</v>
      </c>
      <c r="AK26" s="27">
        <v>26</v>
      </c>
      <c r="AL26" s="27">
        <v>1</v>
      </c>
      <c r="AM26" s="48">
        <f t="shared" si="17"/>
        <v>27</v>
      </c>
      <c r="AN26" s="48">
        <f t="shared" si="18"/>
        <v>116</v>
      </c>
      <c r="AO26" s="48">
        <f t="shared" si="19"/>
        <v>40</v>
      </c>
      <c r="AP26" s="48">
        <f t="shared" si="20"/>
        <v>156</v>
      </c>
      <c r="AQ26" s="220" t="s">
        <v>15</v>
      </c>
      <c r="AR26" s="220"/>
      <c r="AS26" s="27">
        <v>0</v>
      </c>
      <c r="AT26" s="27">
        <v>0</v>
      </c>
      <c r="AU26" s="48">
        <f t="shared" si="21"/>
        <v>0</v>
      </c>
      <c r="AV26" s="27">
        <v>0</v>
      </c>
      <c r="AW26" s="27">
        <v>0</v>
      </c>
      <c r="AX26" s="48">
        <f t="shared" si="22"/>
        <v>0</v>
      </c>
      <c r="AY26" s="27">
        <v>0</v>
      </c>
      <c r="AZ26" s="27">
        <v>0</v>
      </c>
      <c r="BA26" s="48">
        <f t="shared" si="23"/>
        <v>0</v>
      </c>
      <c r="BB26" s="48">
        <f t="shared" si="24"/>
        <v>0</v>
      </c>
      <c r="BC26" s="48">
        <f t="shared" si="25"/>
        <v>0</v>
      </c>
      <c r="BD26" s="48">
        <f t="shared" si="26"/>
        <v>0</v>
      </c>
      <c r="BE26" s="220" t="s">
        <v>15</v>
      </c>
      <c r="BF26" s="220"/>
      <c r="BG26" s="27">
        <v>8</v>
      </c>
      <c r="BH26" s="27">
        <v>0</v>
      </c>
      <c r="BI26" s="48">
        <f t="shared" si="27"/>
        <v>8</v>
      </c>
      <c r="BJ26" s="27">
        <v>12</v>
      </c>
      <c r="BK26" s="27">
        <v>0</v>
      </c>
      <c r="BL26" s="48">
        <f t="shared" si="28"/>
        <v>12</v>
      </c>
      <c r="BM26" s="27">
        <v>5</v>
      </c>
      <c r="BN26" s="27">
        <v>0</v>
      </c>
      <c r="BO26" s="48">
        <f t="shared" si="29"/>
        <v>5</v>
      </c>
      <c r="BP26" s="48">
        <f t="shared" si="30"/>
        <v>25</v>
      </c>
      <c r="BQ26" s="48">
        <f t="shared" si="31"/>
        <v>0</v>
      </c>
      <c r="BR26" s="48">
        <f t="shared" si="32"/>
        <v>25</v>
      </c>
      <c r="BS26" s="220" t="s">
        <v>15</v>
      </c>
      <c r="BT26" s="220"/>
      <c r="BU26" s="48">
        <f t="shared" si="50"/>
        <v>184</v>
      </c>
      <c r="BV26" s="48">
        <f t="shared" si="34"/>
        <v>16</v>
      </c>
      <c r="BW26" s="48">
        <f t="shared" si="35"/>
        <v>200</v>
      </c>
      <c r="BX26" s="48">
        <f t="shared" si="36"/>
        <v>281</v>
      </c>
      <c r="BY26" s="48">
        <f t="shared" si="37"/>
        <v>23</v>
      </c>
      <c r="BZ26" s="48">
        <f t="shared" si="38"/>
        <v>304</v>
      </c>
      <c r="CA26" s="48">
        <f t="shared" si="39"/>
        <v>174</v>
      </c>
      <c r="CB26" s="48">
        <f t="shared" si="40"/>
        <v>1</v>
      </c>
      <c r="CC26" s="48">
        <f t="shared" si="41"/>
        <v>175</v>
      </c>
      <c r="CD26" s="48">
        <f t="shared" si="42"/>
        <v>639</v>
      </c>
      <c r="CE26" s="48">
        <f t="shared" si="43"/>
        <v>40</v>
      </c>
      <c r="CF26" s="48">
        <f t="shared" si="44"/>
        <v>679</v>
      </c>
    </row>
    <row r="27" spans="1:84" s="87" customFormat="1" ht="19.5" customHeight="1" x14ac:dyDescent="0.2">
      <c r="A27" s="210" t="s">
        <v>16</v>
      </c>
      <c r="B27" s="210"/>
      <c r="C27" s="26">
        <f>SUM(C7:C26)</f>
        <v>571</v>
      </c>
      <c r="D27" s="26">
        <f t="shared" ref="D27:J27" si="51">SUM(D7:D26)</f>
        <v>2</v>
      </c>
      <c r="E27" s="26">
        <f t="shared" si="51"/>
        <v>573</v>
      </c>
      <c r="F27" s="26">
        <f t="shared" si="51"/>
        <v>981</v>
      </c>
      <c r="G27" s="26">
        <f t="shared" si="51"/>
        <v>9</v>
      </c>
      <c r="H27" s="48">
        <f t="shared" si="4"/>
        <v>990</v>
      </c>
      <c r="I27" s="26">
        <f t="shared" si="51"/>
        <v>1659</v>
      </c>
      <c r="J27" s="26">
        <f t="shared" si="51"/>
        <v>25</v>
      </c>
      <c r="K27" s="128">
        <f t="shared" si="5"/>
        <v>1684</v>
      </c>
      <c r="L27" s="26">
        <f>SUM(L7:L26)</f>
        <v>3211</v>
      </c>
      <c r="M27" s="26">
        <f t="shared" ref="M27:N27" si="52">SUM(M7:M26)</f>
        <v>36</v>
      </c>
      <c r="N27" s="26">
        <f t="shared" si="52"/>
        <v>3247</v>
      </c>
      <c r="O27" s="210" t="s">
        <v>16</v>
      </c>
      <c r="P27" s="210"/>
      <c r="Q27" s="26">
        <f>SUM(Q7:Q26)</f>
        <v>7</v>
      </c>
      <c r="R27" s="26">
        <f t="shared" ref="R27:AB27" si="53">SUM(R7:R26)</f>
        <v>0</v>
      </c>
      <c r="S27" s="48">
        <f t="shared" si="9"/>
        <v>7</v>
      </c>
      <c r="T27" s="26">
        <f t="shared" si="53"/>
        <v>34</v>
      </c>
      <c r="U27" s="26">
        <f t="shared" si="53"/>
        <v>0</v>
      </c>
      <c r="V27" s="26">
        <f t="shared" si="53"/>
        <v>34</v>
      </c>
      <c r="W27" s="26">
        <f t="shared" si="53"/>
        <v>25</v>
      </c>
      <c r="X27" s="26">
        <f t="shared" si="53"/>
        <v>0</v>
      </c>
      <c r="Y27" s="26">
        <f t="shared" si="53"/>
        <v>25</v>
      </c>
      <c r="Z27" s="26">
        <f t="shared" si="53"/>
        <v>66</v>
      </c>
      <c r="AA27" s="26">
        <f t="shared" si="53"/>
        <v>0</v>
      </c>
      <c r="AB27" s="26">
        <f t="shared" si="53"/>
        <v>66</v>
      </c>
      <c r="AC27" s="210" t="s">
        <v>16</v>
      </c>
      <c r="AD27" s="210"/>
      <c r="AE27" s="26">
        <f>SUM(AE7:AE26)</f>
        <v>95</v>
      </c>
      <c r="AF27" s="26">
        <f t="shared" ref="AF27:AL27" si="54">SUM(AF7:AF26)</f>
        <v>68</v>
      </c>
      <c r="AG27" s="26">
        <f t="shared" si="54"/>
        <v>163</v>
      </c>
      <c r="AH27" s="26">
        <f t="shared" si="54"/>
        <v>120</v>
      </c>
      <c r="AI27" s="26">
        <f t="shared" si="54"/>
        <v>109</v>
      </c>
      <c r="AJ27" s="26">
        <f t="shared" si="54"/>
        <v>229</v>
      </c>
      <c r="AK27" s="26">
        <f t="shared" si="54"/>
        <v>177</v>
      </c>
      <c r="AL27" s="26">
        <f t="shared" si="54"/>
        <v>78</v>
      </c>
      <c r="AM27" s="48">
        <f t="shared" si="17"/>
        <v>255</v>
      </c>
      <c r="AN27" s="48">
        <f t="shared" si="18"/>
        <v>392</v>
      </c>
      <c r="AO27" s="48">
        <f t="shared" si="19"/>
        <v>255</v>
      </c>
      <c r="AP27" s="48">
        <f t="shared" si="20"/>
        <v>647</v>
      </c>
      <c r="AQ27" s="210" t="s">
        <v>16</v>
      </c>
      <c r="AR27" s="210"/>
      <c r="AS27" s="26">
        <f>SUM(AS7:AS26)</f>
        <v>0</v>
      </c>
      <c r="AT27" s="26">
        <f t="shared" ref="AT27:BC27" si="55">SUM(AT7:AT26)</f>
        <v>10</v>
      </c>
      <c r="AU27" s="128">
        <f t="shared" si="21"/>
        <v>10</v>
      </c>
      <c r="AV27" s="26">
        <f t="shared" si="55"/>
        <v>1</v>
      </c>
      <c r="AW27" s="26">
        <f t="shared" si="55"/>
        <v>12</v>
      </c>
      <c r="AX27" s="128">
        <f t="shared" si="22"/>
        <v>13</v>
      </c>
      <c r="AY27" s="26">
        <f t="shared" si="55"/>
        <v>0</v>
      </c>
      <c r="AZ27" s="26">
        <f t="shared" si="55"/>
        <v>25</v>
      </c>
      <c r="BA27" s="26">
        <f t="shared" si="55"/>
        <v>25</v>
      </c>
      <c r="BB27" s="26">
        <f t="shared" si="55"/>
        <v>1</v>
      </c>
      <c r="BC27" s="26">
        <f t="shared" si="55"/>
        <v>47</v>
      </c>
      <c r="BD27" s="48">
        <f t="shared" si="26"/>
        <v>48</v>
      </c>
      <c r="BE27" s="210" t="s">
        <v>16</v>
      </c>
      <c r="BF27" s="210"/>
      <c r="BG27" s="26">
        <f>SUM(BG7:BG26)</f>
        <v>68</v>
      </c>
      <c r="BH27" s="26">
        <f t="shared" ref="BH27:BR27" si="56">SUM(BH7:BH26)</f>
        <v>10</v>
      </c>
      <c r="BI27" s="26">
        <f t="shared" si="56"/>
        <v>78</v>
      </c>
      <c r="BJ27" s="26">
        <f t="shared" si="56"/>
        <v>117</v>
      </c>
      <c r="BK27" s="26">
        <f t="shared" si="56"/>
        <v>13</v>
      </c>
      <c r="BL27" s="26">
        <f t="shared" si="56"/>
        <v>130</v>
      </c>
      <c r="BM27" s="26">
        <f t="shared" si="56"/>
        <v>132</v>
      </c>
      <c r="BN27" s="26">
        <f t="shared" si="56"/>
        <v>26</v>
      </c>
      <c r="BO27" s="26">
        <f t="shared" si="56"/>
        <v>158</v>
      </c>
      <c r="BP27" s="26">
        <f t="shared" si="56"/>
        <v>317</v>
      </c>
      <c r="BQ27" s="26">
        <f t="shared" si="56"/>
        <v>49</v>
      </c>
      <c r="BR27" s="26">
        <f t="shared" si="56"/>
        <v>366</v>
      </c>
      <c r="BS27" s="210" t="s">
        <v>16</v>
      </c>
      <c r="BT27" s="210"/>
      <c r="BU27" s="128">
        <f t="shared" si="50"/>
        <v>741</v>
      </c>
      <c r="BV27" s="128">
        <f t="shared" si="34"/>
        <v>90</v>
      </c>
      <c r="BW27" s="128">
        <f t="shared" si="35"/>
        <v>831</v>
      </c>
      <c r="BX27" s="128">
        <f t="shared" si="36"/>
        <v>1253</v>
      </c>
      <c r="BY27" s="128">
        <f t="shared" si="37"/>
        <v>143</v>
      </c>
      <c r="BZ27" s="128">
        <f t="shared" si="38"/>
        <v>1396</v>
      </c>
      <c r="CA27" s="128">
        <f t="shared" si="39"/>
        <v>1993</v>
      </c>
      <c r="CB27" s="128">
        <f t="shared" si="40"/>
        <v>154</v>
      </c>
      <c r="CC27" s="128">
        <f t="shared" si="41"/>
        <v>2147</v>
      </c>
      <c r="CD27" s="128">
        <f t="shared" si="42"/>
        <v>3987</v>
      </c>
      <c r="CE27" s="128">
        <f t="shared" si="43"/>
        <v>387</v>
      </c>
      <c r="CF27" s="128">
        <f t="shared" si="44"/>
        <v>4374</v>
      </c>
    </row>
    <row r="28" spans="1:84" ht="14.25" customHeight="1" x14ac:dyDescent="0.2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</row>
    <row r="29" spans="1:84" ht="22.9" customHeight="1" x14ac:dyDescent="0.2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</row>
    <row r="30" spans="1:84" ht="0.75" hidden="1" customHeight="1" thickBot="1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</row>
    <row r="31" spans="1:84" ht="3" hidden="1" customHeight="1" thickBot="1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</row>
    <row r="32" spans="1:84" s="88" customFormat="1" hidden="1" x14ac:dyDescent="0.2"/>
    <row r="33" spans="1:84" s="88" customFormat="1" hidden="1" x14ac:dyDescent="0.2"/>
    <row r="34" spans="1:84" s="88" customFormat="1" hidden="1" x14ac:dyDescent="0.2"/>
    <row r="35" spans="1:84" s="88" customFormat="1" hidden="1" x14ac:dyDescent="0.2"/>
    <row r="36" spans="1:84" s="88" customFormat="1" hidden="1" x14ac:dyDescent="0.2"/>
    <row r="37" spans="1:84" s="88" customFormat="1" ht="23.25" customHeight="1" x14ac:dyDescent="0.2">
      <c r="A37" s="237" t="s">
        <v>147</v>
      </c>
      <c r="B37" s="237"/>
      <c r="C37" s="237" t="s">
        <v>424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 t="s">
        <v>147</v>
      </c>
      <c r="P37" s="237"/>
      <c r="Q37" s="237" t="s">
        <v>424</v>
      </c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 t="s">
        <v>147</v>
      </c>
      <c r="AD37" s="237"/>
      <c r="AE37" s="237" t="s">
        <v>424</v>
      </c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 t="s">
        <v>147</v>
      </c>
      <c r="AR37" s="237"/>
      <c r="AS37" s="237" t="s">
        <v>424</v>
      </c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 t="s">
        <v>147</v>
      </c>
      <c r="BF37" s="237"/>
      <c r="BG37" s="237" t="s">
        <v>424</v>
      </c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 t="s">
        <v>147</v>
      </c>
      <c r="BT37" s="237"/>
      <c r="BU37" s="237" t="s">
        <v>424</v>
      </c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</row>
    <row r="38" spans="1:84" s="88" customFormat="1" ht="22.5" customHeight="1" x14ac:dyDescent="0.2">
      <c r="A38" s="192" t="s">
        <v>432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 t="s">
        <v>432</v>
      </c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 t="s">
        <v>432</v>
      </c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 t="s">
        <v>432</v>
      </c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 t="s">
        <v>432</v>
      </c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 t="s">
        <v>432</v>
      </c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</row>
    <row r="39" spans="1:84" s="88" customFormat="1" ht="18" x14ac:dyDescent="0.2">
      <c r="A39" s="192" t="s">
        <v>32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 t="s">
        <v>425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 t="s">
        <v>426</v>
      </c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 t="s">
        <v>427</v>
      </c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 t="s">
        <v>428</v>
      </c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 t="s">
        <v>33</v>
      </c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</row>
    <row r="40" spans="1:84" s="88" customFormat="1" ht="24" customHeight="1" x14ac:dyDescent="0.2">
      <c r="A40" s="268" t="s">
        <v>0</v>
      </c>
      <c r="B40" s="268"/>
      <c r="C40" s="270" t="s">
        <v>83</v>
      </c>
      <c r="D40" s="270"/>
      <c r="E40" s="270"/>
      <c r="F40" s="270" t="s">
        <v>84</v>
      </c>
      <c r="G40" s="270"/>
      <c r="H40" s="270"/>
      <c r="I40" s="270" t="s">
        <v>85</v>
      </c>
      <c r="J40" s="270"/>
      <c r="K40" s="270"/>
      <c r="L40" s="270" t="s">
        <v>80</v>
      </c>
      <c r="M40" s="270"/>
      <c r="N40" s="270"/>
      <c r="O40" s="268" t="s">
        <v>0</v>
      </c>
      <c r="P40" s="268"/>
      <c r="Q40" s="270" t="s">
        <v>83</v>
      </c>
      <c r="R40" s="270"/>
      <c r="S40" s="270"/>
      <c r="T40" s="270" t="s">
        <v>84</v>
      </c>
      <c r="U40" s="270"/>
      <c r="V40" s="270"/>
      <c r="W40" s="270" t="s">
        <v>85</v>
      </c>
      <c r="X40" s="270"/>
      <c r="Y40" s="270"/>
      <c r="Z40" s="270" t="s">
        <v>80</v>
      </c>
      <c r="AA40" s="270"/>
      <c r="AB40" s="270"/>
      <c r="AC40" s="268" t="s">
        <v>0</v>
      </c>
      <c r="AD40" s="268"/>
      <c r="AE40" s="270" t="s">
        <v>83</v>
      </c>
      <c r="AF40" s="270"/>
      <c r="AG40" s="270"/>
      <c r="AH40" s="270" t="s">
        <v>84</v>
      </c>
      <c r="AI40" s="270"/>
      <c r="AJ40" s="270"/>
      <c r="AK40" s="270" t="s">
        <v>85</v>
      </c>
      <c r="AL40" s="270"/>
      <c r="AM40" s="270"/>
      <c r="AN40" s="270" t="s">
        <v>80</v>
      </c>
      <c r="AO40" s="270"/>
      <c r="AP40" s="270"/>
      <c r="AQ40" s="268" t="s">
        <v>0</v>
      </c>
      <c r="AR40" s="268"/>
      <c r="AS40" s="270" t="s">
        <v>83</v>
      </c>
      <c r="AT40" s="270"/>
      <c r="AU40" s="270"/>
      <c r="AV40" s="270" t="s">
        <v>84</v>
      </c>
      <c r="AW40" s="270"/>
      <c r="AX40" s="270"/>
      <c r="AY40" s="270" t="s">
        <v>85</v>
      </c>
      <c r="AZ40" s="270"/>
      <c r="BA40" s="270"/>
      <c r="BB40" s="270" t="s">
        <v>80</v>
      </c>
      <c r="BC40" s="270"/>
      <c r="BD40" s="270"/>
      <c r="BE40" s="268" t="s">
        <v>0</v>
      </c>
      <c r="BF40" s="268"/>
      <c r="BG40" s="270" t="s">
        <v>83</v>
      </c>
      <c r="BH40" s="270"/>
      <c r="BI40" s="270"/>
      <c r="BJ40" s="270" t="s">
        <v>84</v>
      </c>
      <c r="BK40" s="270"/>
      <c r="BL40" s="270"/>
      <c r="BM40" s="270" t="s">
        <v>85</v>
      </c>
      <c r="BN40" s="270"/>
      <c r="BO40" s="270"/>
      <c r="BP40" s="270" t="s">
        <v>80</v>
      </c>
      <c r="BQ40" s="270"/>
      <c r="BR40" s="270"/>
      <c r="BS40" s="268" t="s">
        <v>0</v>
      </c>
      <c r="BT40" s="268"/>
      <c r="BU40" s="270" t="s">
        <v>83</v>
      </c>
      <c r="BV40" s="270"/>
      <c r="BW40" s="270"/>
      <c r="BX40" s="270" t="s">
        <v>84</v>
      </c>
      <c r="BY40" s="270"/>
      <c r="BZ40" s="270"/>
      <c r="CA40" s="270" t="s">
        <v>85</v>
      </c>
      <c r="CB40" s="270"/>
      <c r="CC40" s="270"/>
      <c r="CD40" s="270" t="s">
        <v>80</v>
      </c>
      <c r="CE40" s="270"/>
      <c r="CF40" s="270"/>
    </row>
    <row r="41" spans="1:84" s="88" customFormat="1" ht="14.25" customHeight="1" x14ac:dyDescent="0.2">
      <c r="A41" s="268"/>
      <c r="B41" s="268"/>
      <c r="C41" s="269" t="s">
        <v>23</v>
      </c>
      <c r="D41" s="269" t="s">
        <v>24</v>
      </c>
      <c r="E41" s="269" t="s">
        <v>26</v>
      </c>
      <c r="F41" s="269" t="s">
        <v>23</v>
      </c>
      <c r="G41" s="269" t="s">
        <v>24</v>
      </c>
      <c r="H41" s="269" t="s">
        <v>26</v>
      </c>
      <c r="I41" s="269" t="s">
        <v>23</v>
      </c>
      <c r="J41" s="269" t="s">
        <v>24</v>
      </c>
      <c r="K41" s="269" t="s">
        <v>26</v>
      </c>
      <c r="L41" s="269" t="s">
        <v>23</v>
      </c>
      <c r="M41" s="269" t="s">
        <v>24</v>
      </c>
      <c r="N41" s="269" t="s">
        <v>26</v>
      </c>
      <c r="O41" s="268"/>
      <c r="P41" s="268"/>
      <c r="Q41" s="269" t="s">
        <v>23</v>
      </c>
      <c r="R41" s="269" t="s">
        <v>24</v>
      </c>
      <c r="S41" s="269" t="s">
        <v>26</v>
      </c>
      <c r="T41" s="269" t="s">
        <v>23</v>
      </c>
      <c r="U41" s="269" t="s">
        <v>24</v>
      </c>
      <c r="V41" s="269" t="s">
        <v>26</v>
      </c>
      <c r="W41" s="269" t="s">
        <v>23</v>
      </c>
      <c r="X41" s="269" t="s">
        <v>24</v>
      </c>
      <c r="Y41" s="269" t="s">
        <v>26</v>
      </c>
      <c r="Z41" s="269" t="s">
        <v>23</v>
      </c>
      <c r="AA41" s="269" t="s">
        <v>24</v>
      </c>
      <c r="AB41" s="269" t="s">
        <v>26</v>
      </c>
      <c r="AC41" s="268"/>
      <c r="AD41" s="268"/>
      <c r="AE41" s="269" t="s">
        <v>23</v>
      </c>
      <c r="AF41" s="269" t="s">
        <v>24</v>
      </c>
      <c r="AG41" s="269" t="s">
        <v>26</v>
      </c>
      <c r="AH41" s="269" t="s">
        <v>23</v>
      </c>
      <c r="AI41" s="269" t="s">
        <v>24</v>
      </c>
      <c r="AJ41" s="269" t="s">
        <v>26</v>
      </c>
      <c r="AK41" s="269" t="s">
        <v>23</v>
      </c>
      <c r="AL41" s="269" t="s">
        <v>24</v>
      </c>
      <c r="AM41" s="269" t="s">
        <v>26</v>
      </c>
      <c r="AN41" s="269" t="s">
        <v>23</v>
      </c>
      <c r="AO41" s="269" t="s">
        <v>24</v>
      </c>
      <c r="AP41" s="269" t="s">
        <v>26</v>
      </c>
      <c r="AQ41" s="268"/>
      <c r="AR41" s="268"/>
      <c r="AS41" s="269" t="s">
        <v>23</v>
      </c>
      <c r="AT41" s="269" t="s">
        <v>24</v>
      </c>
      <c r="AU41" s="269" t="s">
        <v>26</v>
      </c>
      <c r="AV41" s="269" t="s">
        <v>23</v>
      </c>
      <c r="AW41" s="269" t="s">
        <v>24</v>
      </c>
      <c r="AX41" s="269" t="s">
        <v>26</v>
      </c>
      <c r="AY41" s="269" t="s">
        <v>23</v>
      </c>
      <c r="AZ41" s="269" t="s">
        <v>24</v>
      </c>
      <c r="BA41" s="269" t="s">
        <v>26</v>
      </c>
      <c r="BB41" s="269" t="s">
        <v>23</v>
      </c>
      <c r="BC41" s="269" t="s">
        <v>24</v>
      </c>
      <c r="BD41" s="269" t="s">
        <v>26</v>
      </c>
      <c r="BE41" s="268"/>
      <c r="BF41" s="268"/>
      <c r="BG41" s="269" t="s">
        <v>23</v>
      </c>
      <c r="BH41" s="269" t="s">
        <v>24</v>
      </c>
      <c r="BI41" s="269" t="s">
        <v>26</v>
      </c>
      <c r="BJ41" s="269" t="s">
        <v>23</v>
      </c>
      <c r="BK41" s="269" t="s">
        <v>24</v>
      </c>
      <c r="BL41" s="269" t="s">
        <v>26</v>
      </c>
      <c r="BM41" s="269" t="s">
        <v>23</v>
      </c>
      <c r="BN41" s="269" t="s">
        <v>24</v>
      </c>
      <c r="BO41" s="269" t="s">
        <v>26</v>
      </c>
      <c r="BP41" s="269" t="s">
        <v>23</v>
      </c>
      <c r="BQ41" s="269" t="s">
        <v>24</v>
      </c>
      <c r="BR41" s="269" t="s">
        <v>26</v>
      </c>
      <c r="BS41" s="268"/>
      <c r="BT41" s="268"/>
      <c r="BU41" s="269" t="s">
        <v>23</v>
      </c>
      <c r="BV41" s="269" t="s">
        <v>24</v>
      </c>
      <c r="BW41" s="269" t="s">
        <v>26</v>
      </c>
      <c r="BX41" s="269" t="s">
        <v>23</v>
      </c>
      <c r="BY41" s="269" t="s">
        <v>24</v>
      </c>
      <c r="BZ41" s="269" t="s">
        <v>26</v>
      </c>
      <c r="CA41" s="269" t="s">
        <v>23</v>
      </c>
      <c r="CB41" s="269" t="s">
        <v>24</v>
      </c>
      <c r="CC41" s="269" t="s">
        <v>26</v>
      </c>
      <c r="CD41" s="269" t="s">
        <v>23</v>
      </c>
      <c r="CE41" s="269" t="s">
        <v>24</v>
      </c>
      <c r="CF41" s="269" t="s">
        <v>26</v>
      </c>
    </row>
    <row r="42" spans="1:84" s="88" customFormat="1" ht="9" customHeight="1" x14ac:dyDescent="0.2">
      <c r="A42" s="268"/>
      <c r="B42" s="268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8"/>
      <c r="P42" s="268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8"/>
      <c r="AD42" s="268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8"/>
      <c r="AR42" s="268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8"/>
      <c r="BF42" s="268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8"/>
      <c r="BT42" s="268"/>
      <c r="BU42" s="269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</row>
    <row r="43" spans="1:84" s="88" customFormat="1" ht="18.75" customHeight="1" x14ac:dyDescent="0.2">
      <c r="A43" s="220" t="s">
        <v>1</v>
      </c>
      <c r="B43" s="220"/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220" t="s">
        <v>1</v>
      </c>
      <c r="P43" s="220"/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220" t="s">
        <v>1</v>
      </c>
      <c r="AD43" s="220"/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2</v>
      </c>
      <c r="AM43" s="48">
        <f>SUM(AK43:AL43)</f>
        <v>2</v>
      </c>
      <c r="AN43" s="48">
        <f>SUM(AK43,AH43,AE43)</f>
        <v>0</v>
      </c>
      <c r="AO43" s="48">
        <f>SUM(AL43,AI43,AF43)</f>
        <v>2</v>
      </c>
      <c r="AP43" s="48">
        <f>SUM(AN43:AO43)</f>
        <v>2</v>
      </c>
      <c r="AQ43" s="220" t="s">
        <v>1</v>
      </c>
      <c r="AR43" s="220"/>
      <c r="AS43" s="48">
        <v>0</v>
      </c>
      <c r="AT43" s="48">
        <v>0</v>
      </c>
      <c r="AU43" s="48">
        <f>SUM(AS43:AT43)</f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220" t="s">
        <v>1</v>
      </c>
      <c r="BF43" s="220"/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f>BM43+BJ43+BG43</f>
        <v>0</v>
      </c>
      <c r="BQ43" s="48">
        <f>BN43+BK43+BH43</f>
        <v>0</v>
      </c>
      <c r="BR43" s="48">
        <f>BQ43+BP43</f>
        <v>0</v>
      </c>
      <c r="BS43" s="220" t="s">
        <v>1</v>
      </c>
      <c r="BT43" s="220"/>
      <c r="BU43" s="48">
        <f>BG43+AS43+AE43+Q43+C43</f>
        <v>0</v>
      </c>
      <c r="BV43" s="48">
        <f t="shared" ref="BV43:CF58" si="57">BH43+AT43+AF43+R43+D43</f>
        <v>0</v>
      </c>
      <c r="BW43" s="48">
        <f t="shared" si="57"/>
        <v>0</v>
      </c>
      <c r="BX43" s="48">
        <f t="shared" si="57"/>
        <v>0</v>
      </c>
      <c r="BY43" s="48">
        <f t="shared" si="57"/>
        <v>0</v>
      </c>
      <c r="BZ43" s="48">
        <f t="shared" si="57"/>
        <v>0</v>
      </c>
      <c r="CA43" s="48">
        <f t="shared" si="57"/>
        <v>0</v>
      </c>
      <c r="CB43" s="48">
        <f t="shared" si="57"/>
        <v>2</v>
      </c>
      <c r="CC43" s="48">
        <f t="shared" si="57"/>
        <v>2</v>
      </c>
      <c r="CD43" s="48">
        <f t="shared" si="57"/>
        <v>0</v>
      </c>
      <c r="CE43" s="48">
        <f t="shared" si="57"/>
        <v>2</v>
      </c>
      <c r="CF43" s="48">
        <f t="shared" si="57"/>
        <v>2</v>
      </c>
    </row>
    <row r="44" spans="1:84" s="88" customFormat="1" ht="18.75" customHeight="1" x14ac:dyDescent="0.2">
      <c r="A44" s="220" t="s">
        <v>2</v>
      </c>
      <c r="B44" s="220"/>
      <c r="C44" s="48">
        <v>5</v>
      </c>
      <c r="D44" s="48">
        <v>0</v>
      </c>
      <c r="E44" s="48">
        <f t="shared" ref="E44:E62" si="58">SUM(C44:D44)</f>
        <v>5</v>
      </c>
      <c r="F44" s="48">
        <v>5</v>
      </c>
      <c r="G44" s="48">
        <v>0</v>
      </c>
      <c r="H44" s="48">
        <f t="shared" ref="H44:H63" si="59">SUM(F44:G44)</f>
        <v>5</v>
      </c>
      <c r="I44" s="48">
        <v>0</v>
      </c>
      <c r="J44" s="48">
        <v>0</v>
      </c>
      <c r="K44" s="48">
        <f t="shared" ref="K44:K62" si="60">SUM(I44:J44)</f>
        <v>0</v>
      </c>
      <c r="L44" s="48">
        <f t="shared" ref="L44:M61" si="61">C44+F44+I44</f>
        <v>10</v>
      </c>
      <c r="M44" s="48">
        <f t="shared" si="61"/>
        <v>0</v>
      </c>
      <c r="N44" s="48">
        <f t="shared" ref="N44:N61" si="62">SUM(L44:M44)</f>
        <v>10</v>
      </c>
      <c r="O44" s="220" t="s">
        <v>2</v>
      </c>
      <c r="P44" s="220"/>
      <c r="Q44" s="48">
        <v>0</v>
      </c>
      <c r="R44" s="48">
        <v>0</v>
      </c>
      <c r="S44" s="48">
        <f t="shared" ref="S44:S61" si="63">SUM(Q44:R44)</f>
        <v>0</v>
      </c>
      <c r="T44" s="48">
        <v>0</v>
      </c>
      <c r="U44" s="48">
        <v>0</v>
      </c>
      <c r="V44" s="48">
        <f t="shared" ref="V44:V61" si="64">SUM(T44:U44)</f>
        <v>0</v>
      </c>
      <c r="W44" s="48">
        <v>0</v>
      </c>
      <c r="X44" s="48">
        <v>0</v>
      </c>
      <c r="Y44" s="48">
        <f t="shared" ref="Y44:Y61" si="65">SUM(W44:X44)</f>
        <v>0</v>
      </c>
      <c r="Z44" s="48">
        <f t="shared" ref="Z44:Z61" si="66">Q44+T44+W44</f>
        <v>0</v>
      </c>
      <c r="AA44" s="48">
        <f t="shared" ref="AA44:AA61" si="67">R44+U44+X44</f>
        <v>0</v>
      </c>
      <c r="AB44" s="48">
        <f t="shared" ref="AB44:AB61" si="68">SUM(Z44:AA44)</f>
        <v>0</v>
      </c>
      <c r="AC44" s="220" t="s">
        <v>2</v>
      </c>
      <c r="AD44" s="220"/>
      <c r="AE44" s="48">
        <v>0</v>
      </c>
      <c r="AF44" s="48">
        <v>2</v>
      </c>
      <c r="AG44" s="48">
        <f t="shared" ref="AG44:AG62" si="69">SUM(AE44:AF44)</f>
        <v>2</v>
      </c>
      <c r="AH44" s="48">
        <v>3</v>
      </c>
      <c r="AI44" s="48">
        <v>1</v>
      </c>
      <c r="AJ44" s="48">
        <f t="shared" ref="AJ44:AJ63" si="70">SUM(AH44:AI44)</f>
        <v>4</v>
      </c>
      <c r="AK44" s="48">
        <v>2</v>
      </c>
      <c r="AL44" s="48">
        <v>2</v>
      </c>
      <c r="AM44" s="48">
        <f t="shared" ref="AM44:AM62" si="71">SUM(AK44:AL44)</f>
        <v>4</v>
      </c>
      <c r="AN44" s="48">
        <f t="shared" ref="AN44:AN63" si="72">SUM(AK44,AH44,AE44)</f>
        <v>5</v>
      </c>
      <c r="AO44" s="48">
        <f t="shared" ref="AO44:AO63" si="73">SUM(AL44,AI44,AF44)</f>
        <v>5</v>
      </c>
      <c r="AP44" s="48">
        <f t="shared" ref="AP44:AP63" si="74">SUM(AN44:AO44)</f>
        <v>10</v>
      </c>
      <c r="AQ44" s="220" t="s">
        <v>2</v>
      </c>
      <c r="AR44" s="220"/>
      <c r="AS44" s="48">
        <v>0</v>
      </c>
      <c r="AT44" s="48">
        <v>0</v>
      </c>
      <c r="AU44" s="48">
        <f t="shared" ref="AU44:AU63" si="75">SUM(AS44:AT44)</f>
        <v>0</v>
      </c>
      <c r="AV44" s="48">
        <v>0</v>
      </c>
      <c r="AW44" s="48">
        <v>0</v>
      </c>
      <c r="AX44" s="48">
        <f t="shared" ref="AX44:AX61" si="76">SUM(AV44:AW44)</f>
        <v>0</v>
      </c>
      <c r="AY44" s="48">
        <v>0</v>
      </c>
      <c r="AZ44" s="48">
        <v>0</v>
      </c>
      <c r="BA44" s="48">
        <f t="shared" ref="BA44:BA61" si="77">SUM(AY44:AZ44)</f>
        <v>0</v>
      </c>
      <c r="BB44" s="48">
        <f t="shared" ref="BB44:BB61" si="78">AS44+AV44+AY44</f>
        <v>0</v>
      </c>
      <c r="BC44" s="48">
        <f t="shared" ref="BC44:BC61" si="79">AT44+AW44+AZ44</f>
        <v>0</v>
      </c>
      <c r="BD44" s="48">
        <f t="shared" ref="BD44:BD61" si="80">SUM(BB44:BC44)</f>
        <v>0</v>
      </c>
      <c r="BE44" s="220" t="s">
        <v>2</v>
      </c>
      <c r="BF44" s="220"/>
      <c r="BG44" s="48">
        <v>0</v>
      </c>
      <c r="BH44" s="48">
        <v>0</v>
      </c>
      <c r="BI44" s="48">
        <f t="shared" ref="BI44:BI62" si="81">SUM(BG44:BH44)</f>
        <v>0</v>
      </c>
      <c r="BJ44" s="48">
        <v>0</v>
      </c>
      <c r="BK44" s="48">
        <v>0</v>
      </c>
      <c r="BL44" s="48">
        <f t="shared" ref="BL44:BL62" si="82">SUM(BJ44:BK44)</f>
        <v>0</v>
      </c>
      <c r="BM44" s="48">
        <v>0</v>
      </c>
      <c r="BN44" s="48">
        <v>0</v>
      </c>
      <c r="BO44" s="48">
        <f t="shared" ref="BO44:BO62" si="83">SUM(BM44:BN44)</f>
        <v>0</v>
      </c>
      <c r="BP44" s="48">
        <f t="shared" ref="BP44:BP63" si="84">BM44+BJ44+BG44</f>
        <v>0</v>
      </c>
      <c r="BQ44" s="48">
        <f t="shared" ref="BQ44:BQ63" si="85">BN44+BK44+BH44</f>
        <v>0</v>
      </c>
      <c r="BR44" s="48">
        <f t="shared" ref="BR44:BR63" si="86">BQ44+BP44</f>
        <v>0</v>
      </c>
      <c r="BS44" s="220" t="s">
        <v>2</v>
      </c>
      <c r="BT44" s="220"/>
      <c r="BU44" s="48">
        <f t="shared" ref="BU44:BU63" si="87">BG44+AS44+AE44+Q44+C44</f>
        <v>5</v>
      </c>
      <c r="BV44" s="48">
        <f t="shared" ref="BV44:BV63" si="88">BH44+AT44+AF44+R44+D44</f>
        <v>2</v>
      </c>
      <c r="BW44" s="48">
        <f t="shared" ref="BW44:BX63" si="89">BI44+AU44+AG44+S44+E44</f>
        <v>7</v>
      </c>
      <c r="BX44" s="48">
        <f t="shared" si="57"/>
        <v>8</v>
      </c>
      <c r="BY44" s="48">
        <f t="shared" ref="BY44:BY63" si="90">BK44+AW44+AI44+U44+G44</f>
        <v>1</v>
      </c>
      <c r="BZ44" s="48">
        <f t="shared" ref="BZ44:BZ63" si="91">BL44+AX44+AJ44+V44+H44</f>
        <v>9</v>
      </c>
      <c r="CA44" s="48">
        <f t="shared" ref="CA44:CA63" si="92">BM44+AY44+AK44+W44+I44</f>
        <v>2</v>
      </c>
      <c r="CB44" s="48">
        <f t="shared" ref="CB44:CB63" si="93">BN44+AZ44+AL44+X44+J44</f>
        <v>2</v>
      </c>
      <c r="CC44" s="48">
        <f t="shared" ref="CC44:CC63" si="94">BO44+BA44+AM44+Y44+K44</f>
        <v>4</v>
      </c>
      <c r="CD44" s="48">
        <f t="shared" ref="CD44:CD63" si="95">BP44+BB44+AN44+Z44+L44</f>
        <v>15</v>
      </c>
      <c r="CE44" s="48">
        <f t="shared" ref="CE44:CE63" si="96">BQ44+BC44+AO44+AA44+M44</f>
        <v>5</v>
      </c>
      <c r="CF44" s="48">
        <f t="shared" ref="CF44:CF63" si="97">BR44+BD44+AP44+AB44+N44</f>
        <v>20</v>
      </c>
    </row>
    <row r="45" spans="1:84" s="88" customFormat="1" ht="18.75" customHeight="1" x14ac:dyDescent="0.2">
      <c r="A45" s="220" t="s">
        <v>29</v>
      </c>
      <c r="B45" s="220"/>
      <c r="C45" s="27">
        <v>41</v>
      </c>
      <c r="D45" s="27">
        <v>4</v>
      </c>
      <c r="E45" s="48">
        <f t="shared" si="58"/>
        <v>45</v>
      </c>
      <c r="F45" s="27">
        <v>18</v>
      </c>
      <c r="G45" s="27">
        <v>0</v>
      </c>
      <c r="H45" s="48">
        <f t="shared" si="59"/>
        <v>18</v>
      </c>
      <c r="I45" s="27">
        <v>75</v>
      </c>
      <c r="J45" s="27">
        <v>0</v>
      </c>
      <c r="K45" s="48">
        <f t="shared" si="60"/>
        <v>75</v>
      </c>
      <c r="L45" s="48">
        <f t="shared" si="61"/>
        <v>134</v>
      </c>
      <c r="M45" s="48">
        <f t="shared" si="61"/>
        <v>4</v>
      </c>
      <c r="N45" s="48">
        <f t="shared" si="62"/>
        <v>138</v>
      </c>
      <c r="O45" s="220" t="s">
        <v>29</v>
      </c>
      <c r="P45" s="220"/>
      <c r="Q45" s="27">
        <v>0</v>
      </c>
      <c r="R45" s="27">
        <v>0</v>
      </c>
      <c r="S45" s="48">
        <v>0</v>
      </c>
      <c r="T45" s="27">
        <v>0</v>
      </c>
      <c r="U45" s="27">
        <v>0</v>
      </c>
      <c r="V45" s="48">
        <f t="shared" si="64"/>
        <v>0</v>
      </c>
      <c r="W45" s="27">
        <v>0</v>
      </c>
      <c r="X45" s="27">
        <v>0</v>
      </c>
      <c r="Y45" s="48">
        <f t="shared" si="65"/>
        <v>0</v>
      </c>
      <c r="Z45" s="48">
        <f t="shared" si="66"/>
        <v>0</v>
      </c>
      <c r="AA45" s="48">
        <f t="shared" si="67"/>
        <v>0</v>
      </c>
      <c r="AB45" s="48">
        <f t="shared" si="68"/>
        <v>0</v>
      </c>
      <c r="AC45" s="220" t="s">
        <v>29</v>
      </c>
      <c r="AD45" s="220"/>
      <c r="AE45" s="27">
        <v>0</v>
      </c>
      <c r="AF45" s="27">
        <v>2</v>
      </c>
      <c r="AG45" s="48">
        <f t="shared" si="69"/>
        <v>2</v>
      </c>
      <c r="AH45" s="27">
        <v>2</v>
      </c>
      <c r="AI45" s="27">
        <v>6</v>
      </c>
      <c r="AJ45" s="48">
        <f t="shared" si="70"/>
        <v>8</v>
      </c>
      <c r="AK45" s="27">
        <v>0</v>
      </c>
      <c r="AL45" s="27">
        <v>2</v>
      </c>
      <c r="AM45" s="48">
        <f t="shared" si="71"/>
        <v>2</v>
      </c>
      <c r="AN45" s="48">
        <f t="shared" si="72"/>
        <v>2</v>
      </c>
      <c r="AO45" s="48">
        <f t="shared" si="73"/>
        <v>10</v>
      </c>
      <c r="AP45" s="48">
        <f t="shared" si="74"/>
        <v>12</v>
      </c>
      <c r="AQ45" s="220" t="s">
        <v>29</v>
      </c>
      <c r="AR45" s="220"/>
      <c r="AS45" s="27">
        <v>0</v>
      </c>
      <c r="AT45" s="27">
        <v>0</v>
      </c>
      <c r="AU45" s="48">
        <f t="shared" si="75"/>
        <v>0</v>
      </c>
      <c r="AV45" s="27">
        <v>0</v>
      </c>
      <c r="AW45" s="27">
        <v>0</v>
      </c>
      <c r="AX45" s="48">
        <f t="shared" si="76"/>
        <v>0</v>
      </c>
      <c r="AY45" s="27">
        <v>0</v>
      </c>
      <c r="AZ45" s="27">
        <v>0</v>
      </c>
      <c r="BA45" s="48">
        <f t="shared" si="77"/>
        <v>0</v>
      </c>
      <c r="BB45" s="48">
        <f t="shared" si="78"/>
        <v>0</v>
      </c>
      <c r="BC45" s="48">
        <f t="shared" si="79"/>
        <v>0</v>
      </c>
      <c r="BD45" s="48">
        <f t="shared" si="80"/>
        <v>0</v>
      </c>
      <c r="BE45" s="220" t="s">
        <v>29</v>
      </c>
      <c r="BF45" s="220"/>
      <c r="BG45" s="27">
        <v>14</v>
      </c>
      <c r="BH45" s="27">
        <v>0</v>
      </c>
      <c r="BI45" s="48">
        <f t="shared" si="81"/>
        <v>14</v>
      </c>
      <c r="BJ45" s="27">
        <v>0</v>
      </c>
      <c r="BK45" s="27">
        <v>9</v>
      </c>
      <c r="BL45" s="48">
        <f t="shared" si="82"/>
        <v>9</v>
      </c>
      <c r="BM45" s="27">
        <v>14</v>
      </c>
      <c r="BN45" s="27">
        <v>4</v>
      </c>
      <c r="BO45" s="48">
        <f t="shared" si="83"/>
        <v>18</v>
      </c>
      <c r="BP45" s="48">
        <f t="shared" si="84"/>
        <v>28</v>
      </c>
      <c r="BQ45" s="48">
        <f t="shared" si="85"/>
        <v>13</v>
      </c>
      <c r="BR45" s="48">
        <f t="shared" si="86"/>
        <v>41</v>
      </c>
      <c r="BS45" s="220" t="s">
        <v>29</v>
      </c>
      <c r="BT45" s="220"/>
      <c r="BU45" s="48">
        <f t="shared" si="87"/>
        <v>55</v>
      </c>
      <c r="BV45" s="48">
        <f t="shared" si="88"/>
        <v>6</v>
      </c>
      <c r="BW45" s="48">
        <f t="shared" si="89"/>
        <v>61</v>
      </c>
      <c r="BX45" s="48">
        <f t="shared" si="57"/>
        <v>20</v>
      </c>
      <c r="BY45" s="48">
        <f t="shared" si="90"/>
        <v>15</v>
      </c>
      <c r="BZ45" s="48">
        <f t="shared" si="91"/>
        <v>35</v>
      </c>
      <c r="CA45" s="48">
        <f t="shared" si="92"/>
        <v>89</v>
      </c>
      <c r="CB45" s="48">
        <f t="shared" si="93"/>
        <v>6</v>
      </c>
      <c r="CC45" s="48">
        <f t="shared" si="94"/>
        <v>95</v>
      </c>
      <c r="CD45" s="48">
        <f t="shared" si="95"/>
        <v>164</v>
      </c>
      <c r="CE45" s="48">
        <f t="shared" si="96"/>
        <v>27</v>
      </c>
      <c r="CF45" s="48">
        <f t="shared" si="97"/>
        <v>191</v>
      </c>
    </row>
    <row r="46" spans="1:84" s="88" customFormat="1" ht="18.75" customHeight="1" x14ac:dyDescent="0.2">
      <c r="A46" s="220" t="s">
        <v>3</v>
      </c>
      <c r="B46" s="220"/>
      <c r="C46" s="27">
        <v>48</v>
      </c>
      <c r="D46" s="27">
        <v>0</v>
      </c>
      <c r="E46" s="48">
        <f t="shared" si="58"/>
        <v>48</v>
      </c>
      <c r="F46" s="27">
        <v>53</v>
      </c>
      <c r="G46" s="27">
        <v>0</v>
      </c>
      <c r="H46" s="48">
        <f t="shared" si="59"/>
        <v>53</v>
      </c>
      <c r="I46" s="27">
        <v>58</v>
      </c>
      <c r="J46" s="27">
        <v>0</v>
      </c>
      <c r="K46" s="48">
        <f t="shared" si="60"/>
        <v>58</v>
      </c>
      <c r="L46" s="48">
        <f t="shared" si="61"/>
        <v>159</v>
      </c>
      <c r="M46" s="48">
        <f t="shared" si="61"/>
        <v>0</v>
      </c>
      <c r="N46" s="48">
        <f t="shared" si="62"/>
        <v>159</v>
      </c>
      <c r="O46" s="220" t="s">
        <v>3</v>
      </c>
      <c r="P46" s="220"/>
      <c r="Q46" s="27">
        <v>0</v>
      </c>
      <c r="R46" s="27">
        <v>0</v>
      </c>
      <c r="S46" s="48">
        <f t="shared" si="63"/>
        <v>0</v>
      </c>
      <c r="T46" s="27">
        <v>0</v>
      </c>
      <c r="U46" s="27">
        <v>0</v>
      </c>
      <c r="V46" s="48">
        <f t="shared" si="64"/>
        <v>0</v>
      </c>
      <c r="W46" s="27">
        <v>0</v>
      </c>
      <c r="X46" s="27">
        <v>0</v>
      </c>
      <c r="Y46" s="48">
        <f t="shared" si="65"/>
        <v>0</v>
      </c>
      <c r="Z46" s="48">
        <f t="shared" si="66"/>
        <v>0</v>
      </c>
      <c r="AA46" s="48">
        <f t="shared" si="67"/>
        <v>0</v>
      </c>
      <c r="AB46" s="48">
        <f t="shared" si="68"/>
        <v>0</v>
      </c>
      <c r="AC46" s="220" t="s">
        <v>3</v>
      </c>
      <c r="AD46" s="220"/>
      <c r="AE46" s="27">
        <v>1</v>
      </c>
      <c r="AF46" s="27">
        <v>1</v>
      </c>
      <c r="AG46" s="48">
        <f t="shared" si="69"/>
        <v>2</v>
      </c>
      <c r="AH46" s="27">
        <v>1</v>
      </c>
      <c r="AI46" s="27">
        <v>0</v>
      </c>
      <c r="AJ46" s="48">
        <f t="shared" si="70"/>
        <v>1</v>
      </c>
      <c r="AK46" s="27">
        <v>0</v>
      </c>
      <c r="AL46" s="27">
        <v>2</v>
      </c>
      <c r="AM46" s="48">
        <f t="shared" si="71"/>
        <v>2</v>
      </c>
      <c r="AN46" s="48">
        <f t="shared" si="72"/>
        <v>2</v>
      </c>
      <c r="AO46" s="48">
        <f t="shared" si="73"/>
        <v>3</v>
      </c>
      <c r="AP46" s="48">
        <f t="shared" si="74"/>
        <v>5</v>
      </c>
      <c r="AQ46" s="220" t="s">
        <v>3</v>
      </c>
      <c r="AR46" s="220"/>
      <c r="AS46" s="27">
        <v>0</v>
      </c>
      <c r="AT46" s="27">
        <v>3</v>
      </c>
      <c r="AU46" s="48">
        <f t="shared" si="75"/>
        <v>3</v>
      </c>
      <c r="AV46" s="27">
        <v>0</v>
      </c>
      <c r="AW46" s="27">
        <v>0</v>
      </c>
      <c r="AX46" s="48">
        <f t="shared" si="76"/>
        <v>0</v>
      </c>
      <c r="AY46" s="27">
        <v>0</v>
      </c>
      <c r="AZ46" s="27">
        <v>0</v>
      </c>
      <c r="BA46" s="48">
        <f t="shared" si="77"/>
        <v>0</v>
      </c>
      <c r="BB46" s="48">
        <f t="shared" si="78"/>
        <v>0</v>
      </c>
      <c r="BC46" s="48">
        <f t="shared" si="79"/>
        <v>3</v>
      </c>
      <c r="BD46" s="48">
        <f t="shared" si="80"/>
        <v>3</v>
      </c>
      <c r="BE46" s="220" t="s">
        <v>3</v>
      </c>
      <c r="BF46" s="220"/>
      <c r="BG46" s="27">
        <v>6</v>
      </c>
      <c r="BH46" s="27">
        <v>6</v>
      </c>
      <c r="BI46" s="48">
        <f t="shared" si="81"/>
        <v>12</v>
      </c>
      <c r="BJ46" s="27">
        <v>3</v>
      </c>
      <c r="BK46" s="27">
        <v>3</v>
      </c>
      <c r="BL46" s="48">
        <f t="shared" si="82"/>
        <v>6</v>
      </c>
      <c r="BM46" s="27">
        <v>2</v>
      </c>
      <c r="BN46" s="27">
        <v>2</v>
      </c>
      <c r="BO46" s="48">
        <f t="shared" si="83"/>
        <v>4</v>
      </c>
      <c r="BP46" s="48">
        <f t="shared" si="84"/>
        <v>11</v>
      </c>
      <c r="BQ46" s="48">
        <f t="shared" si="85"/>
        <v>11</v>
      </c>
      <c r="BR46" s="48">
        <f t="shared" si="86"/>
        <v>22</v>
      </c>
      <c r="BS46" s="220" t="s">
        <v>3</v>
      </c>
      <c r="BT46" s="220"/>
      <c r="BU46" s="48">
        <f t="shared" si="87"/>
        <v>55</v>
      </c>
      <c r="BV46" s="48">
        <f t="shared" si="88"/>
        <v>10</v>
      </c>
      <c r="BW46" s="48">
        <f t="shared" si="89"/>
        <v>65</v>
      </c>
      <c r="BX46" s="48">
        <f t="shared" si="57"/>
        <v>57</v>
      </c>
      <c r="BY46" s="48">
        <f t="shared" si="90"/>
        <v>3</v>
      </c>
      <c r="BZ46" s="48">
        <f t="shared" si="91"/>
        <v>60</v>
      </c>
      <c r="CA46" s="48">
        <f t="shared" si="92"/>
        <v>60</v>
      </c>
      <c r="CB46" s="48">
        <f t="shared" si="93"/>
        <v>4</v>
      </c>
      <c r="CC46" s="48">
        <f t="shared" si="94"/>
        <v>64</v>
      </c>
      <c r="CD46" s="48">
        <f t="shared" si="95"/>
        <v>172</v>
      </c>
      <c r="CE46" s="48">
        <f t="shared" si="96"/>
        <v>17</v>
      </c>
      <c r="CF46" s="48">
        <f t="shared" si="97"/>
        <v>189</v>
      </c>
    </row>
    <row r="47" spans="1:84" s="88" customFormat="1" ht="18.75" customHeight="1" x14ac:dyDescent="0.2">
      <c r="A47" s="265" t="s">
        <v>4</v>
      </c>
      <c r="B47" s="75" t="s">
        <v>5</v>
      </c>
      <c r="C47" s="27">
        <v>41</v>
      </c>
      <c r="D47" s="27">
        <v>0</v>
      </c>
      <c r="E47" s="48">
        <f t="shared" si="58"/>
        <v>41</v>
      </c>
      <c r="F47" s="27">
        <v>35</v>
      </c>
      <c r="G47" s="27">
        <v>4</v>
      </c>
      <c r="H47" s="48">
        <f t="shared" si="59"/>
        <v>39</v>
      </c>
      <c r="I47" s="27">
        <v>34</v>
      </c>
      <c r="J47" s="27">
        <v>0</v>
      </c>
      <c r="K47" s="48">
        <f t="shared" si="60"/>
        <v>34</v>
      </c>
      <c r="L47" s="48">
        <f t="shared" si="61"/>
        <v>110</v>
      </c>
      <c r="M47" s="48">
        <f t="shared" si="61"/>
        <v>4</v>
      </c>
      <c r="N47" s="48">
        <f t="shared" si="62"/>
        <v>114</v>
      </c>
      <c r="O47" s="265" t="s">
        <v>4</v>
      </c>
      <c r="P47" s="75" t="s">
        <v>5</v>
      </c>
      <c r="Q47" s="27">
        <v>0</v>
      </c>
      <c r="R47" s="27">
        <v>0</v>
      </c>
      <c r="S47" s="48">
        <f t="shared" si="63"/>
        <v>0</v>
      </c>
      <c r="T47" s="27">
        <v>0</v>
      </c>
      <c r="U47" s="27">
        <v>0</v>
      </c>
      <c r="V47" s="48">
        <f t="shared" si="64"/>
        <v>0</v>
      </c>
      <c r="W47" s="27">
        <v>0</v>
      </c>
      <c r="X47" s="27">
        <v>0</v>
      </c>
      <c r="Y47" s="48">
        <f t="shared" si="65"/>
        <v>0</v>
      </c>
      <c r="Z47" s="48">
        <f t="shared" si="66"/>
        <v>0</v>
      </c>
      <c r="AA47" s="48">
        <f t="shared" si="67"/>
        <v>0</v>
      </c>
      <c r="AB47" s="48">
        <f t="shared" si="68"/>
        <v>0</v>
      </c>
      <c r="AC47" s="265" t="s">
        <v>4</v>
      </c>
      <c r="AD47" s="75" t="s">
        <v>5</v>
      </c>
      <c r="AE47" s="27">
        <v>16</v>
      </c>
      <c r="AF47" s="27">
        <v>5</v>
      </c>
      <c r="AG47" s="48">
        <f t="shared" si="69"/>
        <v>21</v>
      </c>
      <c r="AH47" s="27">
        <v>4</v>
      </c>
      <c r="AI47" s="27">
        <v>5</v>
      </c>
      <c r="AJ47" s="48">
        <f t="shared" si="70"/>
        <v>9</v>
      </c>
      <c r="AK47" s="27">
        <v>2</v>
      </c>
      <c r="AL47" s="27">
        <v>3</v>
      </c>
      <c r="AM47" s="48">
        <f t="shared" si="71"/>
        <v>5</v>
      </c>
      <c r="AN47" s="48">
        <f t="shared" si="72"/>
        <v>22</v>
      </c>
      <c r="AO47" s="48">
        <f t="shared" si="73"/>
        <v>13</v>
      </c>
      <c r="AP47" s="48">
        <f t="shared" si="74"/>
        <v>35</v>
      </c>
      <c r="AQ47" s="265" t="s">
        <v>4</v>
      </c>
      <c r="AR47" s="75" t="s">
        <v>5</v>
      </c>
      <c r="AS47" s="27">
        <v>0</v>
      </c>
      <c r="AT47" s="27">
        <v>7</v>
      </c>
      <c r="AU47" s="48">
        <f t="shared" si="75"/>
        <v>7</v>
      </c>
      <c r="AV47" s="27">
        <v>0</v>
      </c>
      <c r="AW47" s="27">
        <v>15</v>
      </c>
      <c r="AX47" s="48">
        <f t="shared" si="76"/>
        <v>15</v>
      </c>
      <c r="AY47" s="27">
        <v>0</v>
      </c>
      <c r="AZ47" s="27">
        <v>4</v>
      </c>
      <c r="BA47" s="48">
        <f t="shared" si="77"/>
        <v>4</v>
      </c>
      <c r="BB47" s="48">
        <f t="shared" si="78"/>
        <v>0</v>
      </c>
      <c r="BC47" s="48">
        <f t="shared" si="79"/>
        <v>26</v>
      </c>
      <c r="BD47" s="48">
        <f t="shared" si="80"/>
        <v>26</v>
      </c>
      <c r="BE47" s="265" t="s">
        <v>4</v>
      </c>
      <c r="BF47" s="75" t="s">
        <v>5</v>
      </c>
      <c r="BG47" s="27">
        <v>10</v>
      </c>
      <c r="BH47" s="27">
        <v>0</v>
      </c>
      <c r="BI47" s="48">
        <f t="shared" si="81"/>
        <v>10</v>
      </c>
      <c r="BJ47" s="27">
        <v>7</v>
      </c>
      <c r="BK47" s="27">
        <v>0</v>
      </c>
      <c r="BL47" s="48">
        <f t="shared" si="82"/>
        <v>7</v>
      </c>
      <c r="BM47" s="27">
        <v>12</v>
      </c>
      <c r="BN47" s="27">
        <v>0</v>
      </c>
      <c r="BO47" s="48">
        <f t="shared" si="83"/>
        <v>12</v>
      </c>
      <c r="BP47" s="48">
        <f t="shared" si="84"/>
        <v>29</v>
      </c>
      <c r="BQ47" s="48">
        <f t="shared" si="85"/>
        <v>0</v>
      </c>
      <c r="BR47" s="48">
        <f t="shared" si="86"/>
        <v>29</v>
      </c>
      <c r="BS47" s="265" t="s">
        <v>4</v>
      </c>
      <c r="BT47" s="75" t="s">
        <v>5</v>
      </c>
      <c r="BU47" s="48">
        <f t="shared" si="87"/>
        <v>67</v>
      </c>
      <c r="BV47" s="48">
        <f t="shared" si="88"/>
        <v>12</v>
      </c>
      <c r="BW47" s="48">
        <f t="shared" si="89"/>
        <v>79</v>
      </c>
      <c r="BX47" s="48">
        <f t="shared" si="57"/>
        <v>46</v>
      </c>
      <c r="BY47" s="48">
        <f t="shared" si="90"/>
        <v>24</v>
      </c>
      <c r="BZ47" s="48">
        <f t="shared" si="91"/>
        <v>70</v>
      </c>
      <c r="CA47" s="48">
        <f t="shared" si="92"/>
        <v>48</v>
      </c>
      <c r="CB47" s="48">
        <f t="shared" si="93"/>
        <v>7</v>
      </c>
      <c r="CC47" s="48">
        <f t="shared" si="94"/>
        <v>55</v>
      </c>
      <c r="CD47" s="48">
        <f t="shared" si="95"/>
        <v>161</v>
      </c>
      <c r="CE47" s="48">
        <f t="shared" si="96"/>
        <v>43</v>
      </c>
      <c r="CF47" s="48">
        <f t="shared" si="97"/>
        <v>204</v>
      </c>
    </row>
    <row r="48" spans="1:84" s="88" customFormat="1" ht="18.75" customHeight="1" x14ac:dyDescent="0.2">
      <c r="A48" s="265"/>
      <c r="B48" s="75" t="s">
        <v>6</v>
      </c>
      <c r="C48" s="27">
        <v>46</v>
      </c>
      <c r="D48" s="27">
        <v>0</v>
      </c>
      <c r="E48" s="48">
        <f t="shared" si="58"/>
        <v>46</v>
      </c>
      <c r="F48" s="27">
        <v>22</v>
      </c>
      <c r="G48" s="27">
        <v>1</v>
      </c>
      <c r="H48" s="48">
        <f t="shared" si="59"/>
        <v>23</v>
      </c>
      <c r="I48" s="27">
        <v>48</v>
      </c>
      <c r="J48" s="27">
        <v>4</v>
      </c>
      <c r="K48" s="48">
        <f t="shared" si="60"/>
        <v>52</v>
      </c>
      <c r="L48" s="48">
        <f t="shared" si="61"/>
        <v>116</v>
      </c>
      <c r="M48" s="48">
        <f t="shared" si="61"/>
        <v>5</v>
      </c>
      <c r="N48" s="48">
        <f t="shared" si="62"/>
        <v>121</v>
      </c>
      <c r="O48" s="265"/>
      <c r="P48" s="75" t="s">
        <v>6</v>
      </c>
      <c r="Q48" s="27">
        <v>0</v>
      </c>
      <c r="R48" s="27">
        <v>0</v>
      </c>
      <c r="S48" s="48">
        <f t="shared" si="63"/>
        <v>0</v>
      </c>
      <c r="T48" s="27">
        <v>1</v>
      </c>
      <c r="U48" s="27">
        <v>0</v>
      </c>
      <c r="V48" s="48">
        <f t="shared" si="64"/>
        <v>1</v>
      </c>
      <c r="W48" s="27">
        <v>1</v>
      </c>
      <c r="X48" s="27">
        <v>0</v>
      </c>
      <c r="Y48" s="48">
        <f t="shared" si="65"/>
        <v>1</v>
      </c>
      <c r="Z48" s="48">
        <f t="shared" si="66"/>
        <v>2</v>
      </c>
      <c r="AA48" s="48">
        <f t="shared" si="67"/>
        <v>0</v>
      </c>
      <c r="AB48" s="48">
        <f t="shared" si="68"/>
        <v>2</v>
      </c>
      <c r="AC48" s="265"/>
      <c r="AD48" s="75" t="s">
        <v>6</v>
      </c>
      <c r="AE48" s="27">
        <v>4</v>
      </c>
      <c r="AF48" s="27">
        <v>10</v>
      </c>
      <c r="AG48" s="48">
        <f t="shared" si="69"/>
        <v>14</v>
      </c>
      <c r="AH48" s="27">
        <v>6</v>
      </c>
      <c r="AI48" s="27">
        <v>7</v>
      </c>
      <c r="AJ48" s="48">
        <f t="shared" si="70"/>
        <v>13</v>
      </c>
      <c r="AK48" s="27">
        <v>14</v>
      </c>
      <c r="AL48" s="27">
        <v>12</v>
      </c>
      <c r="AM48" s="48">
        <f t="shared" si="71"/>
        <v>26</v>
      </c>
      <c r="AN48" s="48">
        <f t="shared" si="72"/>
        <v>24</v>
      </c>
      <c r="AO48" s="48">
        <f t="shared" si="73"/>
        <v>29</v>
      </c>
      <c r="AP48" s="48">
        <f t="shared" si="74"/>
        <v>53</v>
      </c>
      <c r="AQ48" s="265"/>
      <c r="AR48" s="75" t="s">
        <v>6</v>
      </c>
      <c r="AS48" s="27">
        <v>0</v>
      </c>
      <c r="AT48" s="27">
        <v>11</v>
      </c>
      <c r="AU48" s="48">
        <f t="shared" si="75"/>
        <v>11</v>
      </c>
      <c r="AV48" s="27">
        <v>0</v>
      </c>
      <c r="AW48" s="27">
        <v>20</v>
      </c>
      <c r="AX48" s="48">
        <f t="shared" si="76"/>
        <v>20</v>
      </c>
      <c r="AY48" s="27">
        <v>0</v>
      </c>
      <c r="AZ48" s="27">
        <v>7</v>
      </c>
      <c r="BA48" s="48">
        <f t="shared" si="77"/>
        <v>7</v>
      </c>
      <c r="BB48" s="48">
        <f t="shared" si="78"/>
        <v>0</v>
      </c>
      <c r="BC48" s="48">
        <f t="shared" si="79"/>
        <v>38</v>
      </c>
      <c r="BD48" s="48">
        <f t="shared" si="80"/>
        <v>38</v>
      </c>
      <c r="BE48" s="265"/>
      <c r="BF48" s="75" t="s">
        <v>6</v>
      </c>
      <c r="BG48" s="27">
        <v>11</v>
      </c>
      <c r="BH48" s="27">
        <v>1</v>
      </c>
      <c r="BI48" s="48">
        <f t="shared" si="81"/>
        <v>12</v>
      </c>
      <c r="BJ48" s="27">
        <v>12</v>
      </c>
      <c r="BK48" s="27">
        <v>1</v>
      </c>
      <c r="BL48" s="48">
        <f t="shared" si="82"/>
        <v>13</v>
      </c>
      <c r="BM48" s="27">
        <v>6</v>
      </c>
      <c r="BN48" s="27">
        <v>0</v>
      </c>
      <c r="BO48" s="48">
        <f t="shared" si="83"/>
        <v>6</v>
      </c>
      <c r="BP48" s="48">
        <f t="shared" si="84"/>
        <v>29</v>
      </c>
      <c r="BQ48" s="48">
        <f t="shared" si="85"/>
        <v>2</v>
      </c>
      <c r="BR48" s="48">
        <f t="shared" si="86"/>
        <v>31</v>
      </c>
      <c r="BS48" s="265"/>
      <c r="BT48" s="75" t="s">
        <v>6</v>
      </c>
      <c r="BU48" s="48">
        <f t="shared" si="87"/>
        <v>61</v>
      </c>
      <c r="BV48" s="48">
        <f t="shared" si="88"/>
        <v>22</v>
      </c>
      <c r="BW48" s="48">
        <f t="shared" si="89"/>
        <v>83</v>
      </c>
      <c r="BX48" s="48">
        <f t="shared" si="57"/>
        <v>41</v>
      </c>
      <c r="BY48" s="48">
        <f t="shared" si="90"/>
        <v>29</v>
      </c>
      <c r="BZ48" s="48">
        <f t="shared" si="91"/>
        <v>70</v>
      </c>
      <c r="CA48" s="48">
        <f t="shared" si="92"/>
        <v>69</v>
      </c>
      <c r="CB48" s="48">
        <f t="shared" si="93"/>
        <v>23</v>
      </c>
      <c r="CC48" s="48">
        <f t="shared" si="94"/>
        <v>92</v>
      </c>
      <c r="CD48" s="48">
        <f t="shared" si="95"/>
        <v>171</v>
      </c>
      <c r="CE48" s="48">
        <f t="shared" si="96"/>
        <v>74</v>
      </c>
      <c r="CF48" s="48">
        <f t="shared" si="97"/>
        <v>245</v>
      </c>
    </row>
    <row r="49" spans="1:84" s="88" customFormat="1" ht="18.75" customHeight="1" x14ac:dyDescent="0.2">
      <c r="A49" s="265"/>
      <c r="B49" s="75" t="s">
        <v>17</v>
      </c>
      <c r="C49" s="27">
        <v>0</v>
      </c>
      <c r="D49" s="27">
        <v>0</v>
      </c>
      <c r="E49" s="48">
        <f t="shared" si="58"/>
        <v>0</v>
      </c>
      <c r="F49" s="27">
        <v>5</v>
      </c>
      <c r="G49" s="27">
        <v>0</v>
      </c>
      <c r="H49" s="48">
        <f t="shared" si="59"/>
        <v>5</v>
      </c>
      <c r="I49" s="27">
        <v>18</v>
      </c>
      <c r="J49" s="27">
        <v>0</v>
      </c>
      <c r="K49" s="48">
        <f t="shared" si="60"/>
        <v>18</v>
      </c>
      <c r="L49" s="48">
        <f t="shared" si="61"/>
        <v>23</v>
      </c>
      <c r="M49" s="48">
        <f t="shared" si="61"/>
        <v>0</v>
      </c>
      <c r="N49" s="48">
        <f t="shared" si="62"/>
        <v>23</v>
      </c>
      <c r="O49" s="265"/>
      <c r="P49" s="75" t="s">
        <v>17</v>
      </c>
      <c r="Q49" s="27">
        <v>0</v>
      </c>
      <c r="R49" s="27">
        <v>0</v>
      </c>
      <c r="S49" s="48">
        <f t="shared" si="63"/>
        <v>0</v>
      </c>
      <c r="T49" s="27">
        <v>0</v>
      </c>
      <c r="U49" s="27">
        <v>0</v>
      </c>
      <c r="V49" s="48">
        <f t="shared" si="64"/>
        <v>0</v>
      </c>
      <c r="W49" s="27">
        <v>0</v>
      </c>
      <c r="X49" s="27">
        <v>0</v>
      </c>
      <c r="Y49" s="48">
        <f t="shared" si="65"/>
        <v>0</v>
      </c>
      <c r="Z49" s="48">
        <f t="shared" si="66"/>
        <v>0</v>
      </c>
      <c r="AA49" s="48">
        <f t="shared" si="67"/>
        <v>0</v>
      </c>
      <c r="AB49" s="48">
        <f t="shared" si="68"/>
        <v>0</v>
      </c>
      <c r="AC49" s="265"/>
      <c r="AD49" s="75" t="s">
        <v>17</v>
      </c>
      <c r="AE49" s="27">
        <v>0</v>
      </c>
      <c r="AF49" s="27">
        <v>0</v>
      </c>
      <c r="AG49" s="48">
        <f t="shared" si="69"/>
        <v>0</v>
      </c>
      <c r="AH49" s="27">
        <v>3</v>
      </c>
      <c r="AI49" s="27">
        <v>3</v>
      </c>
      <c r="AJ49" s="48">
        <f t="shared" si="70"/>
        <v>6</v>
      </c>
      <c r="AK49" s="27">
        <v>4</v>
      </c>
      <c r="AL49" s="27">
        <v>0</v>
      </c>
      <c r="AM49" s="48">
        <f t="shared" si="71"/>
        <v>4</v>
      </c>
      <c r="AN49" s="48">
        <f t="shared" si="72"/>
        <v>7</v>
      </c>
      <c r="AO49" s="48">
        <f t="shared" si="73"/>
        <v>3</v>
      </c>
      <c r="AP49" s="48">
        <f t="shared" si="74"/>
        <v>10</v>
      </c>
      <c r="AQ49" s="265"/>
      <c r="AR49" s="75" t="s">
        <v>17</v>
      </c>
      <c r="AS49" s="27">
        <v>0</v>
      </c>
      <c r="AT49" s="27">
        <v>0</v>
      </c>
      <c r="AU49" s="48">
        <f t="shared" si="75"/>
        <v>0</v>
      </c>
      <c r="AV49" s="27">
        <v>0</v>
      </c>
      <c r="AW49" s="27">
        <v>0</v>
      </c>
      <c r="AX49" s="48">
        <f t="shared" si="76"/>
        <v>0</v>
      </c>
      <c r="AY49" s="27">
        <v>0</v>
      </c>
      <c r="AZ49" s="27">
        <v>0</v>
      </c>
      <c r="BA49" s="48">
        <f t="shared" si="77"/>
        <v>0</v>
      </c>
      <c r="BB49" s="48">
        <f t="shared" si="78"/>
        <v>0</v>
      </c>
      <c r="BC49" s="48">
        <f t="shared" si="79"/>
        <v>0</v>
      </c>
      <c r="BD49" s="48">
        <f t="shared" si="80"/>
        <v>0</v>
      </c>
      <c r="BE49" s="265"/>
      <c r="BF49" s="75" t="s">
        <v>17</v>
      </c>
      <c r="BG49" s="27">
        <v>0</v>
      </c>
      <c r="BH49" s="27">
        <v>0</v>
      </c>
      <c r="BI49" s="48">
        <f t="shared" si="81"/>
        <v>0</v>
      </c>
      <c r="BJ49" s="27">
        <v>0</v>
      </c>
      <c r="BK49" s="27">
        <v>0</v>
      </c>
      <c r="BL49" s="48">
        <f t="shared" si="82"/>
        <v>0</v>
      </c>
      <c r="BM49" s="27">
        <v>0</v>
      </c>
      <c r="BN49" s="27">
        <v>0</v>
      </c>
      <c r="BO49" s="48">
        <f t="shared" si="83"/>
        <v>0</v>
      </c>
      <c r="BP49" s="48">
        <f t="shared" si="84"/>
        <v>0</v>
      </c>
      <c r="BQ49" s="48">
        <f t="shared" si="85"/>
        <v>0</v>
      </c>
      <c r="BR49" s="48">
        <f t="shared" si="86"/>
        <v>0</v>
      </c>
      <c r="BS49" s="265"/>
      <c r="BT49" s="75" t="s">
        <v>17</v>
      </c>
      <c r="BU49" s="48">
        <f t="shared" si="87"/>
        <v>0</v>
      </c>
      <c r="BV49" s="48">
        <f t="shared" si="88"/>
        <v>0</v>
      </c>
      <c r="BW49" s="48">
        <f t="shared" si="89"/>
        <v>0</v>
      </c>
      <c r="BX49" s="48">
        <f t="shared" si="57"/>
        <v>8</v>
      </c>
      <c r="BY49" s="48">
        <f t="shared" si="90"/>
        <v>3</v>
      </c>
      <c r="BZ49" s="48">
        <f t="shared" si="91"/>
        <v>11</v>
      </c>
      <c r="CA49" s="48">
        <f t="shared" si="92"/>
        <v>22</v>
      </c>
      <c r="CB49" s="48">
        <f t="shared" si="93"/>
        <v>0</v>
      </c>
      <c r="CC49" s="48">
        <f t="shared" si="94"/>
        <v>22</v>
      </c>
      <c r="CD49" s="48">
        <f t="shared" si="95"/>
        <v>30</v>
      </c>
      <c r="CE49" s="48">
        <f t="shared" si="96"/>
        <v>3</v>
      </c>
      <c r="CF49" s="48">
        <f t="shared" si="97"/>
        <v>33</v>
      </c>
    </row>
    <row r="50" spans="1:84" s="88" customFormat="1" ht="18.75" customHeight="1" x14ac:dyDescent="0.2">
      <c r="A50" s="265"/>
      <c r="B50" s="75" t="s">
        <v>7</v>
      </c>
      <c r="C50" s="27">
        <v>2</v>
      </c>
      <c r="D50" s="27">
        <v>0</v>
      </c>
      <c r="E50" s="48">
        <f t="shared" si="58"/>
        <v>2</v>
      </c>
      <c r="F50" s="27">
        <v>32</v>
      </c>
      <c r="G50" s="27">
        <v>0</v>
      </c>
      <c r="H50" s="48">
        <f t="shared" si="59"/>
        <v>32</v>
      </c>
      <c r="I50" s="27">
        <v>40</v>
      </c>
      <c r="J50" s="27">
        <v>0</v>
      </c>
      <c r="K50" s="48">
        <f t="shared" si="60"/>
        <v>40</v>
      </c>
      <c r="L50" s="48">
        <f t="shared" si="61"/>
        <v>74</v>
      </c>
      <c r="M50" s="48">
        <f t="shared" si="61"/>
        <v>0</v>
      </c>
      <c r="N50" s="48">
        <f t="shared" si="62"/>
        <v>74</v>
      </c>
      <c r="O50" s="265"/>
      <c r="P50" s="75" t="s">
        <v>7</v>
      </c>
      <c r="Q50" s="27">
        <v>0</v>
      </c>
      <c r="R50" s="27">
        <v>0</v>
      </c>
      <c r="S50" s="48">
        <f t="shared" si="63"/>
        <v>0</v>
      </c>
      <c r="T50" s="27">
        <v>0</v>
      </c>
      <c r="U50" s="27">
        <v>0</v>
      </c>
      <c r="V50" s="48">
        <f t="shared" si="64"/>
        <v>0</v>
      </c>
      <c r="W50" s="27">
        <v>0</v>
      </c>
      <c r="X50" s="27">
        <v>0</v>
      </c>
      <c r="Y50" s="48">
        <f t="shared" si="65"/>
        <v>0</v>
      </c>
      <c r="Z50" s="48">
        <f t="shared" si="66"/>
        <v>0</v>
      </c>
      <c r="AA50" s="48">
        <f t="shared" si="67"/>
        <v>0</v>
      </c>
      <c r="AB50" s="48">
        <f t="shared" si="68"/>
        <v>0</v>
      </c>
      <c r="AC50" s="265"/>
      <c r="AD50" s="75" t="s">
        <v>7</v>
      </c>
      <c r="AE50" s="27">
        <v>0</v>
      </c>
      <c r="AF50" s="27">
        <v>7</v>
      </c>
      <c r="AG50" s="48">
        <f t="shared" si="69"/>
        <v>7</v>
      </c>
      <c r="AH50" s="27">
        <v>0</v>
      </c>
      <c r="AI50" s="27">
        <v>11</v>
      </c>
      <c r="AJ50" s="48">
        <f t="shared" si="70"/>
        <v>11</v>
      </c>
      <c r="AK50" s="27">
        <v>8</v>
      </c>
      <c r="AL50" s="27">
        <v>6</v>
      </c>
      <c r="AM50" s="48">
        <f t="shared" si="71"/>
        <v>14</v>
      </c>
      <c r="AN50" s="48">
        <f t="shared" si="72"/>
        <v>8</v>
      </c>
      <c r="AO50" s="48">
        <f t="shared" si="73"/>
        <v>24</v>
      </c>
      <c r="AP50" s="48">
        <f t="shared" si="74"/>
        <v>32</v>
      </c>
      <c r="AQ50" s="265"/>
      <c r="AR50" s="75" t="s">
        <v>7</v>
      </c>
      <c r="AS50" s="27">
        <v>0</v>
      </c>
      <c r="AT50" s="27">
        <v>0</v>
      </c>
      <c r="AU50" s="48">
        <f t="shared" si="75"/>
        <v>0</v>
      </c>
      <c r="AV50" s="27">
        <v>0</v>
      </c>
      <c r="AW50" s="27">
        <v>0</v>
      </c>
      <c r="AX50" s="48">
        <f t="shared" si="76"/>
        <v>0</v>
      </c>
      <c r="AY50" s="27">
        <v>0</v>
      </c>
      <c r="AZ50" s="27">
        <v>0</v>
      </c>
      <c r="BA50" s="48">
        <f t="shared" si="77"/>
        <v>0</v>
      </c>
      <c r="BB50" s="48">
        <f t="shared" si="78"/>
        <v>0</v>
      </c>
      <c r="BC50" s="48">
        <f t="shared" si="79"/>
        <v>0</v>
      </c>
      <c r="BD50" s="48">
        <f t="shared" si="80"/>
        <v>0</v>
      </c>
      <c r="BE50" s="265"/>
      <c r="BF50" s="75" t="s">
        <v>468</v>
      </c>
      <c r="BG50" s="27">
        <v>0</v>
      </c>
      <c r="BH50" s="27">
        <v>0</v>
      </c>
      <c r="BI50" s="48">
        <f t="shared" si="81"/>
        <v>0</v>
      </c>
      <c r="BJ50" s="27">
        <v>2</v>
      </c>
      <c r="BK50" s="27">
        <v>0</v>
      </c>
      <c r="BL50" s="48">
        <f t="shared" si="82"/>
        <v>2</v>
      </c>
      <c r="BM50" s="27">
        <v>4</v>
      </c>
      <c r="BN50" s="27">
        <v>2</v>
      </c>
      <c r="BO50" s="48">
        <f t="shared" si="83"/>
        <v>6</v>
      </c>
      <c r="BP50" s="48">
        <f t="shared" si="84"/>
        <v>6</v>
      </c>
      <c r="BQ50" s="48">
        <f t="shared" si="85"/>
        <v>2</v>
      </c>
      <c r="BR50" s="48">
        <f t="shared" si="86"/>
        <v>8</v>
      </c>
      <c r="BS50" s="265"/>
      <c r="BT50" s="75" t="s">
        <v>7</v>
      </c>
      <c r="BU50" s="48">
        <f t="shared" si="87"/>
        <v>2</v>
      </c>
      <c r="BV50" s="48">
        <f t="shared" si="88"/>
        <v>7</v>
      </c>
      <c r="BW50" s="48">
        <f t="shared" si="89"/>
        <v>9</v>
      </c>
      <c r="BX50" s="48">
        <f t="shared" si="57"/>
        <v>34</v>
      </c>
      <c r="BY50" s="48">
        <f t="shared" si="90"/>
        <v>11</v>
      </c>
      <c r="BZ50" s="48">
        <f t="shared" si="91"/>
        <v>45</v>
      </c>
      <c r="CA50" s="48">
        <f t="shared" si="92"/>
        <v>52</v>
      </c>
      <c r="CB50" s="48">
        <f t="shared" si="93"/>
        <v>8</v>
      </c>
      <c r="CC50" s="48">
        <f t="shared" si="94"/>
        <v>60</v>
      </c>
      <c r="CD50" s="48">
        <f t="shared" si="95"/>
        <v>88</v>
      </c>
      <c r="CE50" s="48">
        <f t="shared" si="96"/>
        <v>26</v>
      </c>
      <c r="CF50" s="48">
        <f t="shared" si="97"/>
        <v>114</v>
      </c>
    </row>
    <row r="51" spans="1:84" s="88" customFormat="1" ht="18.75" customHeight="1" x14ac:dyDescent="0.2">
      <c r="A51" s="265"/>
      <c r="B51" s="75" t="s">
        <v>8</v>
      </c>
      <c r="C51" s="27">
        <v>20</v>
      </c>
      <c r="D51" s="27">
        <v>0</v>
      </c>
      <c r="E51" s="48">
        <f t="shared" si="58"/>
        <v>20</v>
      </c>
      <c r="F51" s="27">
        <v>13</v>
      </c>
      <c r="G51" s="27">
        <v>0</v>
      </c>
      <c r="H51" s="48">
        <f t="shared" si="59"/>
        <v>13</v>
      </c>
      <c r="I51" s="27">
        <v>38</v>
      </c>
      <c r="J51" s="27">
        <v>0</v>
      </c>
      <c r="K51" s="48">
        <f t="shared" si="60"/>
        <v>38</v>
      </c>
      <c r="L51" s="48">
        <f t="shared" si="61"/>
        <v>71</v>
      </c>
      <c r="M51" s="48">
        <f t="shared" si="61"/>
        <v>0</v>
      </c>
      <c r="N51" s="48">
        <f t="shared" si="62"/>
        <v>71</v>
      </c>
      <c r="O51" s="265"/>
      <c r="P51" s="75" t="s">
        <v>8</v>
      </c>
      <c r="Q51" s="27">
        <v>0</v>
      </c>
      <c r="R51" s="27">
        <v>0</v>
      </c>
      <c r="S51" s="48">
        <f t="shared" si="63"/>
        <v>0</v>
      </c>
      <c r="T51" s="27">
        <v>0</v>
      </c>
      <c r="U51" s="27">
        <v>0</v>
      </c>
      <c r="V51" s="48">
        <f t="shared" si="64"/>
        <v>0</v>
      </c>
      <c r="W51" s="27">
        <v>0</v>
      </c>
      <c r="X51" s="27">
        <v>0</v>
      </c>
      <c r="Y51" s="48">
        <f t="shared" si="65"/>
        <v>0</v>
      </c>
      <c r="Z51" s="48">
        <f t="shared" si="66"/>
        <v>0</v>
      </c>
      <c r="AA51" s="48">
        <f t="shared" si="67"/>
        <v>0</v>
      </c>
      <c r="AB51" s="48">
        <f t="shared" si="68"/>
        <v>0</v>
      </c>
      <c r="AC51" s="265"/>
      <c r="AD51" s="75" t="s">
        <v>8</v>
      </c>
      <c r="AE51" s="27">
        <v>3</v>
      </c>
      <c r="AF51" s="27">
        <v>3</v>
      </c>
      <c r="AG51" s="48">
        <f t="shared" si="69"/>
        <v>6</v>
      </c>
      <c r="AH51" s="27">
        <v>2</v>
      </c>
      <c r="AI51" s="27">
        <v>5</v>
      </c>
      <c r="AJ51" s="48">
        <f t="shared" si="70"/>
        <v>7</v>
      </c>
      <c r="AK51" s="27">
        <v>3</v>
      </c>
      <c r="AL51" s="27">
        <v>10</v>
      </c>
      <c r="AM51" s="48">
        <f t="shared" si="71"/>
        <v>13</v>
      </c>
      <c r="AN51" s="48">
        <f t="shared" si="72"/>
        <v>8</v>
      </c>
      <c r="AO51" s="48">
        <f t="shared" si="73"/>
        <v>18</v>
      </c>
      <c r="AP51" s="48">
        <f t="shared" si="74"/>
        <v>26</v>
      </c>
      <c r="AQ51" s="265"/>
      <c r="AR51" s="75" t="s">
        <v>8</v>
      </c>
      <c r="AS51" s="27">
        <v>0</v>
      </c>
      <c r="AT51" s="27">
        <v>0</v>
      </c>
      <c r="AU51" s="48">
        <f t="shared" si="75"/>
        <v>0</v>
      </c>
      <c r="AV51" s="27">
        <v>0</v>
      </c>
      <c r="AW51" s="27">
        <v>2</v>
      </c>
      <c r="AX51" s="48">
        <f t="shared" si="76"/>
        <v>2</v>
      </c>
      <c r="AY51" s="27">
        <v>0</v>
      </c>
      <c r="AZ51" s="27">
        <v>3</v>
      </c>
      <c r="BA51" s="48">
        <f t="shared" si="77"/>
        <v>3</v>
      </c>
      <c r="BB51" s="48">
        <f t="shared" si="78"/>
        <v>0</v>
      </c>
      <c r="BC51" s="48">
        <f t="shared" si="79"/>
        <v>5</v>
      </c>
      <c r="BD51" s="48">
        <f t="shared" si="80"/>
        <v>5</v>
      </c>
      <c r="BE51" s="265"/>
      <c r="BF51" s="75" t="s">
        <v>8</v>
      </c>
      <c r="BG51" s="27">
        <v>0</v>
      </c>
      <c r="BH51" s="27">
        <v>0</v>
      </c>
      <c r="BI51" s="48">
        <f t="shared" si="81"/>
        <v>0</v>
      </c>
      <c r="BJ51" s="27">
        <v>0</v>
      </c>
      <c r="BK51" s="27">
        <v>0</v>
      </c>
      <c r="BL51" s="48">
        <f t="shared" si="82"/>
        <v>0</v>
      </c>
      <c r="BM51" s="27">
        <v>7</v>
      </c>
      <c r="BN51" s="27">
        <v>0</v>
      </c>
      <c r="BO51" s="48">
        <f t="shared" si="83"/>
        <v>7</v>
      </c>
      <c r="BP51" s="48">
        <f t="shared" si="84"/>
        <v>7</v>
      </c>
      <c r="BQ51" s="48">
        <f t="shared" si="85"/>
        <v>0</v>
      </c>
      <c r="BR51" s="48">
        <f t="shared" si="86"/>
        <v>7</v>
      </c>
      <c r="BS51" s="265"/>
      <c r="BT51" s="75" t="s">
        <v>8</v>
      </c>
      <c r="BU51" s="48">
        <f t="shared" si="87"/>
        <v>23</v>
      </c>
      <c r="BV51" s="48">
        <f t="shared" si="88"/>
        <v>3</v>
      </c>
      <c r="BW51" s="48">
        <f t="shared" si="89"/>
        <v>26</v>
      </c>
      <c r="BX51" s="48">
        <f t="shared" si="57"/>
        <v>15</v>
      </c>
      <c r="BY51" s="48">
        <f t="shared" si="90"/>
        <v>7</v>
      </c>
      <c r="BZ51" s="48">
        <f t="shared" si="91"/>
        <v>22</v>
      </c>
      <c r="CA51" s="48">
        <f t="shared" si="92"/>
        <v>48</v>
      </c>
      <c r="CB51" s="48">
        <f t="shared" si="93"/>
        <v>13</v>
      </c>
      <c r="CC51" s="48">
        <f t="shared" si="94"/>
        <v>61</v>
      </c>
      <c r="CD51" s="48">
        <f t="shared" si="95"/>
        <v>86</v>
      </c>
      <c r="CE51" s="48">
        <f t="shared" si="96"/>
        <v>23</v>
      </c>
      <c r="CF51" s="48">
        <f t="shared" si="97"/>
        <v>109</v>
      </c>
    </row>
    <row r="52" spans="1:84" s="88" customFormat="1" ht="18.75" customHeight="1" x14ac:dyDescent="0.2">
      <c r="A52" s="265"/>
      <c r="B52" s="75" t="s">
        <v>18</v>
      </c>
      <c r="C52" s="27">
        <v>30</v>
      </c>
      <c r="D52" s="27">
        <v>0</v>
      </c>
      <c r="E52" s="48">
        <f t="shared" si="58"/>
        <v>30</v>
      </c>
      <c r="F52" s="27">
        <v>6</v>
      </c>
      <c r="G52" s="27">
        <v>0</v>
      </c>
      <c r="H52" s="48">
        <f t="shared" si="59"/>
        <v>6</v>
      </c>
      <c r="I52" s="27">
        <v>21</v>
      </c>
      <c r="J52" s="27">
        <v>0</v>
      </c>
      <c r="K52" s="48">
        <f t="shared" si="60"/>
        <v>21</v>
      </c>
      <c r="L52" s="48">
        <f t="shared" si="61"/>
        <v>57</v>
      </c>
      <c r="M52" s="48">
        <f t="shared" si="61"/>
        <v>0</v>
      </c>
      <c r="N52" s="48">
        <f t="shared" si="62"/>
        <v>57</v>
      </c>
      <c r="O52" s="265"/>
      <c r="P52" s="75" t="s">
        <v>18</v>
      </c>
      <c r="Q52" s="27">
        <v>0</v>
      </c>
      <c r="R52" s="27">
        <v>0</v>
      </c>
      <c r="S52" s="48">
        <f t="shared" si="63"/>
        <v>0</v>
      </c>
      <c r="T52" s="27">
        <v>0</v>
      </c>
      <c r="U52" s="27"/>
      <c r="V52" s="48">
        <f t="shared" si="64"/>
        <v>0</v>
      </c>
      <c r="W52" s="27">
        <v>0</v>
      </c>
      <c r="X52" s="27">
        <v>0</v>
      </c>
      <c r="Y52" s="48">
        <f t="shared" si="65"/>
        <v>0</v>
      </c>
      <c r="Z52" s="48">
        <f t="shared" si="66"/>
        <v>0</v>
      </c>
      <c r="AA52" s="48">
        <f t="shared" si="67"/>
        <v>0</v>
      </c>
      <c r="AB52" s="48">
        <f t="shared" si="68"/>
        <v>0</v>
      </c>
      <c r="AC52" s="265"/>
      <c r="AD52" s="75" t="s">
        <v>18</v>
      </c>
      <c r="AE52" s="27">
        <v>0</v>
      </c>
      <c r="AF52" s="27">
        <v>0</v>
      </c>
      <c r="AG52" s="48">
        <f t="shared" si="69"/>
        <v>0</v>
      </c>
      <c r="AH52" s="27">
        <v>6</v>
      </c>
      <c r="AI52" s="27">
        <v>0</v>
      </c>
      <c r="AJ52" s="48">
        <f t="shared" si="70"/>
        <v>6</v>
      </c>
      <c r="AK52" s="27">
        <v>5</v>
      </c>
      <c r="AL52" s="27">
        <v>0</v>
      </c>
      <c r="AM52" s="48">
        <f t="shared" si="71"/>
        <v>5</v>
      </c>
      <c r="AN52" s="48">
        <f t="shared" si="72"/>
        <v>11</v>
      </c>
      <c r="AO52" s="48">
        <f t="shared" si="73"/>
        <v>0</v>
      </c>
      <c r="AP52" s="48">
        <f t="shared" si="74"/>
        <v>11</v>
      </c>
      <c r="AQ52" s="265"/>
      <c r="AR52" s="75" t="s">
        <v>18</v>
      </c>
      <c r="AS52" s="27">
        <v>0</v>
      </c>
      <c r="AT52" s="27">
        <v>0</v>
      </c>
      <c r="AU52" s="48">
        <f t="shared" si="75"/>
        <v>0</v>
      </c>
      <c r="AV52" s="27">
        <v>0</v>
      </c>
      <c r="AW52" s="27">
        <v>0</v>
      </c>
      <c r="AX52" s="48">
        <f t="shared" si="76"/>
        <v>0</v>
      </c>
      <c r="AY52" s="27">
        <v>0</v>
      </c>
      <c r="AZ52" s="27">
        <v>0</v>
      </c>
      <c r="BA52" s="48">
        <f t="shared" si="77"/>
        <v>0</v>
      </c>
      <c r="BB52" s="48">
        <f t="shared" si="78"/>
        <v>0</v>
      </c>
      <c r="BC52" s="48">
        <f t="shared" si="79"/>
        <v>0</v>
      </c>
      <c r="BD52" s="48">
        <f t="shared" si="80"/>
        <v>0</v>
      </c>
      <c r="BE52" s="265"/>
      <c r="BF52" s="75" t="s">
        <v>18</v>
      </c>
      <c r="BG52" s="27">
        <v>0</v>
      </c>
      <c r="BH52" s="27">
        <v>0</v>
      </c>
      <c r="BI52" s="48">
        <f t="shared" si="81"/>
        <v>0</v>
      </c>
      <c r="BJ52" s="27">
        <v>0</v>
      </c>
      <c r="BK52" s="27">
        <v>0</v>
      </c>
      <c r="BL52" s="48">
        <f t="shared" si="82"/>
        <v>0</v>
      </c>
      <c r="BM52" s="27">
        <v>0</v>
      </c>
      <c r="BN52" s="27">
        <v>0</v>
      </c>
      <c r="BO52" s="48">
        <f t="shared" si="83"/>
        <v>0</v>
      </c>
      <c r="BP52" s="48">
        <f t="shared" si="84"/>
        <v>0</v>
      </c>
      <c r="BQ52" s="48">
        <f t="shared" si="85"/>
        <v>0</v>
      </c>
      <c r="BR52" s="48">
        <f t="shared" si="86"/>
        <v>0</v>
      </c>
      <c r="BS52" s="265"/>
      <c r="BT52" s="75" t="s">
        <v>18</v>
      </c>
      <c r="BU52" s="48">
        <f t="shared" si="87"/>
        <v>30</v>
      </c>
      <c r="BV52" s="48">
        <f t="shared" si="88"/>
        <v>0</v>
      </c>
      <c r="BW52" s="48">
        <f t="shared" si="89"/>
        <v>30</v>
      </c>
      <c r="BX52" s="48">
        <f t="shared" si="57"/>
        <v>12</v>
      </c>
      <c r="BY52" s="48">
        <f t="shared" si="90"/>
        <v>0</v>
      </c>
      <c r="BZ52" s="48">
        <f t="shared" si="91"/>
        <v>12</v>
      </c>
      <c r="CA52" s="48">
        <f t="shared" si="92"/>
        <v>26</v>
      </c>
      <c r="CB52" s="48">
        <f t="shared" si="93"/>
        <v>0</v>
      </c>
      <c r="CC52" s="48">
        <f t="shared" si="94"/>
        <v>26</v>
      </c>
      <c r="CD52" s="48">
        <f t="shared" si="95"/>
        <v>68</v>
      </c>
      <c r="CE52" s="48">
        <f t="shared" si="96"/>
        <v>0</v>
      </c>
      <c r="CF52" s="48">
        <f t="shared" si="97"/>
        <v>68</v>
      </c>
    </row>
    <row r="53" spans="1:84" s="88" customFormat="1" ht="18.75" customHeight="1" x14ac:dyDescent="0.2">
      <c r="A53" s="220" t="s">
        <v>9</v>
      </c>
      <c r="B53" s="220"/>
      <c r="C53" s="48">
        <v>22</v>
      </c>
      <c r="D53" s="48">
        <v>0</v>
      </c>
      <c r="E53" s="48">
        <f t="shared" si="58"/>
        <v>22</v>
      </c>
      <c r="F53" s="48">
        <v>10</v>
      </c>
      <c r="G53" s="48">
        <v>0</v>
      </c>
      <c r="H53" s="48">
        <f t="shared" si="59"/>
        <v>10</v>
      </c>
      <c r="I53" s="48">
        <v>23</v>
      </c>
      <c r="J53" s="48">
        <v>0</v>
      </c>
      <c r="K53" s="48">
        <f t="shared" si="60"/>
        <v>23</v>
      </c>
      <c r="L53" s="48">
        <f t="shared" si="61"/>
        <v>55</v>
      </c>
      <c r="M53" s="48">
        <f t="shared" si="61"/>
        <v>0</v>
      </c>
      <c r="N53" s="48">
        <f t="shared" si="62"/>
        <v>55</v>
      </c>
      <c r="O53" s="220" t="s">
        <v>9</v>
      </c>
      <c r="P53" s="220"/>
      <c r="Q53" s="48">
        <v>5</v>
      </c>
      <c r="R53" s="48">
        <v>0</v>
      </c>
      <c r="S53" s="48">
        <f t="shared" si="63"/>
        <v>5</v>
      </c>
      <c r="T53" s="48">
        <v>5</v>
      </c>
      <c r="U53" s="48">
        <v>0</v>
      </c>
      <c r="V53" s="48">
        <f t="shared" si="64"/>
        <v>5</v>
      </c>
      <c r="W53" s="48">
        <v>11</v>
      </c>
      <c r="X53" s="48">
        <v>0</v>
      </c>
      <c r="Y53" s="48">
        <f t="shared" si="65"/>
        <v>11</v>
      </c>
      <c r="Z53" s="48">
        <f t="shared" si="66"/>
        <v>21</v>
      </c>
      <c r="AA53" s="48">
        <f t="shared" si="67"/>
        <v>0</v>
      </c>
      <c r="AB53" s="48">
        <f t="shared" si="68"/>
        <v>21</v>
      </c>
      <c r="AC53" s="220" t="s">
        <v>9</v>
      </c>
      <c r="AD53" s="220"/>
      <c r="AE53" s="48">
        <v>0</v>
      </c>
      <c r="AF53" s="48">
        <v>0</v>
      </c>
      <c r="AG53" s="48">
        <f t="shared" si="69"/>
        <v>0</v>
      </c>
      <c r="AH53" s="48">
        <v>3</v>
      </c>
      <c r="AI53" s="48">
        <v>0</v>
      </c>
      <c r="AJ53" s="48">
        <f t="shared" si="70"/>
        <v>3</v>
      </c>
      <c r="AK53" s="48">
        <v>7</v>
      </c>
      <c r="AL53" s="48">
        <v>1</v>
      </c>
      <c r="AM53" s="48">
        <f t="shared" si="71"/>
        <v>8</v>
      </c>
      <c r="AN53" s="48">
        <f t="shared" si="72"/>
        <v>10</v>
      </c>
      <c r="AO53" s="48">
        <f t="shared" si="73"/>
        <v>1</v>
      </c>
      <c r="AP53" s="48">
        <f t="shared" si="74"/>
        <v>11</v>
      </c>
      <c r="AQ53" s="220" t="s">
        <v>9</v>
      </c>
      <c r="AR53" s="220"/>
      <c r="AS53" s="48">
        <v>0</v>
      </c>
      <c r="AT53" s="48">
        <v>0</v>
      </c>
      <c r="AU53" s="48">
        <f t="shared" si="75"/>
        <v>0</v>
      </c>
      <c r="AV53" s="48">
        <v>0</v>
      </c>
      <c r="AW53" s="48">
        <v>0</v>
      </c>
      <c r="AX53" s="48">
        <f t="shared" si="76"/>
        <v>0</v>
      </c>
      <c r="AY53" s="48">
        <v>0</v>
      </c>
      <c r="AZ53" s="48">
        <v>0</v>
      </c>
      <c r="BA53" s="48">
        <f t="shared" si="77"/>
        <v>0</v>
      </c>
      <c r="BB53" s="48">
        <f t="shared" si="78"/>
        <v>0</v>
      </c>
      <c r="BC53" s="48">
        <f t="shared" si="79"/>
        <v>0</v>
      </c>
      <c r="BD53" s="48">
        <f t="shared" si="80"/>
        <v>0</v>
      </c>
      <c r="BE53" s="220" t="s">
        <v>9</v>
      </c>
      <c r="BF53" s="220"/>
      <c r="BG53" s="48">
        <v>0</v>
      </c>
      <c r="BH53" s="48">
        <v>0</v>
      </c>
      <c r="BI53" s="48">
        <f t="shared" si="81"/>
        <v>0</v>
      </c>
      <c r="BJ53" s="48">
        <v>0</v>
      </c>
      <c r="BK53" s="48">
        <v>0</v>
      </c>
      <c r="BL53" s="48">
        <f t="shared" si="82"/>
        <v>0</v>
      </c>
      <c r="BM53" s="48">
        <v>0</v>
      </c>
      <c r="BN53" s="48">
        <v>0</v>
      </c>
      <c r="BO53" s="48">
        <f t="shared" si="83"/>
        <v>0</v>
      </c>
      <c r="BP53" s="48">
        <f t="shared" si="84"/>
        <v>0</v>
      </c>
      <c r="BQ53" s="48">
        <f t="shared" si="85"/>
        <v>0</v>
      </c>
      <c r="BR53" s="48">
        <f t="shared" si="86"/>
        <v>0</v>
      </c>
      <c r="BS53" s="220" t="s">
        <v>9</v>
      </c>
      <c r="BT53" s="220"/>
      <c r="BU53" s="48">
        <f t="shared" si="87"/>
        <v>27</v>
      </c>
      <c r="BV53" s="48">
        <f t="shared" si="88"/>
        <v>0</v>
      </c>
      <c r="BW53" s="48">
        <f t="shared" si="89"/>
        <v>27</v>
      </c>
      <c r="BX53" s="48">
        <f t="shared" si="57"/>
        <v>18</v>
      </c>
      <c r="BY53" s="48">
        <f t="shared" si="90"/>
        <v>0</v>
      </c>
      <c r="BZ53" s="48">
        <f t="shared" si="91"/>
        <v>18</v>
      </c>
      <c r="CA53" s="48">
        <f t="shared" si="92"/>
        <v>41</v>
      </c>
      <c r="CB53" s="48">
        <f t="shared" si="93"/>
        <v>1</v>
      </c>
      <c r="CC53" s="48">
        <f t="shared" si="94"/>
        <v>42</v>
      </c>
      <c r="CD53" s="48">
        <f t="shared" si="95"/>
        <v>86</v>
      </c>
      <c r="CE53" s="48">
        <f t="shared" si="96"/>
        <v>1</v>
      </c>
      <c r="CF53" s="48">
        <f t="shared" si="97"/>
        <v>87</v>
      </c>
    </row>
    <row r="54" spans="1:84" s="88" customFormat="1" ht="18.75" customHeight="1" x14ac:dyDescent="0.2">
      <c r="A54" s="220" t="s">
        <v>10</v>
      </c>
      <c r="B54" s="220"/>
      <c r="C54" s="27">
        <v>74</v>
      </c>
      <c r="D54" s="27">
        <v>0</v>
      </c>
      <c r="E54" s="48">
        <f t="shared" si="58"/>
        <v>74</v>
      </c>
      <c r="F54" s="27">
        <v>25</v>
      </c>
      <c r="G54" s="27">
        <v>0</v>
      </c>
      <c r="H54" s="48">
        <f t="shared" si="59"/>
        <v>25</v>
      </c>
      <c r="I54" s="27">
        <v>97</v>
      </c>
      <c r="J54" s="27">
        <v>0</v>
      </c>
      <c r="K54" s="48">
        <f t="shared" si="60"/>
        <v>97</v>
      </c>
      <c r="L54" s="48">
        <f t="shared" si="61"/>
        <v>196</v>
      </c>
      <c r="M54" s="48">
        <f t="shared" si="61"/>
        <v>0</v>
      </c>
      <c r="N54" s="48">
        <f t="shared" si="62"/>
        <v>196</v>
      </c>
      <c r="O54" s="220" t="s">
        <v>10</v>
      </c>
      <c r="P54" s="220"/>
      <c r="Q54" s="27">
        <v>1</v>
      </c>
      <c r="R54" s="27">
        <v>0</v>
      </c>
      <c r="S54" s="48">
        <f t="shared" si="63"/>
        <v>1</v>
      </c>
      <c r="T54" s="27">
        <v>7</v>
      </c>
      <c r="U54" s="27">
        <v>0</v>
      </c>
      <c r="V54" s="48">
        <f t="shared" si="64"/>
        <v>7</v>
      </c>
      <c r="W54" s="27">
        <v>3</v>
      </c>
      <c r="X54" s="27">
        <v>0</v>
      </c>
      <c r="Y54" s="48">
        <f t="shared" si="65"/>
        <v>3</v>
      </c>
      <c r="Z54" s="48">
        <f t="shared" si="66"/>
        <v>11</v>
      </c>
      <c r="AA54" s="48">
        <f t="shared" si="67"/>
        <v>0</v>
      </c>
      <c r="AB54" s="48">
        <f t="shared" si="68"/>
        <v>11</v>
      </c>
      <c r="AC54" s="220" t="s">
        <v>10</v>
      </c>
      <c r="AD54" s="220"/>
      <c r="AE54" s="27">
        <v>6</v>
      </c>
      <c r="AF54" s="27">
        <v>7</v>
      </c>
      <c r="AG54" s="48">
        <f t="shared" si="69"/>
        <v>13</v>
      </c>
      <c r="AH54" s="27">
        <v>2</v>
      </c>
      <c r="AI54" s="27">
        <v>5</v>
      </c>
      <c r="AJ54" s="48">
        <f t="shared" si="70"/>
        <v>7</v>
      </c>
      <c r="AK54" s="27">
        <v>0</v>
      </c>
      <c r="AL54" s="27">
        <v>2</v>
      </c>
      <c r="AM54" s="48">
        <f t="shared" si="71"/>
        <v>2</v>
      </c>
      <c r="AN54" s="48">
        <f t="shared" si="72"/>
        <v>8</v>
      </c>
      <c r="AO54" s="48">
        <f t="shared" si="73"/>
        <v>14</v>
      </c>
      <c r="AP54" s="48">
        <f t="shared" si="74"/>
        <v>22</v>
      </c>
      <c r="AQ54" s="220" t="s">
        <v>10</v>
      </c>
      <c r="AR54" s="220"/>
      <c r="AS54" s="27">
        <v>0</v>
      </c>
      <c r="AT54" s="27">
        <v>6</v>
      </c>
      <c r="AU54" s="48">
        <f t="shared" si="75"/>
        <v>6</v>
      </c>
      <c r="AV54" s="27">
        <v>0</v>
      </c>
      <c r="AW54" s="27">
        <v>4</v>
      </c>
      <c r="AX54" s="48">
        <f t="shared" si="76"/>
        <v>4</v>
      </c>
      <c r="AY54" s="27">
        <v>0</v>
      </c>
      <c r="AZ54" s="27">
        <v>5</v>
      </c>
      <c r="BA54" s="48">
        <f t="shared" si="77"/>
        <v>5</v>
      </c>
      <c r="BB54" s="48">
        <f t="shared" si="78"/>
        <v>0</v>
      </c>
      <c r="BC54" s="48">
        <f t="shared" si="79"/>
        <v>15</v>
      </c>
      <c r="BD54" s="48">
        <f t="shared" si="80"/>
        <v>15</v>
      </c>
      <c r="BE54" s="220" t="s">
        <v>10</v>
      </c>
      <c r="BF54" s="220"/>
      <c r="BG54" s="27">
        <v>4</v>
      </c>
      <c r="BH54" s="27">
        <v>1</v>
      </c>
      <c r="BI54" s="48">
        <f t="shared" si="81"/>
        <v>5</v>
      </c>
      <c r="BJ54" s="27">
        <v>3</v>
      </c>
      <c r="BK54" s="27">
        <v>2</v>
      </c>
      <c r="BL54" s="48">
        <f t="shared" si="82"/>
        <v>5</v>
      </c>
      <c r="BM54" s="27">
        <v>0</v>
      </c>
      <c r="BN54" s="27">
        <v>0</v>
      </c>
      <c r="BO54" s="48">
        <f t="shared" si="83"/>
        <v>0</v>
      </c>
      <c r="BP54" s="48">
        <f t="shared" si="84"/>
        <v>7</v>
      </c>
      <c r="BQ54" s="48">
        <f t="shared" si="85"/>
        <v>3</v>
      </c>
      <c r="BR54" s="48">
        <f t="shared" si="86"/>
        <v>10</v>
      </c>
      <c r="BS54" s="220" t="s">
        <v>10</v>
      </c>
      <c r="BT54" s="220"/>
      <c r="BU54" s="48">
        <f t="shared" si="87"/>
        <v>85</v>
      </c>
      <c r="BV54" s="48">
        <f t="shared" si="88"/>
        <v>14</v>
      </c>
      <c r="BW54" s="48">
        <f t="shared" si="89"/>
        <v>99</v>
      </c>
      <c r="BX54" s="48">
        <f t="shared" si="57"/>
        <v>37</v>
      </c>
      <c r="BY54" s="48">
        <f t="shared" si="90"/>
        <v>11</v>
      </c>
      <c r="BZ54" s="48">
        <f t="shared" si="91"/>
        <v>48</v>
      </c>
      <c r="CA54" s="48">
        <f t="shared" si="92"/>
        <v>100</v>
      </c>
      <c r="CB54" s="48">
        <f t="shared" si="93"/>
        <v>7</v>
      </c>
      <c r="CC54" s="48">
        <f t="shared" si="94"/>
        <v>107</v>
      </c>
      <c r="CD54" s="48">
        <f t="shared" si="95"/>
        <v>222</v>
      </c>
      <c r="CE54" s="48">
        <f t="shared" si="96"/>
        <v>32</v>
      </c>
      <c r="CF54" s="48">
        <f t="shared" si="97"/>
        <v>254</v>
      </c>
    </row>
    <row r="55" spans="1:84" s="88" customFormat="1" ht="18.75" customHeight="1" x14ac:dyDescent="0.2">
      <c r="A55" s="220" t="s">
        <v>227</v>
      </c>
      <c r="B55" s="220"/>
      <c r="C55" s="27">
        <v>38</v>
      </c>
      <c r="D55" s="27">
        <v>0</v>
      </c>
      <c r="E55" s="48">
        <f t="shared" si="58"/>
        <v>38</v>
      </c>
      <c r="F55" s="27">
        <v>2</v>
      </c>
      <c r="G55" s="27">
        <v>5</v>
      </c>
      <c r="H55" s="48">
        <f t="shared" si="59"/>
        <v>7</v>
      </c>
      <c r="I55" s="27">
        <v>22</v>
      </c>
      <c r="J55" s="27">
        <v>1</v>
      </c>
      <c r="K55" s="48">
        <f t="shared" si="60"/>
        <v>23</v>
      </c>
      <c r="L55" s="48">
        <f t="shared" si="61"/>
        <v>62</v>
      </c>
      <c r="M55" s="48">
        <f t="shared" si="61"/>
        <v>6</v>
      </c>
      <c r="N55" s="48">
        <f t="shared" si="62"/>
        <v>68</v>
      </c>
      <c r="O55" s="220" t="s">
        <v>227</v>
      </c>
      <c r="P55" s="220"/>
      <c r="Q55" s="27">
        <v>5</v>
      </c>
      <c r="R55" s="27">
        <v>0</v>
      </c>
      <c r="S55" s="48">
        <f t="shared" si="63"/>
        <v>5</v>
      </c>
      <c r="T55" s="27">
        <v>1</v>
      </c>
      <c r="U55" s="27">
        <v>0</v>
      </c>
      <c r="V55" s="48">
        <f t="shared" si="64"/>
        <v>1</v>
      </c>
      <c r="W55" s="27">
        <v>2</v>
      </c>
      <c r="X55" s="27">
        <v>0</v>
      </c>
      <c r="Y55" s="48">
        <f t="shared" si="65"/>
        <v>2</v>
      </c>
      <c r="Z55" s="48">
        <f t="shared" si="66"/>
        <v>8</v>
      </c>
      <c r="AA55" s="48">
        <f t="shared" si="67"/>
        <v>0</v>
      </c>
      <c r="AB55" s="48">
        <f t="shared" si="68"/>
        <v>8</v>
      </c>
      <c r="AC55" s="220" t="s">
        <v>227</v>
      </c>
      <c r="AD55" s="220"/>
      <c r="AE55" s="27">
        <v>28</v>
      </c>
      <c r="AF55" s="27">
        <v>6</v>
      </c>
      <c r="AG55" s="48">
        <f t="shared" si="69"/>
        <v>34</v>
      </c>
      <c r="AH55" s="27">
        <v>12</v>
      </c>
      <c r="AI55" s="27">
        <v>4</v>
      </c>
      <c r="AJ55" s="48">
        <f t="shared" si="70"/>
        <v>16</v>
      </c>
      <c r="AK55" s="27">
        <v>4</v>
      </c>
      <c r="AL55" s="27">
        <v>1</v>
      </c>
      <c r="AM55" s="48">
        <f t="shared" si="71"/>
        <v>5</v>
      </c>
      <c r="AN55" s="48">
        <f t="shared" si="72"/>
        <v>44</v>
      </c>
      <c r="AO55" s="48">
        <f t="shared" si="73"/>
        <v>11</v>
      </c>
      <c r="AP55" s="48">
        <f t="shared" si="74"/>
        <v>55</v>
      </c>
      <c r="AQ55" s="220" t="s">
        <v>227</v>
      </c>
      <c r="AR55" s="220"/>
      <c r="AS55" s="27">
        <v>0</v>
      </c>
      <c r="AT55" s="27">
        <v>0</v>
      </c>
      <c r="AU55" s="48">
        <f t="shared" si="75"/>
        <v>0</v>
      </c>
      <c r="AV55" s="27">
        <v>0</v>
      </c>
      <c r="AW55" s="27">
        <v>0</v>
      </c>
      <c r="AX55" s="48">
        <f t="shared" si="76"/>
        <v>0</v>
      </c>
      <c r="AY55" s="27">
        <v>0</v>
      </c>
      <c r="AZ55" s="27">
        <v>0</v>
      </c>
      <c r="BA55" s="48">
        <f t="shared" si="77"/>
        <v>0</v>
      </c>
      <c r="BB55" s="48">
        <f t="shared" si="78"/>
        <v>0</v>
      </c>
      <c r="BC55" s="48">
        <f t="shared" si="79"/>
        <v>0</v>
      </c>
      <c r="BD55" s="48">
        <f t="shared" si="80"/>
        <v>0</v>
      </c>
      <c r="BE55" s="220" t="s">
        <v>227</v>
      </c>
      <c r="BF55" s="220"/>
      <c r="BG55" s="27">
        <v>1</v>
      </c>
      <c r="BH55" s="27">
        <v>0</v>
      </c>
      <c r="BI55" s="48">
        <f t="shared" si="81"/>
        <v>1</v>
      </c>
      <c r="BJ55" s="27">
        <v>2</v>
      </c>
      <c r="BK55" s="27">
        <v>0</v>
      </c>
      <c r="BL55" s="48">
        <f t="shared" si="82"/>
        <v>2</v>
      </c>
      <c r="BM55" s="27">
        <v>2</v>
      </c>
      <c r="BN55" s="27">
        <v>0</v>
      </c>
      <c r="BO55" s="48">
        <f t="shared" si="83"/>
        <v>2</v>
      </c>
      <c r="BP55" s="48">
        <f t="shared" si="84"/>
        <v>5</v>
      </c>
      <c r="BQ55" s="48">
        <f t="shared" si="85"/>
        <v>0</v>
      </c>
      <c r="BR55" s="48">
        <f t="shared" si="86"/>
        <v>5</v>
      </c>
      <c r="BS55" s="220" t="s">
        <v>227</v>
      </c>
      <c r="BT55" s="220"/>
      <c r="BU55" s="48">
        <f t="shared" si="87"/>
        <v>72</v>
      </c>
      <c r="BV55" s="48">
        <f t="shared" si="88"/>
        <v>6</v>
      </c>
      <c r="BW55" s="48">
        <f t="shared" si="89"/>
        <v>78</v>
      </c>
      <c r="BX55" s="48">
        <f t="shared" si="57"/>
        <v>17</v>
      </c>
      <c r="BY55" s="48">
        <f t="shared" si="90"/>
        <v>9</v>
      </c>
      <c r="BZ55" s="48">
        <f t="shared" si="91"/>
        <v>26</v>
      </c>
      <c r="CA55" s="48">
        <f t="shared" si="92"/>
        <v>30</v>
      </c>
      <c r="CB55" s="48">
        <f t="shared" si="93"/>
        <v>2</v>
      </c>
      <c r="CC55" s="48">
        <f t="shared" si="94"/>
        <v>32</v>
      </c>
      <c r="CD55" s="48">
        <f t="shared" si="95"/>
        <v>119</v>
      </c>
      <c r="CE55" s="48">
        <f t="shared" si="96"/>
        <v>17</v>
      </c>
      <c r="CF55" s="48">
        <f t="shared" si="97"/>
        <v>136</v>
      </c>
    </row>
    <row r="56" spans="1:84" s="88" customFormat="1" ht="18.75" customHeight="1" x14ac:dyDescent="0.2">
      <c r="A56" s="220" t="s">
        <v>226</v>
      </c>
      <c r="B56" s="220"/>
      <c r="C56" s="27">
        <v>33</v>
      </c>
      <c r="D56" s="27">
        <v>2</v>
      </c>
      <c r="E56" s="48">
        <f t="shared" si="58"/>
        <v>35</v>
      </c>
      <c r="F56" s="27">
        <v>21</v>
      </c>
      <c r="G56" s="27">
        <v>4</v>
      </c>
      <c r="H56" s="48">
        <f t="shared" si="59"/>
        <v>25</v>
      </c>
      <c r="I56" s="27">
        <v>38</v>
      </c>
      <c r="J56" s="27">
        <v>2</v>
      </c>
      <c r="K56" s="48">
        <f t="shared" si="60"/>
        <v>40</v>
      </c>
      <c r="L56" s="48">
        <f t="shared" si="61"/>
        <v>92</v>
      </c>
      <c r="M56" s="48">
        <f t="shared" si="61"/>
        <v>8</v>
      </c>
      <c r="N56" s="48">
        <f t="shared" si="62"/>
        <v>100</v>
      </c>
      <c r="O56" s="220" t="s">
        <v>226</v>
      </c>
      <c r="P56" s="220"/>
      <c r="Q56" s="27">
        <v>1</v>
      </c>
      <c r="R56" s="27">
        <v>0</v>
      </c>
      <c r="S56" s="48">
        <f t="shared" si="63"/>
        <v>1</v>
      </c>
      <c r="T56" s="27">
        <v>4</v>
      </c>
      <c r="U56" s="27">
        <v>0</v>
      </c>
      <c r="V56" s="48">
        <f t="shared" si="64"/>
        <v>4</v>
      </c>
      <c r="W56" s="27">
        <v>1</v>
      </c>
      <c r="X56" s="27">
        <v>0</v>
      </c>
      <c r="Y56" s="48">
        <f t="shared" si="65"/>
        <v>1</v>
      </c>
      <c r="Z56" s="48">
        <f t="shared" si="66"/>
        <v>6</v>
      </c>
      <c r="AA56" s="48">
        <f t="shared" si="67"/>
        <v>0</v>
      </c>
      <c r="AB56" s="48">
        <f t="shared" si="68"/>
        <v>6</v>
      </c>
      <c r="AC56" s="220" t="s">
        <v>226</v>
      </c>
      <c r="AD56" s="220"/>
      <c r="AE56" s="27">
        <v>6</v>
      </c>
      <c r="AF56" s="27">
        <v>3</v>
      </c>
      <c r="AG56" s="48">
        <f t="shared" si="69"/>
        <v>9</v>
      </c>
      <c r="AH56" s="27">
        <v>4</v>
      </c>
      <c r="AI56" s="27">
        <v>8</v>
      </c>
      <c r="AJ56" s="48">
        <f t="shared" si="70"/>
        <v>12</v>
      </c>
      <c r="AK56" s="27">
        <v>2</v>
      </c>
      <c r="AL56" s="27">
        <v>1</v>
      </c>
      <c r="AM56" s="48">
        <f t="shared" si="71"/>
        <v>3</v>
      </c>
      <c r="AN56" s="48">
        <f t="shared" si="72"/>
        <v>12</v>
      </c>
      <c r="AO56" s="48">
        <f t="shared" si="73"/>
        <v>12</v>
      </c>
      <c r="AP56" s="48">
        <f t="shared" si="74"/>
        <v>24</v>
      </c>
      <c r="AQ56" s="220" t="s">
        <v>226</v>
      </c>
      <c r="AR56" s="220"/>
      <c r="AS56" s="27">
        <v>0</v>
      </c>
      <c r="AT56" s="27">
        <v>1</v>
      </c>
      <c r="AU56" s="48">
        <f t="shared" si="75"/>
        <v>1</v>
      </c>
      <c r="AV56" s="27">
        <v>0</v>
      </c>
      <c r="AW56" s="27">
        <v>9</v>
      </c>
      <c r="AX56" s="48">
        <f t="shared" si="76"/>
        <v>9</v>
      </c>
      <c r="AY56" s="27">
        <v>0</v>
      </c>
      <c r="AZ56" s="27">
        <v>1</v>
      </c>
      <c r="BA56" s="48">
        <f t="shared" si="77"/>
        <v>1</v>
      </c>
      <c r="BB56" s="48">
        <f t="shared" si="78"/>
        <v>0</v>
      </c>
      <c r="BC56" s="48">
        <f t="shared" si="79"/>
        <v>11</v>
      </c>
      <c r="BD56" s="48">
        <f t="shared" si="80"/>
        <v>11</v>
      </c>
      <c r="BE56" s="220" t="s">
        <v>226</v>
      </c>
      <c r="BF56" s="220"/>
      <c r="BG56" s="27">
        <v>9</v>
      </c>
      <c r="BH56" s="27">
        <v>1</v>
      </c>
      <c r="BI56" s="48">
        <f t="shared" si="81"/>
        <v>10</v>
      </c>
      <c r="BJ56" s="27">
        <v>9</v>
      </c>
      <c r="BK56" s="27">
        <v>8</v>
      </c>
      <c r="BL56" s="48">
        <f t="shared" si="82"/>
        <v>17</v>
      </c>
      <c r="BM56" s="27">
        <v>8</v>
      </c>
      <c r="BN56" s="27">
        <v>0</v>
      </c>
      <c r="BO56" s="48">
        <f t="shared" si="83"/>
        <v>8</v>
      </c>
      <c r="BP56" s="48">
        <f t="shared" si="84"/>
        <v>26</v>
      </c>
      <c r="BQ56" s="48">
        <f t="shared" si="85"/>
        <v>9</v>
      </c>
      <c r="BR56" s="48">
        <f t="shared" si="86"/>
        <v>35</v>
      </c>
      <c r="BS56" s="220" t="s">
        <v>226</v>
      </c>
      <c r="BT56" s="220"/>
      <c r="BU56" s="48">
        <f t="shared" si="87"/>
        <v>49</v>
      </c>
      <c r="BV56" s="48">
        <f t="shared" si="88"/>
        <v>7</v>
      </c>
      <c r="BW56" s="48">
        <f t="shared" si="89"/>
        <v>56</v>
      </c>
      <c r="BX56" s="48">
        <f t="shared" si="57"/>
        <v>38</v>
      </c>
      <c r="BY56" s="48">
        <f t="shared" si="90"/>
        <v>29</v>
      </c>
      <c r="BZ56" s="48">
        <f t="shared" si="91"/>
        <v>67</v>
      </c>
      <c r="CA56" s="48">
        <f t="shared" si="92"/>
        <v>49</v>
      </c>
      <c r="CB56" s="48">
        <f t="shared" si="93"/>
        <v>4</v>
      </c>
      <c r="CC56" s="48">
        <f t="shared" si="94"/>
        <v>53</v>
      </c>
      <c r="CD56" s="48">
        <f t="shared" si="95"/>
        <v>136</v>
      </c>
      <c r="CE56" s="48">
        <f t="shared" si="96"/>
        <v>40</v>
      </c>
      <c r="CF56" s="48">
        <f t="shared" si="97"/>
        <v>176</v>
      </c>
    </row>
    <row r="57" spans="1:84" s="88" customFormat="1" ht="18.75" customHeight="1" x14ac:dyDescent="0.2">
      <c r="A57" s="220" t="s">
        <v>228</v>
      </c>
      <c r="B57" s="220"/>
      <c r="C57" s="27">
        <v>38</v>
      </c>
      <c r="D57" s="27">
        <v>3</v>
      </c>
      <c r="E57" s="48">
        <f t="shared" si="58"/>
        <v>41</v>
      </c>
      <c r="F57" s="27">
        <v>57</v>
      </c>
      <c r="G57" s="27">
        <v>6</v>
      </c>
      <c r="H57" s="48">
        <f t="shared" si="59"/>
        <v>63</v>
      </c>
      <c r="I57" s="27">
        <v>17</v>
      </c>
      <c r="J57" s="27">
        <v>4</v>
      </c>
      <c r="K57" s="48">
        <f t="shared" si="60"/>
        <v>21</v>
      </c>
      <c r="L57" s="48">
        <f t="shared" si="61"/>
        <v>112</v>
      </c>
      <c r="M57" s="48">
        <f t="shared" si="61"/>
        <v>13</v>
      </c>
      <c r="N57" s="48">
        <f t="shared" si="62"/>
        <v>125</v>
      </c>
      <c r="O57" s="220" t="s">
        <v>228</v>
      </c>
      <c r="P57" s="220"/>
      <c r="Q57" s="27">
        <v>0</v>
      </c>
      <c r="R57" s="27">
        <v>0</v>
      </c>
      <c r="S57" s="48">
        <f t="shared" si="63"/>
        <v>0</v>
      </c>
      <c r="T57" s="27">
        <v>0</v>
      </c>
      <c r="U57" s="27">
        <v>4</v>
      </c>
      <c r="V57" s="48">
        <f t="shared" si="64"/>
        <v>4</v>
      </c>
      <c r="W57" s="27">
        <v>0</v>
      </c>
      <c r="X57" s="27">
        <v>0</v>
      </c>
      <c r="Y57" s="48">
        <f t="shared" si="65"/>
        <v>0</v>
      </c>
      <c r="Z57" s="48">
        <f t="shared" si="66"/>
        <v>0</v>
      </c>
      <c r="AA57" s="48">
        <f t="shared" si="67"/>
        <v>4</v>
      </c>
      <c r="AB57" s="48">
        <f t="shared" si="68"/>
        <v>4</v>
      </c>
      <c r="AC57" s="220" t="s">
        <v>228</v>
      </c>
      <c r="AD57" s="220"/>
      <c r="AE57" s="27">
        <v>0</v>
      </c>
      <c r="AF57" s="27">
        <v>3</v>
      </c>
      <c r="AG57" s="48">
        <f t="shared" si="69"/>
        <v>3</v>
      </c>
      <c r="AH57" s="27">
        <v>0</v>
      </c>
      <c r="AI57" s="27">
        <v>3</v>
      </c>
      <c r="AJ57" s="48">
        <f t="shared" si="70"/>
        <v>3</v>
      </c>
      <c r="AK57" s="27">
        <v>2</v>
      </c>
      <c r="AL57" s="27">
        <v>1</v>
      </c>
      <c r="AM57" s="48">
        <f t="shared" si="71"/>
        <v>3</v>
      </c>
      <c r="AN57" s="48">
        <f t="shared" si="72"/>
        <v>2</v>
      </c>
      <c r="AO57" s="48">
        <f t="shared" si="73"/>
        <v>7</v>
      </c>
      <c r="AP57" s="48">
        <f t="shared" si="74"/>
        <v>9</v>
      </c>
      <c r="AQ57" s="220" t="s">
        <v>228</v>
      </c>
      <c r="AR57" s="220"/>
      <c r="AS57" s="27">
        <v>0</v>
      </c>
      <c r="AT57" s="27">
        <v>6</v>
      </c>
      <c r="AU57" s="48">
        <f t="shared" si="75"/>
        <v>6</v>
      </c>
      <c r="AV57" s="27">
        <v>0</v>
      </c>
      <c r="AW57" s="27">
        <v>6</v>
      </c>
      <c r="AX57" s="48">
        <f t="shared" si="76"/>
        <v>6</v>
      </c>
      <c r="AY57" s="27">
        <v>0</v>
      </c>
      <c r="AZ57" s="27">
        <v>3</v>
      </c>
      <c r="BA57" s="48">
        <f t="shared" si="77"/>
        <v>3</v>
      </c>
      <c r="BB57" s="48">
        <f t="shared" si="78"/>
        <v>0</v>
      </c>
      <c r="BC57" s="48">
        <f t="shared" si="79"/>
        <v>15</v>
      </c>
      <c r="BD57" s="48">
        <f t="shared" si="80"/>
        <v>15</v>
      </c>
      <c r="BE57" s="220" t="s">
        <v>228</v>
      </c>
      <c r="BF57" s="220"/>
      <c r="BG57" s="27">
        <v>0</v>
      </c>
      <c r="BH57" s="27">
        <v>5</v>
      </c>
      <c r="BI57" s="48">
        <f t="shared" si="81"/>
        <v>5</v>
      </c>
      <c r="BJ57" s="27">
        <v>3</v>
      </c>
      <c r="BK57" s="27">
        <v>7</v>
      </c>
      <c r="BL57" s="48">
        <f t="shared" si="82"/>
        <v>10</v>
      </c>
      <c r="BM57" s="27">
        <v>1</v>
      </c>
      <c r="BN57" s="27">
        <v>3</v>
      </c>
      <c r="BO57" s="48">
        <f t="shared" si="83"/>
        <v>4</v>
      </c>
      <c r="BP57" s="48">
        <f t="shared" si="84"/>
        <v>4</v>
      </c>
      <c r="BQ57" s="48">
        <f t="shared" si="85"/>
        <v>15</v>
      </c>
      <c r="BR57" s="48">
        <f t="shared" si="86"/>
        <v>19</v>
      </c>
      <c r="BS57" s="220" t="s">
        <v>228</v>
      </c>
      <c r="BT57" s="220"/>
      <c r="BU57" s="48">
        <f t="shared" si="87"/>
        <v>38</v>
      </c>
      <c r="BV57" s="48">
        <f t="shared" si="88"/>
        <v>17</v>
      </c>
      <c r="BW57" s="48">
        <f t="shared" si="89"/>
        <v>55</v>
      </c>
      <c r="BX57" s="48">
        <f t="shared" si="57"/>
        <v>60</v>
      </c>
      <c r="BY57" s="48">
        <f t="shared" si="90"/>
        <v>26</v>
      </c>
      <c r="BZ57" s="48">
        <f t="shared" si="91"/>
        <v>86</v>
      </c>
      <c r="CA57" s="48">
        <f t="shared" si="92"/>
        <v>20</v>
      </c>
      <c r="CB57" s="48">
        <f t="shared" si="93"/>
        <v>11</v>
      </c>
      <c r="CC57" s="48">
        <f t="shared" si="94"/>
        <v>31</v>
      </c>
      <c r="CD57" s="48">
        <f t="shared" si="95"/>
        <v>118</v>
      </c>
      <c r="CE57" s="48">
        <f t="shared" si="96"/>
        <v>54</v>
      </c>
      <c r="CF57" s="48">
        <f t="shared" si="97"/>
        <v>172</v>
      </c>
    </row>
    <row r="58" spans="1:84" s="88" customFormat="1" ht="18.75" customHeight="1" x14ac:dyDescent="0.2">
      <c r="A58" s="220" t="s">
        <v>11</v>
      </c>
      <c r="B58" s="220"/>
      <c r="C58" s="27">
        <v>7</v>
      </c>
      <c r="D58" s="27">
        <v>0</v>
      </c>
      <c r="E58" s="48">
        <f t="shared" si="58"/>
        <v>7</v>
      </c>
      <c r="F58" s="27">
        <v>19</v>
      </c>
      <c r="G58" s="27">
        <v>0</v>
      </c>
      <c r="H58" s="48">
        <f t="shared" si="59"/>
        <v>19</v>
      </c>
      <c r="I58" s="27">
        <v>11</v>
      </c>
      <c r="J58" s="27">
        <v>0</v>
      </c>
      <c r="K58" s="48">
        <f t="shared" si="60"/>
        <v>11</v>
      </c>
      <c r="L58" s="48">
        <f t="shared" si="61"/>
        <v>37</v>
      </c>
      <c r="M58" s="48">
        <f t="shared" si="61"/>
        <v>0</v>
      </c>
      <c r="N58" s="48">
        <f t="shared" si="62"/>
        <v>37</v>
      </c>
      <c r="O58" s="220" t="s">
        <v>11</v>
      </c>
      <c r="P58" s="220"/>
      <c r="Q58" s="27">
        <v>1</v>
      </c>
      <c r="R58" s="27">
        <v>0</v>
      </c>
      <c r="S58" s="48">
        <f t="shared" si="63"/>
        <v>1</v>
      </c>
      <c r="T58" s="27">
        <v>0</v>
      </c>
      <c r="U58" s="27">
        <v>0</v>
      </c>
      <c r="V58" s="48">
        <f t="shared" si="64"/>
        <v>0</v>
      </c>
      <c r="W58" s="27">
        <v>1</v>
      </c>
      <c r="X58" s="27">
        <v>0</v>
      </c>
      <c r="Y58" s="48">
        <f t="shared" si="65"/>
        <v>1</v>
      </c>
      <c r="Z58" s="48">
        <f t="shared" si="66"/>
        <v>2</v>
      </c>
      <c r="AA58" s="48">
        <f t="shared" si="67"/>
        <v>0</v>
      </c>
      <c r="AB58" s="48">
        <f t="shared" si="68"/>
        <v>2</v>
      </c>
      <c r="AC58" s="220" t="s">
        <v>11</v>
      </c>
      <c r="AD58" s="220"/>
      <c r="AE58" s="27">
        <v>0</v>
      </c>
      <c r="AF58" s="27">
        <v>4</v>
      </c>
      <c r="AG58" s="48">
        <f t="shared" si="69"/>
        <v>4</v>
      </c>
      <c r="AH58" s="27">
        <v>0</v>
      </c>
      <c r="AI58" s="27">
        <v>0</v>
      </c>
      <c r="AJ58" s="48">
        <f t="shared" si="70"/>
        <v>0</v>
      </c>
      <c r="AK58" s="27">
        <v>0</v>
      </c>
      <c r="AL58" s="27">
        <v>0</v>
      </c>
      <c r="AM58" s="48">
        <f t="shared" si="71"/>
        <v>0</v>
      </c>
      <c r="AN58" s="48">
        <f t="shared" si="72"/>
        <v>0</v>
      </c>
      <c r="AO58" s="48">
        <f t="shared" si="73"/>
        <v>4</v>
      </c>
      <c r="AP58" s="48">
        <f t="shared" si="74"/>
        <v>4</v>
      </c>
      <c r="AQ58" s="220" t="s">
        <v>11</v>
      </c>
      <c r="AR58" s="220"/>
      <c r="AS58" s="27">
        <v>0</v>
      </c>
      <c r="AT58" s="27">
        <v>3</v>
      </c>
      <c r="AU58" s="48">
        <f t="shared" si="75"/>
        <v>3</v>
      </c>
      <c r="AV58" s="27">
        <v>0</v>
      </c>
      <c r="AW58" s="27">
        <v>2</v>
      </c>
      <c r="AX58" s="48">
        <f t="shared" si="76"/>
        <v>2</v>
      </c>
      <c r="AY58" s="27">
        <v>0</v>
      </c>
      <c r="AZ58" s="27">
        <v>0</v>
      </c>
      <c r="BA58" s="48">
        <f t="shared" si="77"/>
        <v>0</v>
      </c>
      <c r="BB58" s="48">
        <f t="shared" si="78"/>
        <v>0</v>
      </c>
      <c r="BC58" s="48">
        <f t="shared" si="79"/>
        <v>5</v>
      </c>
      <c r="BD58" s="48">
        <f t="shared" si="80"/>
        <v>5</v>
      </c>
      <c r="BE58" s="220" t="s">
        <v>11</v>
      </c>
      <c r="BF58" s="220"/>
      <c r="BG58" s="27">
        <v>0</v>
      </c>
      <c r="BH58" s="27">
        <v>0</v>
      </c>
      <c r="BI58" s="48">
        <f t="shared" si="81"/>
        <v>0</v>
      </c>
      <c r="BJ58" s="27">
        <v>0</v>
      </c>
      <c r="BK58" s="27">
        <v>0</v>
      </c>
      <c r="BL58" s="48">
        <f t="shared" si="82"/>
        <v>0</v>
      </c>
      <c r="BM58" s="27">
        <v>0</v>
      </c>
      <c r="BN58" s="27">
        <v>0</v>
      </c>
      <c r="BO58" s="48">
        <f t="shared" si="83"/>
        <v>0</v>
      </c>
      <c r="BP58" s="48">
        <f t="shared" si="84"/>
        <v>0</v>
      </c>
      <c r="BQ58" s="48">
        <f t="shared" si="85"/>
        <v>0</v>
      </c>
      <c r="BR58" s="48">
        <f t="shared" si="86"/>
        <v>0</v>
      </c>
      <c r="BS58" s="220" t="s">
        <v>11</v>
      </c>
      <c r="BT58" s="220"/>
      <c r="BU58" s="48">
        <f t="shared" si="87"/>
        <v>8</v>
      </c>
      <c r="BV58" s="48">
        <f t="shared" si="88"/>
        <v>7</v>
      </c>
      <c r="BW58" s="48">
        <f t="shared" si="89"/>
        <v>15</v>
      </c>
      <c r="BX58" s="48">
        <f t="shared" si="57"/>
        <v>19</v>
      </c>
      <c r="BY58" s="48">
        <f t="shared" si="90"/>
        <v>2</v>
      </c>
      <c r="BZ58" s="48">
        <f t="shared" si="91"/>
        <v>21</v>
      </c>
      <c r="CA58" s="48">
        <f t="shared" si="92"/>
        <v>12</v>
      </c>
      <c r="CB58" s="48">
        <f t="shared" si="93"/>
        <v>0</v>
      </c>
      <c r="CC58" s="48">
        <f t="shared" si="94"/>
        <v>12</v>
      </c>
      <c r="CD58" s="48">
        <f t="shared" si="95"/>
        <v>39</v>
      </c>
      <c r="CE58" s="48">
        <f t="shared" si="96"/>
        <v>9</v>
      </c>
      <c r="CF58" s="48">
        <f t="shared" si="97"/>
        <v>48</v>
      </c>
    </row>
    <row r="59" spans="1:84" s="88" customFormat="1" ht="18.75" customHeight="1" x14ac:dyDescent="0.2">
      <c r="A59" s="220" t="s">
        <v>12</v>
      </c>
      <c r="B59" s="220"/>
      <c r="C59" s="27">
        <v>13</v>
      </c>
      <c r="D59" s="27">
        <v>0</v>
      </c>
      <c r="E59" s="48">
        <f t="shared" si="58"/>
        <v>13</v>
      </c>
      <c r="F59" s="27">
        <v>32</v>
      </c>
      <c r="G59" s="27">
        <v>0</v>
      </c>
      <c r="H59" s="48">
        <f t="shared" si="59"/>
        <v>32</v>
      </c>
      <c r="I59" s="27">
        <v>24</v>
      </c>
      <c r="J59" s="27">
        <v>0</v>
      </c>
      <c r="K59" s="48">
        <f t="shared" si="60"/>
        <v>24</v>
      </c>
      <c r="L59" s="48">
        <f t="shared" si="61"/>
        <v>69</v>
      </c>
      <c r="M59" s="48">
        <f t="shared" si="61"/>
        <v>0</v>
      </c>
      <c r="N59" s="48">
        <f t="shared" si="62"/>
        <v>69</v>
      </c>
      <c r="O59" s="220" t="s">
        <v>12</v>
      </c>
      <c r="P59" s="220"/>
      <c r="Q59" s="27">
        <v>0</v>
      </c>
      <c r="R59" s="27">
        <v>0</v>
      </c>
      <c r="S59" s="48">
        <f t="shared" si="63"/>
        <v>0</v>
      </c>
      <c r="T59" s="27">
        <v>0</v>
      </c>
      <c r="U59" s="27">
        <v>0</v>
      </c>
      <c r="V59" s="48">
        <f t="shared" si="64"/>
        <v>0</v>
      </c>
      <c r="W59" s="27">
        <v>0</v>
      </c>
      <c r="X59" s="27">
        <v>0</v>
      </c>
      <c r="Y59" s="48">
        <f t="shared" si="65"/>
        <v>0</v>
      </c>
      <c r="Z59" s="48">
        <f t="shared" si="66"/>
        <v>0</v>
      </c>
      <c r="AA59" s="48">
        <f t="shared" si="67"/>
        <v>0</v>
      </c>
      <c r="AB59" s="48">
        <f t="shared" si="68"/>
        <v>0</v>
      </c>
      <c r="AC59" s="220" t="s">
        <v>12</v>
      </c>
      <c r="AD59" s="220"/>
      <c r="AE59" s="27">
        <v>4</v>
      </c>
      <c r="AF59" s="27">
        <v>4</v>
      </c>
      <c r="AG59" s="48">
        <f t="shared" si="69"/>
        <v>8</v>
      </c>
      <c r="AH59" s="27">
        <v>0</v>
      </c>
      <c r="AI59" s="27">
        <v>3</v>
      </c>
      <c r="AJ59" s="48">
        <f t="shared" si="70"/>
        <v>3</v>
      </c>
      <c r="AK59" s="27">
        <v>0</v>
      </c>
      <c r="AL59" s="27">
        <v>3</v>
      </c>
      <c r="AM59" s="48">
        <f t="shared" si="71"/>
        <v>3</v>
      </c>
      <c r="AN59" s="48">
        <f t="shared" si="72"/>
        <v>4</v>
      </c>
      <c r="AO59" s="48">
        <f t="shared" si="73"/>
        <v>10</v>
      </c>
      <c r="AP59" s="48">
        <f t="shared" si="74"/>
        <v>14</v>
      </c>
      <c r="AQ59" s="220" t="s">
        <v>12</v>
      </c>
      <c r="AR59" s="220"/>
      <c r="AS59" s="27">
        <v>0</v>
      </c>
      <c r="AT59" s="27">
        <v>0</v>
      </c>
      <c r="AU59" s="48">
        <f t="shared" si="75"/>
        <v>0</v>
      </c>
      <c r="AV59" s="27">
        <v>0</v>
      </c>
      <c r="AW59" s="27">
        <v>0</v>
      </c>
      <c r="AX59" s="48">
        <f t="shared" si="76"/>
        <v>0</v>
      </c>
      <c r="AY59" s="27">
        <v>0</v>
      </c>
      <c r="AZ59" s="27">
        <v>0</v>
      </c>
      <c r="BA59" s="48">
        <f t="shared" si="77"/>
        <v>0</v>
      </c>
      <c r="BB59" s="48">
        <f t="shared" si="78"/>
        <v>0</v>
      </c>
      <c r="BC59" s="48">
        <f t="shared" si="79"/>
        <v>0</v>
      </c>
      <c r="BD59" s="48">
        <f t="shared" si="80"/>
        <v>0</v>
      </c>
      <c r="BE59" s="220" t="s">
        <v>12</v>
      </c>
      <c r="BF59" s="220"/>
      <c r="BG59" s="27">
        <v>10</v>
      </c>
      <c r="BH59" s="27">
        <v>2</v>
      </c>
      <c r="BI59" s="48">
        <f t="shared" si="81"/>
        <v>12</v>
      </c>
      <c r="BJ59" s="27">
        <v>11</v>
      </c>
      <c r="BK59" s="27">
        <v>8</v>
      </c>
      <c r="BL59" s="48">
        <f t="shared" si="82"/>
        <v>19</v>
      </c>
      <c r="BM59" s="27">
        <v>0</v>
      </c>
      <c r="BN59" s="27">
        <v>2</v>
      </c>
      <c r="BO59" s="48">
        <f t="shared" si="83"/>
        <v>2</v>
      </c>
      <c r="BP59" s="48">
        <f t="shared" si="84"/>
        <v>21</v>
      </c>
      <c r="BQ59" s="48">
        <f t="shared" si="85"/>
        <v>12</v>
      </c>
      <c r="BR59" s="48">
        <f t="shared" si="86"/>
        <v>33</v>
      </c>
      <c r="BS59" s="220" t="s">
        <v>12</v>
      </c>
      <c r="BT59" s="220"/>
      <c r="BU59" s="48">
        <f t="shared" si="87"/>
        <v>27</v>
      </c>
      <c r="BV59" s="48">
        <f t="shared" si="88"/>
        <v>6</v>
      </c>
      <c r="BW59" s="48">
        <f t="shared" si="89"/>
        <v>33</v>
      </c>
      <c r="BX59" s="48">
        <f t="shared" si="89"/>
        <v>43</v>
      </c>
      <c r="BY59" s="48">
        <f t="shared" si="90"/>
        <v>11</v>
      </c>
      <c r="BZ59" s="48">
        <f t="shared" si="91"/>
        <v>54</v>
      </c>
      <c r="CA59" s="48">
        <f t="shared" si="92"/>
        <v>24</v>
      </c>
      <c r="CB59" s="48">
        <f t="shared" si="93"/>
        <v>5</v>
      </c>
      <c r="CC59" s="48">
        <f t="shared" si="94"/>
        <v>29</v>
      </c>
      <c r="CD59" s="48">
        <f t="shared" si="95"/>
        <v>94</v>
      </c>
      <c r="CE59" s="48">
        <f t="shared" si="96"/>
        <v>22</v>
      </c>
      <c r="CF59" s="48">
        <f t="shared" si="97"/>
        <v>116</v>
      </c>
    </row>
    <row r="60" spans="1:84" s="88" customFormat="1" ht="18.75" customHeight="1" x14ac:dyDescent="0.2">
      <c r="A60" s="220" t="s">
        <v>13</v>
      </c>
      <c r="B60" s="220"/>
      <c r="C60" s="27">
        <v>19</v>
      </c>
      <c r="D60" s="27">
        <v>7</v>
      </c>
      <c r="E60" s="48">
        <f t="shared" si="58"/>
        <v>26</v>
      </c>
      <c r="F60" s="27">
        <v>29</v>
      </c>
      <c r="G60" s="27">
        <v>2</v>
      </c>
      <c r="H60" s="48">
        <f t="shared" si="59"/>
        <v>31</v>
      </c>
      <c r="I60" s="27">
        <v>33</v>
      </c>
      <c r="J60" s="27">
        <v>0</v>
      </c>
      <c r="K60" s="48">
        <f t="shared" si="60"/>
        <v>33</v>
      </c>
      <c r="L60" s="48">
        <f t="shared" si="61"/>
        <v>81</v>
      </c>
      <c r="M60" s="48">
        <f t="shared" si="61"/>
        <v>9</v>
      </c>
      <c r="N60" s="48">
        <f t="shared" si="62"/>
        <v>90</v>
      </c>
      <c r="O60" s="220" t="s">
        <v>13</v>
      </c>
      <c r="P60" s="220"/>
      <c r="Q60" s="27">
        <v>1</v>
      </c>
      <c r="R60" s="27">
        <v>0</v>
      </c>
      <c r="S60" s="48">
        <f t="shared" si="63"/>
        <v>1</v>
      </c>
      <c r="T60" s="27">
        <v>0</v>
      </c>
      <c r="U60" s="27">
        <v>0</v>
      </c>
      <c r="V60" s="48">
        <f t="shared" si="64"/>
        <v>0</v>
      </c>
      <c r="W60" s="27">
        <v>0</v>
      </c>
      <c r="X60" s="27">
        <v>0</v>
      </c>
      <c r="Y60" s="48">
        <f t="shared" si="65"/>
        <v>0</v>
      </c>
      <c r="Z60" s="48">
        <f t="shared" si="66"/>
        <v>1</v>
      </c>
      <c r="AA60" s="48">
        <f t="shared" si="67"/>
        <v>0</v>
      </c>
      <c r="AB60" s="48">
        <f t="shared" si="68"/>
        <v>1</v>
      </c>
      <c r="AC60" s="220" t="s">
        <v>13</v>
      </c>
      <c r="AD60" s="220"/>
      <c r="AE60" s="27">
        <v>0</v>
      </c>
      <c r="AF60" s="27">
        <v>5</v>
      </c>
      <c r="AG60" s="48">
        <f t="shared" si="69"/>
        <v>5</v>
      </c>
      <c r="AH60" s="27">
        <v>1</v>
      </c>
      <c r="AI60" s="27">
        <v>10</v>
      </c>
      <c r="AJ60" s="48">
        <f t="shared" si="70"/>
        <v>11</v>
      </c>
      <c r="AK60" s="27">
        <v>3</v>
      </c>
      <c r="AL60" s="27">
        <v>3</v>
      </c>
      <c r="AM60" s="48">
        <f t="shared" si="71"/>
        <v>6</v>
      </c>
      <c r="AN60" s="48">
        <f t="shared" si="72"/>
        <v>4</v>
      </c>
      <c r="AO60" s="48">
        <f t="shared" si="73"/>
        <v>18</v>
      </c>
      <c r="AP60" s="48">
        <f t="shared" si="74"/>
        <v>22</v>
      </c>
      <c r="AQ60" s="220" t="s">
        <v>13</v>
      </c>
      <c r="AR60" s="220"/>
      <c r="AS60" s="27">
        <v>0</v>
      </c>
      <c r="AT60" s="27">
        <v>8</v>
      </c>
      <c r="AU60" s="48">
        <f t="shared" si="75"/>
        <v>8</v>
      </c>
      <c r="AV60" s="27">
        <v>0</v>
      </c>
      <c r="AW60" s="27">
        <v>8</v>
      </c>
      <c r="AX60" s="48">
        <f t="shared" si="76"/>
        <v>8</v>
      </c>
      <c r="AY60" s="27">
        <v>0</v>
      </c>
      <c r="AZ60" s="27">
        <v>5</v>
      </c>
      <c r="BA60" s="48">
        <f t="shared" si="77"/>
        <v>5</v>
      </c>
      <c r="BB60" s="48">
        <f t="shared" si="78"/>
        <v>0</v>
      </c>
      <c r="BC60" s="48">
        <f t="shared" si="79"/>
        <v>21</v>
      </c>
      <c r="BD60" s="48">
        <f t="shared" si="80"/>
        <v>21</v>
      </c>
      <c r="BE60" s="220" t="s">
        <v>13</v>
      </c>
      <c r="BF60" s="220"/>
      <c r="BG60" s="27">
        <v>6</v>
      </c>
      <c r="BH60" s="27">
        <v>0</v>
      </c>
      <c r="BI60" s="48">
        <f t="shared" si="81"/>
        <v>6</v>
      </c>
      <c r="BJ60" s="27">
        <v>0</v>
      </c>
      <c r="BK60" s="27">
        <v>1</v>
      </c>
      <c r="BL60" s="48">
        <f t="shared" si="82"/>
        <v>1</v>
      </c>
      <c r="BM60" s="27">
        <v>3</v>
      </c>
      <c r="BN60" s="27">
        <v>0</v>
      </c>
      <c r="BO60" s="48">
        <f t="shared" si="83"/>
        <v>3</v>
      </c>
      <c r="BP60" s="48">
        <f t="shared" si="84"/>
        <v>9</v>
      </c>
      <c r="BQ60" s="48">
        <f t="shared" si="85"/>
        <v>1</v>
      </c>
      <c r="BR60" s="48">
        <f t="shared" si="86"/>
        <v>10</v>
      </c>
      <c r="BS60" s="220" t="s">
        <v>13</v>
      </c>
      <c r="BT60" s="220"/>
      <c r="BU60" s="48">
        <f t="shared" si="87"/>
        <v>26</v>
      </c>
      <c r="BV60" s="48">
        <f t="shared" si="88"/>
        <v>20</v>
      </c>
      <c r="BW60" s="48">
        <f t="shared" si="89"/>
        <v>46</v>
      </c>
      <c r="BX60" s="48">
        <f t="shared" si="89"/>
        <v>30</v>
      </c>
      <c r="BY60" s="48">
        <f t="shared" si="90"/>
        <v>21</v>
      </c>
      <c r="BZ60" s="48">
        <f t="shared" si="91"/>
        <v>51</v>
      </c>
      <c r="CA60" s="48">
        <f t="shared" si="92"/>
        <v>39</v>
      </c>
      <c r="CB60" s="48">
        <f t="shared" si="93"/>
        <v>8</v>
      </c>
      <c r="CC60" s="48">
        <f t="shared" si="94"/>
        <v>47</v>
      </c>
      <c r="CD60" s="48">
        <f t="shared" si="95"/>
        <v>95</v>
      </c>
      <c r="CE60" s="48">
        <f t="shared" si="96"/>
        <v>49</v>
      </c>
      <c r="CF60" s="48">
        <f t="shared" si="97"/>
        <v>144</v>
      </c>
    </row>
    <row r="61" spans="1:84" s="88" customFormat="1" ht="18.75" customHeight="1" x14ac:dyDescent="0.2">
      <c r="A61" s="220" t="s">
        <v>14</v>
      </c>
      <c r="B61" s="220"/>
      <c r="C61" s="27">
        <v>4</v>
      </c>
      <c r="D61" s="27">
        <v>0</v>
      </c>
      <c r="E61" s="48">
        <f t="shared" si="58"/>
        <v>4</v>
      </c>
      <c r="F61" s="27">
        <v>2</v>
      </c>
      <c r="G61" s="27">
        <v>0</v>
      </c>
      <c r="H61" s="48">
        <f t="shared" si="59"/>
        <v>2</v>
      </c>
      <c r="I61" s="27">
        <v>2</v>
      </c>
      <c r="J61" s="27">
        <v>0</v>
      </c>
      <c r="K61" s="48">
        <f t="shared" si="60"/>
        <v>2</v>
      </c>
      <c r="L61" s="48">
        <f t="shared" si="61"/>
        <v>8</v>
      </c>
      <c r="M61" s="48">
        <f t="shared" si="61"/>
        <v>0</v>
      </c>
      <c r="N61" s="48">
        <f t="shared" si="62"/>
        <v>8</v>
      </c>
      <c r="O61" s="220" t="s">
        <v>14</v>
      </c>
      <c r="P61" s="220"/>
      <c r="Q61" s="27">
        <v>0</v>
      </c>
      <c r="R61" s="27">
        <v>0</v>
      </c>
      <c r="S61" s="48">
        <f t="shared" si="63"/>
        <v>0</v>
      </c>
      <c r="T61" s="27">
        <v>0</v>
      </c>
      <c r="U61" s="27">
        <v>0</v>
      </c>
      <c r="V61" s="48">
        <f t="shared" si="64"/>
        <v>0</v>
      </c>
      <c r="W61" s="27">
        <v>0</v>
      </c>
      <c r="X61" s="27">
        <v>0</v>
      </c>
      <c r="Y61" s="48">
        <f t="shared" si="65"/>
        <v>0</v>
      </c>
      <c r="Z61" s="48">
        <f t="shared" si="66"/>
        <v>0</v>
      </c>
      <c r="AA61" s="48">
        <f t="shared" si="67"/>
        <v>0</v>
      </c>
      <c r="AB61" s="48">
        <f t="shared" si="68"/>
        <v>0</v>
      </c>
      <c r="AC61" s="220" t="s">
        <v>14</v>
      </c>
      <c r="AD61" s="220"/>
      <c r="AE61" s="27">
        <v>7</v>
      </c>
      <c r="AF61" s="27">
        <v>6</v>
      </c>
      <c r="AG61" s="48">
        <f t="shared" si="69"/>
        <v>13</v>
      </c>
      <c r="AH61" s="27">
        <v>8</v>
      </c>
      <c r="AI61" s="27">
        <v>5</v>
      </c>
      <c r="AJ61" s="48">
        <f t="shared" si="70"/>
        <v>13</v>
      </c>
      <c r="AK61" s="27">
        <v>10</v>
      </c>
      <c r="AL61" s="27">
        <v>4</v>
      </c>
      <c r="AM61" s="48">
        <f t="shared" si="71"/>
        <v>14</v>
      </c>
      <c r="AN61" s="48">
        <f t="shared" si="72"/>
        <v>25</v>
      </c>
      <c r="AO61" s="48">
        <f t="shared" si="73"/>
        <v>15</v>
      </c>
      <c r="AP61" s="48">
        <f t="shared" si="74"/>
        <v>40</v>
      </c>
      <c r="AQ61" s="220" t="s">
        <v>14</v>
      </c>
      <c r="AR61" s="220"/>
      <c r="AS61" s="27">
        <v>0</v>
      </c>
      <c r="AT61" s="27">
        <v>0</v>
      </c>
      <c r="AU61" s="48">
        <f t="shared" si="75"/>
        <v>0</v>
      </c>
      <c r="AV61" s="27">
        <v>0</v>
      </c>
      <c r="AW61" s="27">
        <v>0</v>
      </c>
      <c r="AX61" s="48">
        <f t="shared" si="76"/>
        <v>0</v>
      </c>
      <c r="AY61" s="27">
        <v>0</v>
      </c>
      <c r="AZ61" s="27">
        <v>0</v>
      </c>
      <c r="BA61" s="48">
        <f t="shared" si="77"/>
        <v>0</v>
      </c>
      <c r="BB61" s="48">
        <f t="shared" si="78"/>
        <v>0</v>
      </c>
      <c r="BC61" s="48">
        <f t="shared" si="79"/>
        <v>0</v>
      </c>
      <c r="BD61" s="48">
        <f t="shared" si="80"/>
        <v>0</v>
      </c>
      <c r="BE61" s="220" t="s">
        <v>14</v>
      </c>
      <c r="BF61" s="220"/>
      <c r="BG61" s="27">
        <v>0</v>
      </c>
      <c r="BH61" s="27">
        <v>0</v>
      </c>
      <c r="BI61" s="48">
        <f t="shared" si="81"/>
        <v>0</v>
      </c>
      <c r="BJ61" s="27">
        <v>0</v>
      </c>
      <c r="BK61" s="27">
        <v>0</v>
      </c>
      <c r="BL61" s="48">
        <f t="shared" si="82"/>
        <v>0</v>
      </c>
      <c r="BM61" s="27">
        <v>0</v>
      </c>
      <c r="BN61" s="27">
        <v>0</v>
      </c>
      <c r="BO61" s="48">
        <f t="shared" si="83"/>
        <v>0</v>
      </c>
      <c r="BP61" s="48">
        <f t="shared" si="84"/>
        <v>0</v>
      </c>
      <c r="BQ61" s="48">
        <f t="shared" si="85"/>
        <v>0</v>
      </c>
      <c r="BR61" s="48">
        <f t="shared" si="86"/>
        <v>0</v>
      </c>
      <c r="BS61" s="220" t="s">
        <v>14</v>
      </c>
      <c r="BT61" s="220"/>
      <c r="BU61" s="48">
        <f t="shared" si="87"/>
        <v>11</v>
      </c>
      <c r="BV61" s="48">
        <f t="shared" si="88"/>
        <v>6</v>
      </c>
      <c r="BW61" s="48">
        <f t="shared" si="89"/>
        <v>17</v>
      </c>
      <c r="BX61" s="48">
        <f t="shared" si="89"/>
        <v>10</v>
      </c>
      <c r="BY61" s="48">
        <f t="shared" si="90"/>
        <v>5</v>
      </c>
      <c r="BZ61" s="48">
        <f t="shared" si="91"/>
        <v>15</v>
      </c>
      <c r="CA61" s="48">
        <f t="shared" si="92"/>
        <v>12</v>
      </c>
      <c r="CB61" s="48">
        <f t="shared" si="93"/>
        <v>4</v>
      </c>
      <c r="CC61" s="48">
        <f t="shared" si="94"/>
        <v>16</v>
      </c>
      <c r="CD61" s="48">
        <f t="shared" si="95"/>
        <v>33</v>
      </c>
      <c r="CE61" s="48">
        <f t="shared" si="96"/>
        <v>15</v>
      </c>
      <c r="CF61" s="48">
        <f t="shared" si="97"/>
        <v>48</v>
      </c>
    </row>
    <row r="62" spans="1:84" s="88" customFormat="1" ht="18.75" customHeight="1" x14ac:dyDescent="0.2">
      <c r="A62" s="220" t="s">
        <v>15</v>
      </c>
      <c r="B62" s="220"/>
      <c r="C62" s="27">
        <v>92</v>
      </c>
      <c r="D62" s="27">
        <v>0</v>
      </c>
      <c r="E62" s="48">
        <f t="shared" si="58"/>
        <v>92</v>
      </c>
      <c r="F62" s="27">
        <v>38</v>
      </c>
      <c r="G62" s="27">
        <v>0</v>
      </c>
      <c r="H62" s="48">
        <f t="shared" si="59"/>
        <v>38</v>
      </c>
      <c r="I62" s="27">
        <v>46</v>
      </c>
      <c r="J62" s="27">
        <v>0</v>
      </c>
      <c r="K62" s="48">
        <f t="shared" si="60"/>
        <v>46</v>
      </c>
      <c r="L62" s="48">
        <f t="shared" ref="L62:L63" si="98">C62+F62+I62</f>
        <v>176</v>
      </c>
      <c r="M62" s="48">
        <f t="shared" ref="M62:M63" si="99">D62+G62+J62</f>
        <v>0</v>
      </c>
      <c r="N62" s="48">
        <f t="shared" ref="N62:N63" si="100">E62+H62+K62</f>
        <v>176</v>
      </c>
      <c r="O62" s="220" t="s">
        <v>15</v>
      </c>
      <c r="P62" s="220"/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20" t="s">
        <v>15</v>
      </c>
      <c r="AD62" s="220"/>
      <c r="AE62" s="27">
        <v>51</v>
      </c>
      <c r="AF62" s="27">
        <v>3</v>
      </c>
      <c r="AG62" s="48">
        <f t="shared" si="69"/>
        <v>54</v>
      </c>
      <c r="AH62" s="27">
        <v>8</v>
      </c>
      <c r="AI62" s="27">
        <v>1</v>
      </c>
      <c r="AJ62" s="48">
        <f t="shared" si="70"/>
        <v>9</v>
      </c>
      <c r="AK62" s="27">
        <v>5</v>
      </c>
      <c r="AL62" s="27">
        <v>5</v>
      </c>
      <c r="AM62" s="48">
        <f t="shared" si="71"/>
        <v>10</v>
      </c>
      <c r="AN62" s="48">
        <f t="shared" si="72"/>
        <v>64</v>
      </c>
      <c r="AO62" s="48">
        <f t="shared" si="73"/>
        <v>9</v>
      </c>
      <c r="AP62" s="48">
        <f t="shared" si="74"/>
        <v>73</v>
      </c>
      <c r="AQ62" s="220" t="s">
        <v>15</v>
      </c>
      <c r="AR62" s="220"/>
      <c r="AS62" s="27">
        <v>0</v>
      </c>
      <c r="AT62" s="27">
        <v>0</v>
      </c>
      <c r="AU62" s="48">
        <f t="shared" si="75"/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20" t="s">
        <v>15</v>
      </c>
      <c r="BF62" s="220"/>
      <c r="BG62" s="27">
        <v>3</v>
      </c>
      <c r="BH62" s="27">
        <v>0</v>
      </c>
      <c r="BI62" s="48">
        <f t="shared" si="81"/>
        <v>3</v>
      </c>
      <c r="BJ62" s="27">
        <v>1</v>
      </c>
      <c r="BK62" s="27">
        <v>0</v>
      </c>
      <c r="BL62" s="48">
        <f t="shared" si="82"/>
        <v>1</v>
      </c>
      <c r="BM62" s="27">
        <v>2</v>
      </c>
      <c r="BN62" s="27">
        <v>0</v>
      </c>
      <c r="BO62" s="48">
        <f t="shared" si="83"/>
        <v>2</v>
      </c>
      <c r="BP62" s="48">
        <f t="shared" si="84"/>
        <v>6</v>
      </c>
      <c r="BQ62" s="48">
        <f t="shared" si="85"/>
        <v>0</v>
      </c>
      <c r="BR62" s="48">
        <f t="shared" si="86"/>
        <v>6</v>
      </c>
      <c r="BS62" s="220" t="s">
        <v>15</v>
      </c>
      <c r="BT62" s="220"/>
      <c r="BU62" s="48">
        <f t="shared" si="87"/>
        <v>146</v>
      </c>
      <c r="BV62" s="48">
        <f t="shared" si="88"/>
        <v>3</v>
      </c>
      <c r="BW62" s="48">
        <f t="shared" si="89"/>
        <v>149</v>
      </c>
      <c r="BX62" s="48">
        <f t="shared" si="89"/>
        <v>47</v>
      </c>
      <c r="BY62" s="48">
        <f t="shared" si="90"/>
        <v>1</v>
      </c>
      <c r="BZ62" s="48">
        <f t="shared" si="91"/>
        <v>48</v>
      </c>
      <c r="CA62" s="48">
        <f t="shared" si="92"/>
        <v>53</v>
      </c>
      <c r="CB62" s="48">
        <f t="shared" si="93"/>
        <v>5</v>
      </c>
      <c r="CC62" s="48">
        <f t="shared" si="94"/>
        <v>58</v>
      </c>
      <c r="CD62" s="48">
        <f t="shared" si="95"/>
        <v>246</v>
      </c>
      <c r="CE62" s="48">
        <f t="shared" si="96"/>
        <v>9</v>
      </c>
      <c r="CF62" s="48">
        <f t="shared" si="97"/>
        <v>255</v>
      </c>
    </row>
    <row r="63" spans="1:84" s="88" customFormat="1" ht="18.75" customHeight="1" x14ac:dyDescent="0.2">
      <c r="A63" s="220" t="s">
        <v>16</v>
      </c>
      <c r="B63" s="220"/>
      <c r="C63" s="27">
        <f>SUM(C43:C62)</f>
        <v>573</v>
      </c>
      <c r="D63" s="27">
        <f t="shared" ref="D63:K63" si="101">SUM(D43:D62)</f>
        <v>16</v>
      </c>
      <c r="E63" s="27">
        <f t="shared" si="101"/>
        <v>589</v>
      </c>
      <c r="F63" s="27">
        <f t="shared" si="101"/>
        <v>424</v>
      </c>
      <c r="G63" s="27">
        <f t="shared" si="101"/>
        <v>22</v>
      </c>
      <c r="H63" s="48">
        <f t="shared" si="59"/>
        <v>446</v>
      </c>
      <c r="I63" s="27">
        <f t="shared" si="101"/>
        <v>645</v>
      </c>
      <c r="J63" s="27">
        <f t="shared" si="101"/>
        <v>11</v>
      </c>
      <c r="K63" s="27">
        <f t="shared" si="101"/>
        <v>656</v>
      </c>
      <c r="L63" s="48">
        <f t="shared" si="98"/>
        <v>1642</v>
      </c>
      <c r="M63" s="48">
        <f t="shared" si="99"/>
        <v>49</v>
      </c>
      <c r="N63" s="48">
        <f t="shared" si="100"/>
        <v>1691</v>
      </c>
      <c r="O63" s="220" t="s">
        <v>16</v>
      </c>
      <c r="P63" s="220"/>
      <c r="Q63" s="27">
        <f>SUM(Q43:Q62)</f>
        <v>14</v>
      </c>
      <c r="R63" s="27">
        <f t="shared" ref="R63:AB63" si="102">SUM(R43:R62)</f>
        <v>0</v>
      </c>
      <c r="S63" s="27">
        <f t="shared" si="102"/>
        <v>14</v>
      </c>
      <c r="T63" s="27">
        <f t="shared" si="102"/>
        <v>18</v>
      </c>
      <c r="U63" s="27">
        <f t="shared" si="102"/>
        <v>4</v>
      </c>
      <c r="V63" s="27">
        <f t="shared" si="102"/>
        <v>22</v>
      </c>
      <c r="W63" s="27">
        <f t="shared" si="102"/>
        <v>19</v>
      </c>
      <c r="X63" s="27">
        <f t="shared" si="102"/>
        <v>0</v>
      </c>
      <c r="Y63" s="27">
        <f t="shared" si="102"/>
        <v>19</v>
      </c>
      <c r="Z63" s="27">
        <f t="shared" si="102"/>
        <v>51</v>
      </c>
      <c r="AA63" s="27">
        <f t="shared" si="102"/>
        <v>4</v>
      </c>
      <c r="AB63" s="27">
        <f t="shared" si="102"/>
        <v>55</v>
      </c>
      <c r="AC63" s="220" t="s">
        <v>16</v>
      </c>
      <c r="AD63" s="220"/>
      <c r="AE63" s="27">
        <f>SUM(AE43:AE62)</f>
        <v>126</v>
      </c>
      <c r="AF63" s="27">
        <f t="shared" ref="AF63:AM63" si="103">SUM(AF43:AF62)</f>
        <v>71</v>
      </c>
      <c r="AG63" s="27">
        <f t="shared" si="103"/>
        <v>197</v>
      </c>
      <c r="AH63" s="27">
        <f t="shared" si="103"/>
        <v>65</v>
      </c>
      <c r="AI63" s="27">
        <f t="shared" si="103"/>
        <v>77</v>
      </c>
      <c r="AJ63" s="48">
        <f t="shared" si="70"/>
        <v>142</v>
      </c>
      <c r="AK63" s="27">
        <f t="shared" si="103"/>
        <v>71</v>
      </c>
      <c r="AL63" s="27">
        <f t="shared" si="103"/>
        <v>60</v>
      </c>
      <c r="AM63" s="27">
        <f t="shared" si="103"/>
        <v>131</v>
      </c>
      <c r="AN63" s="48">
        <f t="shared" si="72"/>
        <v>262</v>
      </c>
      <c r="AO63" s="48">
        <f t="shared" si="73"/>
        <v>208</v>
      </c>
      <c r="AP63" s="48">
        <f t="shared" si="74"/>
        <v>470</v>
      </c>
      <c r="AQ63" s="220" t="s">
        <v>16</v>
      </c>
      <c r="AR63" s="220"/>
      <c r="AS63" s="27">
        <f>SUM(AS43:AS62)</f>
        <v>0</v>
      </c>
      <c r="AT63" s="27">
        <f t="shared" ref="AT63:BD63" si="104">SUM(AT43:AT62)</f>
        <v>45</v>
      </c>
      <c r="AU63" s="48">
        <f t="shared" si="75"/>
        <v>45</v>
      </c>
      <c r="AV63" s="27">
        <f t="shared" si="104"/>
        <v>0</v>
      </c>
      <c r="AW63" s="27">
        <f t="shared" si="104"/>
        <v>66</v>
      </c>
      <c r="AX63" s="27">
        <f t="shared" si="104"/>
        <v>66</v>
      </c>
      <c r="AY63" s="27">
        <f t="shared" si="104"/>
        <v>0</v>
      </c>
      <c r="AZ63" s="27">
        <f t="shared" si="104"/>
        <v>28</v>
      </c>
      <c r="BA63" s="27">
        <f t="shared" si="104"/>
        <v>28</v>
      </c>
      <c r="BB63" s="27">
        <f t="shared" si="104"/>
        <v>0</v>
      </c>
      <c r="BC63" s="27">
        <f t="shared" si="104"/>
        <v>139</v>
      </c>
      <c r="BD63" s="27">
        <f t="shared" si="104"/>
        <v>139</v>
      </c>
      <c r="BE63" s="220" t="s">
        <v>16</v>
      </c>
      <c r="BF63" s="220"/>
      <c r="BG63" s="27">
        <f>SUM(BG43:BG62)</f>
        <v>74</v>
      </c>
      <c r="BH63" s="27">
        <f t="shared" ref="BH63:BO63" si="105">SUM(BH43:BH62)</f>
        <v>16</v>
      </c>
      <c r="BI63" s="27">
        <f t="shared" si="105"/>
        <v>90</v>
      </c>
      <c r="BJ63" s="27">
        <f t="shared" si="105"/>
        <v>53</v>
      </c>
      <c r="BK63" s="27">
        <f t="shared" si="105"/>
        <v>39</v>
      </c>
      <c r="BL63" s="27">
        <f t="shared" si="105"/>
        <v>92</v>
      </c>
      <c r="BM63" s="27">
        <f t="shared" si="105"/>
        <v>61</v>
      </c>
      <c r="BN63" s="27">
        <f t="shared" si="105"/>
        <v>13</v>
      </c>
      <c r="BO63" s="27">
        <f t="shared" si="105"/>
        <v>74</v>
      </c>
      <c r="BP63" s="48">
        <f t="shared" si="84"/>
        <v>188</v>
      </c>
      <c r="BQ63" s="48">
        <f t="shared" si="85"/>
        <v>68</v>
      </c>
      <c r="BR63" s="48">
        <f t="shared" si="86"/>
        <v>256</v>
      </c>
      <c r="BS63" s="220" t="s">
        <v>16</v>
      </c>
      <c r="BT63" s="220"/>
      <c r="BU63" s="48">
        <f t="shared" si="87"/>
        <v>787</v>
      </c>
      <c r="BV63" s="48">
        <f t="shared" si="88"/>
        <v>148</v>
      </c>
      <c r="BW63" s="48">
        <f t="shared" si="89"/>
        <v>935</v>
      </c>
      <c r="BX63" s="48">
        <f t="shared" ref="BX63" si="106">BJ63+AV63+AH63+T63+F63</f>
        <v>560</v>
      </c>
      <c r="BY63" s="48">
        <f t="shared" si="90"/>
        <v>208</v>
      </c>
      <c r="BZ63" s="48">
        <f t="shared" si="91"/>
        <v>768</v>
      </c>
      <c r="CA63" s="48">
        <f t="shared" si="92"/>
        <v>796</v>
      </c>
      <c r="CB63" s="48">
        <f t="shared" si="93"/>
        <v>112</v>
      </c>
      <c r="CC63" s="48">
        <f t="shared" si="94"/>
        <v>908</v>
      </c>
      <c r="CD63" s="48">
        <f t="shared" si="95"/>
        <v>2143</v>
      </c>
      <c r="CE63" s="48">
        <f t="shared" si="96"/>
        <v>468</v>
      </c>
      <c r="CF63" s="48">
        <f t="shared" si="97"/>
        <v>2611</v>
      </c>
    </row>
    <row r="64" spans="1:84" s="88" customFormat="1" ht="18.75" customHeight="1" x14ac:dyDescent="0.2">
      <c r="A64" s="78"/>
      <c r="B64" s="7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78"/>
      <c r="P64" s="78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78"/>
      <c r="AD64" s="78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78"/>
      <c r="AR64" s="78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78"/>
      <c r="BF64" s="78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78"/>
      <c r="BT64" s="78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s="88" customFormat="1" ht="18.75" customHeight="1" x14ac:dyDescent="0.2">
      <c r="A65" s="78"/>
      <c r="B65" s="7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78"/>
      <c r="P65" s="78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78"/>
      <c r="AD65" s="78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78"/>
      <c r="AR65" s="78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78"/>
      <c r="BF65" s="78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78"/>
      <c r="BT65" s="78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ht="18.75" customHeight="1" x14ac:dyDescent="0.2">
      <c r="A66" s="237" t="s">
        <v>154</v>
      </c>
      <c r="B66" s="192"/>
      <c r="C66" s="237" t="s">
        <v>424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 t="s">
        <v>154</v>
      </c>
      <c r="P66" s="192"/>
      <c r="Q66" s="237" t="s">
        <v>424</v>
      </c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 t="s">
        <v>154</v>
      </c>
      <c r="AD66" s="192"/>
      <c r="AE66" s="237" t="s">
        <v>424</v>
      </c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 t="s">
        <v>154</v>
      </c>
      <c r="AR66" s="192"/>
      <c r="AS66" s="237" t="s">
        <v>424</v>
      </c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 t="s">
        <v>154</v>
      </c>
      <c r="BF66" s="192"/>
      <c r="BG66" s="237" t="s">
        <v>424</v>
      </c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 t="s">
        <v>154</v>
      </c>
      <c r="BT66" s="192"/>
      <c r="BU66" s="237" t="s">
        <v>424</v>
      </c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</row>
    <row r="67" spans="1:84" ht="18.75" customHeight="1" x14ac:dyDescent="0.2">
      <c r="A67" s="192" t="s">
        <v>430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 t="s">
        <v>430</v>
      </c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 t="s">
        <v>430</v>
      </c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 t="s">
        <v>430</v>
      </c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 t="s">
        <v>430</v>
      </c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 t="s">
        <v>430</v>
      </c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</row>
    <row r="68" spans="1:84" ht="18.75" customHeight="1" x14ac:dyDescent="0.2">
      <c r="A68" s="192" t="s">
        <v>32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 t="s">
        <v>65</v>
      </c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 t="s">
        <v>426</v>
      </c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 t="s">
        <v>427</v>
      </c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 t="s">
        <v>428</v>
      </c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 t="s">
        <v>33</v>
      </c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</row>
    <row r="69" spans="1:84" ht="18.75" customHeight="1" x14ac:dyDescent="0.2">
      <c r="A69" s="268" t="s">
        <v>0</v>
      </c>
      <c r="B69" s="268"/>
      <c r="C69" s="270" t="s">
        <v>83</v>
      </c>
      <c r="D69" s="270"/>
      <c r="E69" s="270"/>
      <c r="F69" s="270" t="s">
        <v>84</v>
      </c>
      <c r="G69" s="270"/>
      <c r="H69" s="270"/>
      <c r="I69" s="270" t="s">
        <v>85</v>
      </c>
      <c r="J69" s="270"/>
      <c r="K69" s="270"/>
      <c r="L69" s="270" t="s">
        <v>80</v>
      </c>
      <c r="M69" s="270"/>
      <c r="N69" s="270"/>
      <c r="O69" s="268" t="s">
        <v>0</v>
      </c>
      <c r="P69" s="268"/>
      <c r="Q69" s="270" t="s">
        <v>83</v>
      </c>
      <c r="R69" s="270"/>
      <c r="S69" s="270"/>
      <c r="T69" s="270" t="s">
        <v>84</v>
      </c>
      <c r="U69" s="270"/>
      <c r="V69" s="270"/>
      <c r="W69" s="270" t="s">
        <v>85</v>
      </c>
      <c r="X69" s="270"/>
      <c r="Y69" s="270"/>
      <c r="Z69" s="270" t="s">
        <v>80</v>
      </c>
      <c r="AA69" s="270"/>
      <c r="AB69" s="270"/>
      <c r="AC69" s="268" t="s">
        <v>0</v>
      </c>
      <c r="AD69" s="268"/>
      <c r="AE69" s="270" t="s">
        <v>83</v>
      </c>
      <c r="AF69" s="270"/>
      <c r="AG69" s="270"/>
      <c r="AH69" s="270" t="s">
        <v>84</v>
      </c>
      <c r="AI69" s="270"/>
      <c r="AJ69" s="270"/>
      <c r="AK69" s="270" t="s">
        <v>85</v>
      </c>
      <c r="AL69" s="270"/>
      <c r="AM69" s="270"/>
      <c r="AN69" s="270" t="s">
        <v>80</v>
      </c>
      <c r="AO69" s="270"/>
      <c r="AP69" s="270"/>
      <c r="AQ69" s="268" t="s">
        <v>0</v>
      </c>
      <c r="AR69" s="268"/>
      <c r="AS69" s="270" t="s">
        <v>83</v>
      </c>
      <c r="AT69" s="270"/>
      <c r="AU69" s="270"/>
      <c r="AV69" s="270" t="s">
        <v>84</v>
      </c>
      <c r="AW69" s="270"/>
      <c r="AX69" s="270"/>
      <c r="AY69" s="270" t="s">
        <v>85</v>
      </c>
      <c r="AZ69" s="270"/>
      <c r="BA69" s="270"/>
      <c r="BB69" s="270" t="s">
        <v>80</v>
      </c>
      <c r="BC69" s="270"/>
      <c r="BD69" s="270"/>
      <c r="BE69" s="268" t="s">
        <v>0</v>
      </c>
      <c r="BF69" s="268"/>
      <c r="BG69" s="270" t="s">
        <v>83</v>
      </c>
      <c r="BH69" s="270"/>
      <c r="BI69" s="270"/>
      <c r="BJ69" s="270" t="s">
        <v>84</v>
      </c>
      <c r="BK69" s="270"/>
      <c r="BL69" s="270"/>
      <c r="BM69" s="270" t="s">
        <v>85</v>
      </c>
      <c r="BN69" s="270"/>
      <c r="BO69" s="270"/>
      <c r="BP69" s="270" t="s">
        <v>80</v>
      </c>
      <c r="BQ69" s="270"/>
      <c r="BR69" s="270"/>
      <c r="BS69" s="268" t="s">
        <v>0</v>
      </c>
      <c r="BT69" s="268"/>
      <c r="BU69" s="270" t="s">
        <v>83</v>
      </c>
      <c r="BV69" s="270"/>
      <c r="BW69" s="270"/>
      <c r="BX69" s="270" t="s">
        <v>84</v>
      </c>
      <c r="BY69" s="270"/>
      <c r="BZ69" s="270"/>
      <c r="CA69" s="270" t="s">
        <v>85</v>
      </c>
      <c r="CB69" s="270"/>
      <c r="CC69" s="270"/>
      <c r="CD69" s="270" t="s">
        <v>80</v>
      </c>
      <c r="CE69" s="270"/>
      <c r="CF69" s="270"/>
    </row>
    <row r="70" spans="1:84" ht="18.75" customHeight="1" x14ac:dyDescent="0.2">
      <c r="A70" s="268"/>
      <c r="B70" s="268"/>
      <c r="C70" s="269" t="s">
        <v>23</v>
      </c>
      <c r="D70" s="269" t="s">
        <v>24</v>
      </c>
      <c r="E70" s="269" t="s">
        <v>26</v>
      </c>
      <c r="F70" s="269" t="s">
        <v>23</v>
      </c>
      <c r="G70" s="269" t="s">
        <v>24</v>
      </c>
      <c r="H70" s="269" t="s">
        <v>26</v>
      </c>
      <c r="I70" s="269" t="s">
        <v>23</v>
      </c>
      <c r="J70" s="269" t="s">
        <v>24</v>
      </c>
      <c r="K70" s="269" t="s">
        <v>26</v>
      </c>
      <c r="L70" s="269" t="s">
        <v>23</v>
      </c>
      <c r="M70" s="269" t="s">
        <v>24</v>
      </c>
      <c r="N70" s="269" t="s">
        <v>26</v>
      </c>
      <c r="O70" s="268"/>
      <c r="P70" s="268"/>
      <c r="Q70" s="269" t="s">
        <v>23</v>
      </c>
      <c r="R70" s="269" t="s">
        <v>24</v>
      </c>
      <c r="S70" s="269" t="s">
        <v>26</v>
      </c>
      <c r="T70" s="269" t="s">
        <v>23</v>
      </c>
      <c r="U70" s="269" t="s">
        <v>24</v>
      </c>
      <c r="V70" s="269" t="s">
        <v>26</v>
      </c>
      <c r="W70" s="269" t="s">
        <v>23</v>
      </c>
      <c r="X70" s="269" t="s">
        <v>24</v>
      </c>
      <c r="Y70" s="269" t="s">
        <v>26</v>
      </c>
      <c r="Z70" s="269" t="s">
        <v>23</v>
      </c>
      <c r="AA70" s="269" t="s">
        <v>24</v>
      </c>
      <c r="AB70" s="269" t="s">
        <v>26</v>
      </c>
      <c r="AC70" s="268"/>
      <c r="AD70" s="268"/>
      <c r="AE70" s="269" t="s">
        <v>23</v>
      </c>
      <c r="AF70" s="269" t="s">
        <v>24</v>
      </c>
      <c r="AG70" s="269" t="s">
        <v>26</v>
      </c>
      <c r="AH70" s="269" t="s">
        <v>23</v>
      </c>
      <c r="AI70" s="269" t="s">
        <v>24</v>
      </c>
      <c r="AJ70" s="269" t="s">
        <v>26</v>
      </c>
      <c r="AK70" s="269" t="s">
        <v>23</v>
      </c>
      <c r="AL70" s="269" t="s">
        <v>24</v>
      </c>
      <c r="AM70" s="269" t="s">
        <v>26</v>
      </c>
      <c r="AN70" s="269" t="s">
        <v>23</v>
      </c>
      <c r="AO70" s="269" t="s">
        <v>24</v>
      </c>
      <c r="AP70" s="269" t="s">
        <v>26</v>
      </c>
      <c r="AQ70" s="268"/>
      <c r="AR70" s="268"/>
      <c r="AS70" s="269" t="s">
        <v>23</v>
      </c>
      <c r="AT70" s="269" t="s">
        <v>24</v>
      </c>
      <c r="AU70" s="269" t="s">
        <v>26</v>
      </c>
      <c r="AV70" s="269" t="s">
        <v>23</v>
      </c>
      <c r="AW70" s="269" t="s">
        <v>24</v>
      </c>
      <c r="AX70" s="269" t="s">
        <v>26</v>
      </c>
      <c r="AY70" s="269" t="s">
        <v>23</v>
      </c>
      <c r="AZ70" s="269" t="s">
        <v>24</v>
      </c>
      <c r="BA70" s="269" t="s">
        <v>26</v>
      </c>
      <c r="BB70" s="269" t="s">
        <v>23</v>
      </c>
      <c r="BC70" s="269" t="s">
        <v>24</v>
      </c>
      <c r="BD70" s="269" t="s">
        <v>26</v>
      </c>
      <c r="BE70" s="268"/>
      <c r="BF70" s="268"/>
      <c r="BG70" s="269" t="s">
        <v>23</v>
      </c>
      <c r="BH70" s="269" t="s">
        <v>24</v>
      </c>
      <c r="BI70" s="269" t="s">
        <v>26</v>
      </c>
      <c r="BJ70" s="269" t="s">
        <v>23</v>
      </c>
      <c r="BK70" s="269" t="s">
        <v>24</v>
      </c>
      <c r="BL70" s="269" t="s">
        <v>26</v>
      </c>
      <c r="BM70" s="269" t="s">
        <v>23</v>
      </c>
      <c r="BN70" s="269" t="s">
        <v>24</v>
      </c>
      <c r="BO70" s="269" t="s">
        <v>26</v>
      </c>
      <c r="BP70" s="269" t="s">
        <v>23</v>
      </c>
      <c r="BQ70" s="269" t="s">
        <v>24</v>
      </c>
      <c r="BR70" s="269" t="s">
        <v>26</v>
      </c>
      <c r="BS70" s="268"/>
      <c r="BT70" s="268"/>
      <c r="BU70" s="269" t="s">
        <v>23</v>
      </c>
      <c r="BV70" s="269" t="s">
        <v>24</v>
      </c>
      <c r="BW70" s="269" t="s">
        <v>26</v>
      </c>
      <c r="BX70" s="269" t="s">
        <v>23</v>
      </c>
      <c r="BY70" s="269" t="s">
        <v>24</v>
      </c>
      <c r="BZ70" s="269" t="s">
        <v>26</v>
      </c>
      <c r="CA70" s="269" t="s">
        <v>23</v>
      </c>
      <c r="CB70" s="269" t="s">
        <v>24</v>
      </c>
      <c r="CC70" s="269" t="s">
        <v>26</v>
      </c>
      <c r="CD70" s="269" t="s">
        <v>23</v>
      </c>
      <c r="CE70" s="269" t="s">
        <v>24</v>
      </c>
      <c r="CF70" s="269" t="s">
        <v>26</v>
      </c>
    </row>
    <row r="71" spans="1:84" ht="18.75" customHeight="1" x14ac:dyDescent="0.2">
      <c r="A71" s="268"/>
      <c r="B71" s="268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8"/>
      <c r="P71" s="268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8"/>
      <c r="AD71" s="268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8"/>
      <c r="AR71" s="268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8"/>
      <c r="BF71" s="268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8"/>
      <c r="BT71" s="268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</row>
    <row r="72" spans="1:84" ht="18.75" customHeight="1" x14ac:dyDescent="0.2">
      <c r="A72" s="220" t="s">
        <v>1</v>
      </c>
      <c r="B72" s="220"/>
      <c r="C72" s="48">
        <v>0</v>
      </c>
      <c r="D72" s="48">
        <v>0</v>
      </c>
      <c r="E72" s="48">
        <f>SUM(C72:D72)</f>
        <v>0</v>
      </c>
      <c r="F72" s="48">
        <v>0</v>
      </c>
      <c r="G72" s="48">
        <v>0</v>
      </c>
      <c r="H72" s="48">
        <f>SUM(F72:G72)</f>
        <v>0</v>
      </c>
      <c r="I72" s="48">
        <v>11</v>
      </c>
      <c r="J72" s="48">
        <v>0</v>
      </c>
      <c r="K72" s="48">
        <f>SUM(I72:J72)</f>
        <v>11</v>
      </c>
      <c r="L72" s="48">
        <f>C72+F72+I72</f>
        <v>11</v>
      </c>
      <c r="M72" s="48">
        <f>D72+G72+J72</f>
        <v>0</v>
      </c>
      <c r="N72" s="48">
        <f>SUM(L72:M72)</f>
        <v>11</v>
      </c>
      <c r="O72" s="220" t="s">
        <v>1</v>
      </c>
      <c r="P72" s="220"/>
      <c r="Q72" s="48">
        <v>0</v>
      </c>
      <c r="R72" s="48">
        <v>0</v>
      </c>
      <c r="S72" s="48">
        <f>SUM(Q72:R72)</f>
        <v>0</v>
      </c>
      <c r="T72" s="48">
        <v>0</v>
      </c>
      <c r="U72" s="48">
        <v>0</v>
      </c>
      <c r="V72" s="48">
        <f>SUM(T72:U72)</f>
        <v>0</v>
      </c>
      <c r="W72" s="48">
        <v>0</v>
      </c>
      <c r="X72" s="48">
        <v>0</v>
      </c>
      <c r="Y72" s="48">
        <f>SUM(W72:X72)</f>
        <v>0</v>
      </c>
      <c r="Z72" s="48">
        <f>Q72+T72+W72</f>
        <v>0</v>
      </c>
      <c r="AA72" s="48">
        <f>R72+U72+X72</f>
        <v>0</v>
      </c>
      <c r="AB72" s="48">
        <f>SUM(Z72:AA72)</f>
        <v>0</v>
      </c>
      <c r="AC72" s="220" t="s">
        <v>1</v>
      </c>
      <c r="AD72" s="220"/>
      <c r="AE72" s="48">
        <v>0</v>
      </c>
      <c r="AF72" s="48">
        <v>0</v>
      </c>
      <c r="AG72" s="48">
        <f>SUM(AE72:AF72)</f>
        <v>0</v>
      </c>
      <c r="AH72" s="48">
        <v>0</v>
      </c>
      <c r="AI72" s="48">
        <v>0</v>
      </c>
      <c r="AJ72" s="48">
        <f>SUM(AH72:AI72)</f>
        <v>0</v>
      </c>
      <c r="AK72" s="48">
        <v>4</v>
      </c>
      <c r="AL72" s="48">
        <v>1</v>
      </c>
      <c r="AM72" s="48">
        <f>SUM(AK72:AL72)</f>
        <v>5</v>
      </c>
      <c r="AN72" s="48">
        <f>AE72+AH72+AK72</f>
        <v>4</v>
      </c>
      <c r="AO72" s="48">
        <f>AF72+AI72+AL72</f>
        <v>1</v>
      </c>
      <c r="AP72" s="48">
        <f>SUM(AN72:AO72)</f>
        <v>5</v>
      </c>
      <c r="AQ72" s="220" t="s">
        <v>1</v>
      </c>
      <c r="AR72" s="220"/>
      <c r="AS72" s="48">
        <v>0</v>
      </c>
      <c r="AT72" s="48">
        <v>0</v>
      </c>
      <c r="AU72" s="48">
        <f>SUM(AS72:AT72)</f>
        <v>0</v>
      </c>
      <c r="AV72" s="48">
        <v>0</v>
      </c>
      <c r="AW72" s="48">
        <v>0</v>
      </c>
      <c r="AX72" s="48">
        <f>SUM(AV72:AW72)</f>
        <v>0</v>
      </c>
      <c r="AY72" s="48">
        <v>0</v>
      </c>
      <c r="AZ72" s="48">
        <v>0</v>
      </c>
      <c r="BA72" s="48">
        <f>SUM(AY72:AZ72)</f>
        <v>0</v>
      </c>
      <c r="BB72" s="48">
        <f>AS72+AV72+AY72</f>
        <v>0</v>
      </c>
      <c r="BC72" s="48">
        <f>AT72+AW72+AZ72</f>
        <v>0</v>
      </c>
      <c r="BD72" s="48">
        <f>SUM(BB72:BC72)</f>
        <v>0</v>
      </c>
      <c r="BE72" s="220" t="s">
        <v>1</v>
      </c>
      <c r="BF72" s="220"/>
      <c r="BG72" s="48">
        <v>0</v>
      </c>
      <c r="BH72" s="48">
        <v>0</v>
      </c>
      <c r="BI72" s="48">
        <f>SUM(BG72:BH72)</f>
        <v>0</v>
      </c>
      <c r="BJ72" s="48">
        <v>0</v>
      </c>
      <c r="BK72" s="48">
        <v>0</v>
      </c>
      <c r="BL72" s="48">
        <f>SUM(BJ72:BK72)</f>
        <v>0</v>
      </c>
      <c r="BM72" s="48">
        <v>0</v>
      </c>
      <c r="BN72" s="48">
        <v>0</v>
      </c>
      <c r="BO72" s="48">
        <f>SUM(BM72:BN72)</f>
        <v>0</v>
      </c>
      <c r="BP72" s="48">
        <f>BG72+BJ72+BM72</f>
        <v>0</v>
      </c>
      <c r="BQ72" s="48">
        <f>BH72+BK72+BN72</f>
        <v>0</v>
      </c>
      <c r="BR72" s="48">
        <f>SUM(BP72:BQ72)</f>
        <v>0</v>
      </c>
      <c r="BS72" s="220" t="s">
        <v>1</v>
      </c>
      <c r="BT72" s="220"/>
      <c r="BU72" s="48">
        <f>BG72+AS72+AE72+Q72+C72</f>
        <v>0</v>
      </c>
      <c r="BV72" s="48">
        <f t="shared" ref="BV72:CF83" si="107">BH72+AT72+AF72+R72+D72</f>
        <v>0</v>
      </c>
      <c r="BW72" s="48">
        <f t="shared" si="107"/>
        <v>0</v>
      </c>
      <c r="BX72" s="48">
        <f t="shared" si="107"/>
        <v>0</v>
      </c>
      <c r="BY72" s="48">
        <f t="shared" si="107"/>
        <v>0</v>
      </c>
      <c r="BZ72" s="48">
        <f t="shared" si="107"/>
        <v>0</v>
      </c>
      <c r="CA72" s="48">
        <f t="shared" si="107"/>
        <v>15</v>
      </c>
      <c r="CB72" s="48">
        <f t="shared" si="107"/>
        <v>1</v>
      </c>
      <c r="CC72" s="48">
        <f t="shared" si="107"/>
        <v>16</v>
      </c>
      <c r="CD72" s="48">
        <f t="shared" si="107"/>
        <v>15</v>
      </c>
      <c r="CE72" s="48">
        <f t="shared" si="107"/>
        <v>1</v>
      </c>
      <c r="CF72" s="48">
        <f t="shared" si="107"/>
        <v>16</v>
      </c>
    </row>
    <row r="73" spans="1:84" ht="18.75" customHeight="1" x14ac:dyDescent="0.2">
      <c r="A73" s="220" t="s">
        <v>2</v>
      </c>
      <c r="B73" s="220"/>
      <c r="C73" s="48">
        <v>0</v>
      </c>
      <c r="D73" s="48">
        <v>0</v>
      </c>
      <c r="E73" s="48">
        <f t="shared" ref="E73:E91" si="108">SUM(C73:D73)</f>
        <v>0</v>
      </c>
      <c r="F73" s="48">
        <v>0</v>
      </c>
      <c r="G73" s="48">
        <v>0</v>
      </c>
      <c r="H73" s="48">
        <f t="shared" ref="H73:H91" si="109">SUM(F73:G73)</f>
        <v>0</v>
      </c>
      <c r="I73" s="48">
        <v>0</v>
      </c>
      <c r="J73" s="48">
        <v>0</v>
      </c>
      <c r="K73" s="48">
        <f t="shared" ref="K73:K91" si="110">SUM(I73:J73)</f>
        <v>0</v>
      </c>
      <c r="L73" s="48">
        <f t="shared" ref="L73:M91" si="111">C73+F73+I73</f>
        <v>0</v>
      </c>
      <c r="M73" s="48">
        <f t="shared" si="111"/>
        <v>0</v>
      </c>
      <c r="N73" s="48">
        <f t="shared" ref="N73:N91" si="112">SUM(L73:M73)</f>
        <v>0</v>
      </c>
      <c r="O73" s="220" t="s">
        <v>2</v>
      </c>
      <c r="P73" s="220"/>
      <c r="Q73" s="48">
        <v>0</v>
      </c>
      <c r="R73" s="48">
        <v>0</v>
      </c>
      <c r="S73" s="48">
        <f t="shared" ref="S73:S84" si="113">SUM(Q73:R73)</f>
        <v>0</v>
      </c>
      <c r="T73" s="48">
        <v>0</v>
      </c>
      <c r="U73" s="48">
        <v>0</v>
      </c>
      <c r="V73" s="48">
        <f t="shared" ref="V73:V90" si="114">SUM(T73:U73)</f>
        <v>0</v>
      </c>
      <c r="W73" s="48">
        <v>0</v>
      </c>
      <c r="X73" s="48">
        <v>0</v>
      </c>
      <c r="Y73" s="48">
        <f t="shared" ref="Y73:Y91" si="115">SUM(W73:X73)</f>
        <v>0</v>
      </c>
      <c r="Z73" s="48">
        <f t="shared" ref="Z73:Z91" si="116">Q73+T73+W73</f>
        <v>0</v>
      </c>
      <c r="AA73" s="48">
        <f t="shared" ref="AA73:AA91" si="117">R73+U73+X73</f>
        <v>0</v>
      </c>
      <c r="AB73" s="48">
        <f t="shared" ref="AB73:AB91" si="118">SUM(Z73:AA73)</f>
        <v>0</v>
      </c>
      <c r="AC73" s="220" t="s">
        <v>2</v>
      </c>
      <c r="AD73" s="220"/>
      <c r="AE73" s="48">
        <v>0</v>
      </c>
      <c r="AF73" s="48">
        <v>0</v>
      </c>
      <c r="AG73" s="48">
        <f t="shared" ref="AG73:AG81" si="119">SUM(AE73:AF73)</f>
        <v>0</v>
      </c>
      <c r="AH73" s="48">
        <v>0</v>
      </c>
      <c r="AI73" s="48">
        <v>4</v>
      </c>
      <c r="AJ73" s="48">
        <f t="shared" ref="AJ73:AJ91" si="120">SUM(AH73:AI73)</f>
        <v>4</v>
      </c>
      <c r="AK73" s="48">
        <v>0</v>
      </c>
      <c r="AL73" s="48">
        <v>1</v>
      </c>
      <c r="AM73" s="48">
        <f t="shared" ref="AM73:AM91" si="121">SUM(AK73:AL73)</f>
        <v>1</v>
      </c>
      <c r="AN73" s="48">
        <f t="shared" ref="AN73:AN91" si="122">AE73+AH73+AK73</f>
        <v>0</v>
      </c>
      <c r="AO73" s="48">
        <f t="shared" ref="AO73:AO91" si="123">AF73+AI73+AL73</f>
        <v>5</v>
      </c>
      <c r="AP73" s="48">
        <f t="shared" ref="AP73:AP91" si="124">SUM(AN73:AO73)</f>
        <v>5</v>
      </c>
      <c r="AQ73" s="220" t="s">
        <v>2</v>
      </c>
      <c r="AR73" s="220"/>
      <c r="AS73" s="48">
        <v>0</v>
      </c>
      <c r="AT73" s="48">
        <v>0</v>
      </c>
      <c r="AU73" s="48">
        <f t="shared" ref="AU73:AU81" si="125">SUM(AS73:AT73)</f>
        <v>0</v>
      </c>
      <c r="AV73" s="48">
        <v>0</v>
      </c>
      <c r="AW73" s="48">
        <v>0</v>
      </c>
      <c r="AX73" s="48">
        <f t="shared" ref="AX73:AX91" si="126">SUM(AV73:AW73)</f>
        <v>0</v>
      </c>
      <c r="AY73" s="48">
        <v>0</v>
      </c>
      <c r="AZ73" s="48">
        <v>0</v>
      </c>
      <c r="BA73" s="48">
        <f t="shared" ref="BA73:BA91" si="127">SUM(AY73:AZ73)</f>
        <v>0</v>
      </c>
      <c r="BB73" s="48">
        <f t="shared" ref="BB73:BB91" si="128">AS73+AV73+AY73</f>
        <v>0</v>
      </c>
      <c r="BC73" s="48">
        <f t="shared" ref="BC73:BC91" si="129">AT73+AW73+AZ73</f>
        <v>0</v>
      </c>
      <c r="BD73" s="48">
        <f t="shared" ref="BD73:BD91" si="130">SUM(BB73:BC73)</f>
        <v>0</v>
      </c>
      <c r="BE73" s="220" t="s">
        <v>2</v>
      </c>
      <c r="BF73" s="220"/>
      <c r="BG73" s="48">
        <v>0</v>
      </c>
      <c r="BH73" s="48">
        <v>0</v>
      </c>
      <c r="BI73" s="48">
        <f t="shared" ref="BI73:BI81" si="131">SUM(BG73:BH73)</f>
        <v>0</v>
      </c>
      <c r="BJ73" s="48">
        <v>0</v>
      </c>
      <c r="BK73" s="48">
        <v>0</v>
      </c>
      <c r="BL73" s="48">
        <f t="shared" ref="BL73:BL91" si="132">SUM(BJ73:BK73)</f>
        <v>0</v>
      </c>
      <c r="BM73" s="48">
        <v>0</v>
      </c>
      <c r="BN73" s="48">
        <v>0</v>
      </c>
      <c r="BO73" s="48">
        <f t="shared" ref="BO73:BO91" si="133">SUM(BM73:BN73)</f>
        <v>0</v>
      </c>
      <c r="BP73" s="48">
        <f t="shared" ref="BP73:BP91" si="134">BG73+BJ73+BM73</f>
        <v>0</v>
      </c>
      <c r="BQ73" s="48">
        <f t="shared" ref="BQ73:BQ91" si="135">BH73+BK73+BN73</f>
        <v>0</v>
      </c>
      <c r="BR73" s="48">
        <f t="shared" ref="BR73:BR91" si="136">SUM(BP73:BQ73)</f>
        <v>0</v>
      </c>
      <c r="BS73" s="220" t="s">
        <v>2</v>
      </c>
      <c r="BT73" s="220"/>
      <c r="BU73" s="48">
        <f t="shared" ref="BU73:BU92" si="137">BG73+AS73+AE73+Q73+C73</f>
        <v>0</v>
      </c>
      <c r="BV73" s="48">
        <f t="shared" ref="BV73:BV92" si="138">BH73+AT73+AF73+R73+D73</f>
        <v>0</v>
      </c>
      <c r="BW73" s="48">
        <f t="shared" ref="BW73:BW92" si="139">BI73+AU73+AG73+S73+E73</f>
        <v>0</v>
      </c>
      <c r="BX73" s="48">
        <f t="shared" ref="BX73:BX92" si="140">BJ73+AV73+AH73+T73+F73</f>
        <v>0</v>
      </c>
      <c r="BY73" s="48">
        <f t="shared" ref="BY73:BY92" si="141">BK73+AW73+AI73+U73+G73</f>
        <v>4</v>
      </c>
      <c r="BZ73" s="48">
        <f t="shared" ref="BZ73:BZ92" si="142">BL73+AX73+AJ73+V73+H73</f>
        <v>4</v>
      </c>
      <c r="CA73" s="48">
        <f t="shared" ref="CA73:CA92" si="143">BM73+AY73+AK73+W73+I73</f>
        <v>0</v>
      </c>
      <c r="CB73" s="48">
        <f t="shared" ref="CB73:CB92" si="144">BN73+AZ73+AL73+X73+J73</f>
        <v>1</v>
      </c>
      <c r="CC73" s="48">
        <f t="shared" ref="CC73:CC92" si="145">BO73+BA73+AM73+Y73+K73</f>
        <v>1</v>
      </c>
      <c r="CD73" s="48">
        <f t="shared" si="107"/>
        <v>0</v>
      </c>
      <c r="CE73" s="48">
        <f t="shared" ref="CE73:CE92" si="146">BQ73+BC73+AO73+AA73+M73</f>
        <v>5</v>
      </c>
      <c r="CF73" s="48">
        <f t="shared" ref="CF73:CF92" si="147">BR73+BD73+AP73+AB73+N73</f>
        <v>5</v>
      </c>
    </row>
    <row r="74" spans="1:84" ht="18.75" customHeight="1" x14ac:dyDescent="0.2">
      <c r="A74" s="220" t="s">
        <v>29</v>
      </c>
      <c r="B74" s="220"/>
      <c r="C74" s="48">
        <v>20</v>
      </c>
      <c r="D74" s="48">
        <v>2</v>
      </c>
      <c r="E74" s="48">
        <f t="shared" si="108"/>
        <v>22</v>
      </c>
      <c r="F74" s="27">
        <v>16</v>
      </c>
      <c r="G74" s="27">
        <v>0</v>
      </c>
      <c r="H74" s="48">
        <f t="shared" si="109"/>
        <v>16</v>
      </c>
      <c r="I74" s="27">
        <v>21</v>
      </c>
      <c r="J74" s="27">
        <v>0</v>
      </c>
      <c r="K74" s="48">
        <f t="shared" si="110"/>
        <v>21</v>
      </c>
      <c r="L74" s="48">
        <f t="shared" si="111"/>
        <v>57</v>
      </c>
      <c r="M74" s="48">
        <f t="shared" si="111"/>
        <v>2</v>
      </c>
      <c r="N74" s="48">
        <f t="shared" si="112"/>
        <v>59</v>
      </c>
      <c r="O74" s="220" t="s">
        <v>29</v>
      </c>
      <c r="P74" s="220"/>
      <c r="Q74" s="48">
        <v>2</v>
      </c>
      <c r="R74" s="48">
        <v>0</v>
      </c>
      <c r="S74" s="48">
        <f t="shared" si="113"/>
        <v>2</v>
      </c>
      <c r="T74" s="27">
        <v>0</v>
      </c>
      <c r="U74" s="27">
        <v>0</v>
      </c>
      <c r="V74" s="48">
        <f t="shared" si="114"/>
        <v>0</v>
      </c>
      <c r="W74" s="27">
        <v>0</v>
      </c>
      <c r="X74" s="27">
        <v>0</v>
      </c>
      <c r="Y74" s="48">
        <f t="shared" si="115"/>
        <v>0</v>
      </c>
      <c r="Z74" s="48">
        <f t="shared" si="116"/>
        <v>2</v>
      </c>
      <c r="AA74" s="48">
        <f t="shared" si="117"/>
        <v>0</v>
      </c>
      <c r="AB74" s="48">
        <f t="shared" si="118"/>
        <v>2</v>
      </c>
      <c r="AC74" s="220" t="s">
        <v>29</v>
      </c>
      <c r="AD74" s="220"/>
      <c r="AE74" s="48">
        <v>0</v>
      </c>
      <c r="AF74" s="48">
        <v>0</v>
      </c>
      <c r="AG74" s="48">
        <f t="shared" si="119"/>
        <v>0</v>
      </c>
      <c r="AH74" s="27">
        <v>2</v>
      </c>
      <c r="AI74" s="27">
        <v>0</v>
      </c>
      <c r="AJ74" s="48">
        <f t="shared" si="120"/>
        <v>2</v>
      </c>
      <c r="AK74" s="27">
        <v>0</v>
      </c>
      <c r="AL74" s="27">
        <v>2</v>
      </c>
      <c r="AM74" s="48">
        <f t="shared" si="121"/>
        <v>2</v>
      </c>
      <c r="AN74" s="48">
        <f t="shared" si="122"/>
        <v>2</v>
      </c>
      <c r="AO74" s="48">
        <f t="shared" si="123"/>
        <v>2</v>
      </c>
      <c r="AP74" s="48">
        <f t="shared" si="124"/>
        <v>4</v>
      </c>
      <c r="AQ74" s="220" t="s">
        <v>29</v>
      </c>
      <c r="AR74" s="220"/>
      <c r="AS74" s="48">
        <v>0</v>
      </c>
      <c r="AT74" s="48">
        <v>0</v>
      </c>
      <c r="AU74" s="48">
        <f t="shared" si="125"/>
        <v>0</v>
      </c>
      <c r="AV74" s="27">
        <v>0</v>
      </c>
      <c r="AW74" s="27">
        <v>0</v>
      </c>
      <c r="AX74" s="48">
        <f t="shared" si="126"/>
        <v>0</v>
      </c>
      <c r="AY74" s="27">
        <v>0</v>
      </c>
      <c r="AZ74" s="27">
        <v>0</v>
      </c>
      <c r="BA74" s="48">
        <f t="shared" si="127"/>
        <v>0</v>
      </c>
      <c r="BB74" s="48">
        <f t="shared" si="128"/>
        <v>0</v>
      </c>
      <c r="BC74" s="48">
        <f t="shared" si="129"/>
        <v>0</v>
      </c>
      <c r="BD74" s="48">
        <f t="shared" si="130"/>
        <v>0</v>
      </c>
      <c r="BE74" s="220" t="s">
        <v>29</v>
      </c>
      <c r="BF74" s="220"/>
      <c r="BG74" s="48">
        <v>9</v>
      </c>
      <c r="BH74" s="48">
        <v>0</v>
      </c>
      <c r="BI74" s="48">
        <f t="shared" si="131"/>
        <v>9</v>
      </c>
      <c r="BJ74" s="27">
        <v>0</v>
      </c>
      <c r="BK74" s="27">
        <v>0</v>
      </c>
      <c r="BL74" s="48">
        <f t="shared" si="132"/>
        <v>0</v>
      </c>
      <c r="BM74" s="27">
        <v>6</v>
      </c>
      <c r="BN74" s="27">
        <v>4</v>
      </c>
      <c r="BO74" s="48">
        <f t="shared" si="133"/>
        <v>10</v>
      </c>
      <c r="BP74" s="48">
        <f t="shared" si="134"/>
        <v>15</v>
      </c>
      <c r="BQ74" s="48">
        <f t="shared" si="135"/>
        <v>4</v>
      </c>
      <c r="BR74" s="48">
        <f t="shared" si="136"/>
        <v>19</v>
      </c>
      <c r="BS74" s="220" t="s">
        <v>29</v>
      </c>
      <c r="BT74" s="220"/>
      <c r="BU74" s="48">
        <f t="shared" si="137"/>
        <v>31</v>
      </c>
      <c r="BV74" s="48">
        <f t="shared" si="138"/>
        <v>2</v>
      </c>
      <c r="BW74" s="48">
        <f t="shared" si="139"/>
        <v>33</v>
      </c>
      <c r="BX74" s="48">
        <f t="shared" si="140"/>
        <v>18</v>
      </c>
      <c r="BY74" s="48">
        <f t="shared" si="141"/>
        <v>0</v>
      </c>
      <c r="BZ74" s="48">
        <f t="shared" si="142"/>
        <v>18</v>
      </c>
      <c r="CA74" s="48">
        <f t="shared" si="143"/>
        <v>27</v>
      </c>
      <c r="CB74" s="48">
        <f t="shared" si="144"/>
        <v>6</v>
      </c>
      <c r="CC74" s="48">
        <f t="shared" si="145"/>
        <v>33</v>
      </c>
      <c r="CD74" s="48">
        <f t="shared" si="107"/>
        <v>76</v>
      </c>
      <c r="CE74" s="48">
        <f t="shared" si="146"/>
        <v>8</v>
      </c>
      <c r="CF74" s="48">
        <f t="shared" si="147"/>
        <v>84</v>
      </c>
    </row>
    <row r="75" spans="1:84" ht="18.75" customHeight="1" x14ac:dyDescent="0.2">
      <c r="A75" s="220" t="s">
        <v>3</v>
      </c>
      <c r="B75" s="220"/>
      <c r="C75" s="27">
        <v>1</v>
      </c>
      <c r="D75" s="27">
        <v>0</v>
      </c>
      <c r="E75" s="48">
        <f t="shared" si="108"/>
        <v>1</v>
      </c>
      <c r="F75" s="27">
        <v>2</v>
      </c>
      <c r="G75" s="27">
        <v>0</v>
      </c>
      <c r="H75" s="48">
        <f t="shared" si="109"/>
        <v>2</v>
      </c>
      <c r="I75" s="27">
        <v>61</v>
      </c>
      <c r="J75" s="27">
        <v>0</v>
      </c>
      <c r="K75" s="48">
        <f t="shared" si="110"/>
        <v>61</v>
      </c>
      <c r="L75" s="48">
        <f t="shared" si="111"/>
        <v>64</v>
      </c>
      <c r="M75" s="48">
        <f t="shared" si="111"/>
        <v>0</v>
      </c>
      <c r="N75" s="48">
        <f t="shared" si="112"/>
        <v>64</v>
      </c>
      <c r="O75" s="220" t="s">
        <v>3</v>
      </c>
      <c r="P75" s="220"/>
      <c r="Q75" s="27">
        <v>0</v>
      </c>
      <c r="R75" s="27">
        <v>0</v>
      </c>
      <c r="S75" s="48">
        <f t="shared" si="113"/>
        <v>0</v>
      </c>
      <c r="T75" s="27">
        <v>0</v>
      </c>
      <c r="U75" s="27">
        <v>0</v>
      </c>
      <c r="V75" s="48">
        <f t="shared" si="114"/>
        <v>0</v>
      </c>
      <c r="W75" s="27">
        <v>0</v>
      </c>
      <c r="X75" s="27">
        <v>0</v>
      </c>
      <c r="Y75" s="48">
        <f t="shared" si="115"/>
        <v>0</v>
      </c>
      <c r="Z75" s="48">
        <f t="shared" si="116"/>
        <v>0</v>
      </c>
      <c r="AA75" s="48">
        <f t="shared" si="117"/>
        <v>0</v>
      </c>
      <c r="AB75" s="48">
        <f t="shared" si="118"/>
        <v>0</v>
      </c>
      <c r="AC75" s="220" t="s">
        <v>3</v>
      </c>
      <c r="AD75" s="220"/>
      <c r="AE75" s="27">
        <v>0</v>
      </c>
      <c r="AF75" s="27">
        <v>1</v>
      </c>
      <c r="AG75" s="48">
        <f t="shared" si="119"/>
        <v>1</v>
      </c>
      <c r="AH75" s="27">
        <v>0</v>
      </c>
      <c r="AI75" s="27">
        <v>4</v>
      </c>
      <c r="AJ75" s="48">
        <f t="shared" si="120"/>
        <v>4</v>
      </c>
      <c r="AK75" s="27">
        <v>0</v>
      </c>
      <c r="AL75" s="27">
        <v>1</v>
      </c>
      <c r="AM75" s="48">
        <f t="shared" si="121"/>
        <v>1</v>
      </c>
      <c r="AN75" s="48">
        <f t="shared" si="122"/>
        <v>0</v>
      </c>
      <c r="AO75" s="48">
        <f t="shared" si="123"/>
        <v>6</v>
      </c>
      <c r="AP75" s="48">
        <f t="shared" si="124"/>
        <v>6</v>
      </c>
      <c r="AQ75" s="220" t="s">
        <v>3</v>
      </c>
      <c r="AR75" s="220"/>
      <c r="AS75" s="27">
        <v>0</v>
      </c>
      <c r="AT75" s="27">
        <v>4</v>
      </c>
      <c r="AU75" s="48">
        <f t="shared" si="125"/>
        <v>4</v>
      </c>
      <c r="AV75" s="27">
        <v>0</v>
      </c>
      <c r="AW75" s="27">
        <v>1</v>
      </c>
      <c r="AX75" s="48">
        <f t="shared" si="126"/>
        <v>1</v>
      </c>
      <c r="AY75" s="27">
        <v>0</v>
      </c>
      <c r="AZ75" s="27">
        <v>1</v>
      </c>
      <c r="BA75" s="48">
        <f t="shared" si="127"/>
        <v>1</v>
      </c>
      <c r="BB75" s="48">
        <f t="shared" si="128"/>
        <v>0</v>
      </c>
      <c r="BC75" s="48">
        <f t="shared" si="129"/>
        <v>6</v>
      </c>
      <c r="BD75" s="48">
        <f t="shared" si="130"/>
        <v>6</v>
      </c>
      <c r="BE75" s="220" t="s">
        <v>3</v>
      </c>
      <c r="BF75" s="220"/>
      <c r="BG75" s="27">
        <v>0</v>
      </c>
      <c r="BH75" s="27">
        <v>0</v>
      </c>
      <c r="BI75" s="48">
        <f t="shared" si="131"/>
        <v>0</v>
      </c>
      <c r="BJ75" s="27">
        <v>0</v>
      </c>
      <c r="BK75" s="27">
        <v>0</v>
      </c>
      <c r="BL75" s="48">
        <f t="shared" si="132"/>
        <v>0</v>
      </c>
      <c r="BM75" s="27">
        <v>7</v>
      </c>
      <c r="BN75" s="27">
        <v>1</v>
      </c>
      <c r="BO75" s="48">
        <f t="shared" si="133"/>
        <v>8</v>
      </c>
      <c r="BP75" s="48">
        <f t="shared" si="134"/>
        <v>7</v>
      </c>
      <c r="BQ75" s="48">
        <f t="shared" si="135"/>
        <v>1</v>
      </c>
      <c r="BR75" s="48">
        <f t="shared" si="136"/>
        <v>8</v>
      </c>
      <c r="BS75" s="220" t="s">
        <v>3</v>
      </c>
      <c r="BT75" s="220"/>
      <c r="BU75" s="48">
        <f t="shared" si="137"/>
        <v>1</v>
      </c>
      <c r="BV75" s="48">
        <f t="shared" si="138"/>
        <v>5</v>
      </c>
      <c r="BW75" s="48">
        <f t="shared" si="139"/>
        <v>6</v>
      </c>
      <c r="BX75" s="48">
        <f t="shared" si="140"/>
        <v>2</v>
      </c>
      <c r="BY75" s="48">
        <f t="shared" si="141"/>
        <v>5</v>
      </c>
      <c r="BZ75" s="48">
        <f t="shared" si="142"/>
        <v>7</v>
      </c>
      <c r="CA75" s="48">
        <f t="shared" si="143"/>
        <v>68</v>
      </c>
      <c r="CB75" s="48">
        <f t="shared" si="144"/>
        <v>3</v>
      </c>
      <c r="CC75" s="48">
        <f t="shared" si="145"/>
        <v>71</v>
      </c>
      <c r="CD75" s="48">
        <f t="shared" si="107"/>
        <v>71</v>
      </c>
      <c r="CE75" s="48">
        <f t="shared" si="146"/>
        <v>13</v>
      </c>
      <c r="CF75" s="48">
        <f t="shared" si="147"/>
        <v>84</v>
      </c>
    </row>
    <row r="76" spans="1:84" ht="18.75" customHeight="1" x14ac:dyDescent="0.2">
      <c r="A76" s="265" t="s">
        <v>4</v>
      </c>
      <c r="B76" s="75" t="s">
        <v>5</v>
      </c>
      <c r="C76" s="27">
        <v>10</v>
      </c>
      <c r="D76" s="27">
        <v>0</v>
      </c>
      <c r="E76" s="48">
        <f t="shared" si="108"/>
        <v>10</v>
      </c>
      <c r="F76" s="27">
        <v>4</v>
      </c>
      <c r="G76" s="27">
        <v>0</v>
      </c>
      <c r="H76" s="48">
        <f t="shared" si="109"/>
        <v>4</v>
      </c>
      <c r="I76" s="27">
        <v>19</v>
      </c>
      <c r="J76" s="27">
        <v>0</v>
      </c>
      <c r="K76" s="48">
        <f t="shared" si="110"/>
        <v>19</v>
      </c>
      <c r="L76" s="48">
        <f t="shared" si="111"/>
        <v>33</v>
      </c>
      <c r="M76" s="48">
        <f t="shared" si="111"/>
        <v>0</v>
      </c>
      <c r="N76" s="48">
        <f t="shared" si="112"/>
        <v>33</v>
      </c>
      <c r="O76" s="265" t="s">
        <v>4</v>
      </c>
      <c r="P76" s="75" t="s">
        <v>5</v>
      </c>
      <c r="Q76" s="27">
        <v>0</v>
      </c>
      <c r="R76" s="27">
        <v>0</v>
      </c>
      <c r="S76" s="48">
        <f t="shared" si="113"/>
        <v>0</v>
      </c>
      <c r="T76" s="27">
        <v>0</v>
      </c>
      <c r="U76" s="27">
        <v>0</v>
      </c>
      <c r="V76" s="48">
        <f t="shared" si="114"/>
        <v>0</v>
      </c>
      <c r="W76" s="27">
        <v>0</v>
      </c>
      <c r="X76" s="27">
        <v>0</v>
      </c>
      <c r="Y76" s="48">
        <f t="shared" si="115"/>
        <v>0</v>
      </c>
      <c r="Z76" s="48">
        <f t="shared" si="116"/>
        <v>0</v>
      </c>
      <c r="AA76" s="48">
        <f t="shared" si="117"/>
        <v>0</v>
      </c>
      <c r="AB76" s="48">
        <f t="shared" si="118"/>
        <v>0</v>
      </c>
      <c r="AC76" s="265" t="s">
        <v>4</v>
      </c>
      <c r="AD76" s="75" t="s">
        <v>5</v>
      </c>
      <c r="AE76" s="27">
        <v>6</v>
      </c>
      <c r="AF76" s="27">
        <v>4</v>
      </c>
      <c r="AG76" s="48">
        <f t="shared" si="119"/>
        <v>10</v>
      </c>
      <c r="AH76" s="27">
        <v>2</v>
      </c>
      <c r="AI76" s="27">
        <v>5</v>
      </c>
      <c r="AJ76" s="48">
        <f t="shared" si="120"/>
        <v>7</v>
      </c>
      <c r="AK76" s="27">
        <v>10</v>
      </c>
      <c r="AL76" s="27">
        <v>7</v>
      </c>
      <c r="AM76" s="48">
        <f t="shared" si="121"/>
        <v>17</v>
      </c>
      <c r="AN76" s="48">
        <f t="shared" si="122"/>
        <v>18</v>
      </c>
      <c r="AO76" s="48">
        <f t="shared" si="123"/>
        <v>16</v>
      </c>
      <c r="AP76" s="48">
        <f t="shared" si="124"/>
        <v>34</v>
      </c>
      <c r="AQ76" s="265" t="s">
        <v>4</v>
      </c>
      <c r="AR76" s="75" t="s">
        <v>5</v>
      </c>
      <c r="AS76" s="27">
        <v>0</v>
      </c>
      <c r="AT76" s="27">
        <v>2</v>
      </c>
      <c r="AU76" s="48">
        <f t="shared" si="125"/>
        <v>2</v>
      </c>
      <c r="AV76" s="27">
        <v>0</v>
      </c>
      <c r="AW76" s="27">
        <v>3</v>
      </c>
      <c r="AX76" s="48">
        <f t="shared" si="126"/>
        <v>3</v>
      </c>
      <c r="AY76" s="27">
        <v>0</v>
      </c>
      <c r="AZ76" s="27">
        <v>3</v>
      </c>
      <c r="BA76" s="48">
        <f t="shared" si="127"/>
        <v>3</v>
      </c>
      <c r="BB76" s="48">
        <f t="shared" si="128"/>
        <v>0</v>
      </c>
      <c r="BC76" s="48">
        <f t="shared" si="129"/>
        <v>8</v>
      </c>
      <c r="BD76" s="48">
        <f t="shared" si="130"/>
        <v>8</v>
      </c>
      <c r="BE76" s="265" t="s">
        <v>4</v>
      </c>
      <c r="BF76" s="75" t="s">
        <v>5</v>
      </c>
      <c r="BG76" s="27">
        <v>7</v>
      </c>
      <c r="BH76" s="27">
        <v>0</v>
      </c>
      <c r="BI76" s="48">
        <f t="shared" si="131"/>
        <v>7</v>
      </c>
      <c r="BJ76" s="27">
        <v>3</v>
      </c>
      <c r="BK76" s="27">
        <v>0</v>
      </c>
      <c r="BL76" s="48">
        <f t="shared" si="132"/>
        <v>3</v>
      </c>
      <c r="BM76" s="27">
        <v>16</v>
      </c>
      <c r="BN76" s="27">
        <v>1</v>
      </c>
      <c r="BO76" s="48">
        <f t="shared" si="133"/>
        <v>17</v>
      </c>
      <c r="BP76" s="48">
        <f t="shared" si="134"/>
        <v>26</v>
      </c>
      <c r="BQ76" s="48">
        <f t="shared" si="135"/>
        <v>1</v>
      </c>
      <c r="BR76" s="48">
        <f t="shared" si="136"/>
        <v>27</v>
      </c>
      <c r="BS76" s="265" t="s">
        <v>4</v>
      </c>
      <c r="BT76" s="75" t="s">
        <v>5</v>
      </c>
      <c r="BU76" s="48">
        <f t="shared" si="137"/>
        <v>23</v>
      </c>
      <c r="BV76" s="48">
        <f t="shared" si="138"/>
        <v>6</v>
      </c>
      <c r="BW76" s="48">
        <f t="shared" si="139"/>
        <v>29</v>
      </c>
      <c r="BX76" s="48">
        <f t="shared" si="140"/>
        <v>9</v>
      </c>
      <c r="BY76" s="48">
        <f t="shared" si="141"/>
        <v>8</v>
      </c>
      <c r="BZ76" s="48">
        <f t="shared" si="142"/>
        <v>17</v>
      </c>
      <c r="CA76" s="48">
        <f t="shared" si="143"/>
        <v>45</v>
      </c>
      <c r="CB76" s="48">
        <f t="shared" si="144"/>
        <v>11</v>
      </c>
      <c r="CC76" s="48">
        <f t="shared" si="145"/>
        <v>56</v>
      </c>
      <c r="CD76" s="48">
        <f t="shared" si="107"/>
        <v>77</v>
      </c>
      <c r="CE76" s="48">
        <f t="shared" si="146"/>
        <v>25</v>
      </c>
      <c r="CF76" s="48">
        <f t="shared" si="147"/>
        <v>102</v>
      </c>
    </row>
    <row r="77" spans="1:84" ht="18.75" customHeight="1" x14ac:dyDescent="0.2">
      <c r="A77" s="265"/>
      <c r="B77" s="75" t="s">
        <v>6</v>
      </c>
      <c r="C77" s="27">
        <v>3</v>
      </c>
      <c r="D77" s="27">
        <v>0</v>
      </c>
      <c r="E77" s="48">
        <f t="shared" si="108"/>
        <v>3</v>
      </c>
      <c r="F77" s="27">
        <v>10</v>
      </c>
      <c r="G77" s="27">
        <v>0</v>
      </c>
      <c r="H77" s="48">
        <f t="shared" si="109"/>
        <v>10</v>
      </c>
      <c r="I77" s="27">
        <v>47</v>
      </c>
      <c r="J77" s="27">
        <v>0</v>
      </c>
      <c r="K77" s="48">
        <f t="shared" si="110"/>
        <v>47</v>
      </c>
      <c r="L77" s="48">
        <f t="shared" si="111"/>
        <v>60</v>
      </c>
      <c r="M77" s="48">
        <f t="shared" si="111"/>
        <v>0</v>
      </c>
      <c r="N77" s="48">
        <f t="shared" si="112"/>
        <v>60</v>
      </c>
      <c r="O77" s="265"/>
      <c r="P77" s="75" t="s">
        <v>6</v>
      </c>
      <c r="Q77" s="27">
        <v>0</v>
      </c>
      <c r="R77" s="27">
        <v>0</v>
      </c>
      <c r="S77" s="48">
        <f t="shared" si="113"/>
        <v>0</v>
      </c>
      <c r="T77" s="27">
        <v>0</v>
      </c>
      <c r="U77" s="27">
        <v>0</v>
      </c>
      <c r="V77" s="48">
        <f t="shared" si="114"/>
        <v>0</v>
      </c>
      <c r="W77" s="27">
        <v>0</v>
      </c>
      <c r="X77" s="27">
        <v>0</v>
      </c>
      <c r="Y77" s="48">
        <f t="shared" si="115"/>
        <v>0</v>
      </c>
      <c r="Z77" s="48">
        <f t="shared" si="116"/>
        <v>0</v>
      </c>
      <c r="AA77" s="48">
        <f t="shared" si="117"/>
        <v>0</v>
      </c>
      <c r="AB77" s="48">
        <f t="shared" si="118"/>
        <v>0</v>
      </c>
      <c r="AC77" s="265"/>
      <c r="AD77" s="75" t="s">
        <v>6</v>
      </c>
      <c r="AE77" s="27">
        <v>0</v>
      </c>
      <c r="AF77" s="27">
        <v>4</v>
      </c>
      <c r="AG77" s="48">
        <f t="shared" si="119"/>
        <v>4</v>
      </c>
      <c r="AH77" s="27">
        <v>0</v>
      </c>
      <c r="AI77" s="27">
        <v>3</v>
      </c>
      <c r="AJ77" s="48">
        <f t="shared" si="120"/>
        <v>3</v>
      </c>
      <c r="AK77" s="27">
        <v>0</v>
      </c>
      <c r="AL77" s="27">
        <v>14</v>
      </c>
      <c r="AM77" s="48">
        <f t="shared" si="121"/>
        <v>14</v>
      </c>
      <c r="AN77" s="48">
        <f t="shared" si="122"/>
        <v>0</v>
      </c>
      <c r="AO77" s="48">
        <f t="shared" si="123"/>
        <v>21</v>
      </c>
      <c r="AP77" s="48">
        <f t="shared" si="124"/>
        <v>21</v>
      </c>
      <c r="AQ77" s="265"/>
      <c r="AR77" s="75" t="s">
        <v>6</v>
      </c>
      <c r="AS77" s="27">
        <v>0</v>
      </c>
      <c r="AT77" s="27">
        <v>1</v>
      </c>
      <c r="AU77" s="48">
        <f t="shared" si="125"/>
        <v>1</v>
      </c>
      <c r="AV77" s="27">
        <v>0</v>
      </c>
      <c r="AW77" s="27">
        <v>0</v>
      </c>
      <c r="AX77" s="48">
        <f t="shared" si="126"/>
        <v>0</v>
      </c>
      <c r="AY77" s="27">
        <v>1</v>
      </c>
      <c r="AZ77" s="27">
        <v>0</v>
      </c>
      <c r="BA77" s="48">
        <f t="shared" si="127"/>
        <v>1</v>
      </c>
      <c r="BB77" s="48">
        <f t="shared" si="128"/>
        <v>1</v>
      </c>
      <c r="BC77" s="48">
        <f t="shared" si="129"/>
        <v>1</v>
      </c>
      <c r="BD77" s="48">
        <f t="shared" si="130"/>
        <v>2</v>
      </c>
      <c r="BE77" s="265"/>
      <c r="BF77" s="75" t="s">
        <v>6</v>
      </c>
      <c r="BG77" s="27">
        <v>0</v>
      </c>
      <c r="BH77" s="27">
        <v>2</v>
      </c>
      <c r="BI77" s="48">
        <f t="shared" si="131"/>
        <v>2</v>
      </c>
      <c r="BJ77" s="27">
        <v>0</v>
      </c>
      <c r="BK77" s="27">
        <v>4</v>
      </c>
      <c r="BL77" s="48">
        <f t="shared" si="132"/>
        <v>4</v>
      </c>
      <c r="BM77" s="27">
        <v>14</v>
      </c>
      <c r="BN77" s="27">
        <v>0</v>
      </c>
      <c r="BO77" s="48">
        <f t="shared" si="133"/>
        <v>14</v>
      </c>
      <c r="BP77" s="48">
        <f t="shared" si="134"/>
        <v>14</v>
      </c>
      <c r="BQ77" s="48">
        <f t="shared" si="135"/>
        <v>6</v>
      </c>
      <c r="BR77" s="48">
        <f t="shared" si="136"/>
        <v>20</v>
      </c>
      <c r="BS77" s="265"/>
      <c r="BT77" s="75" t="s">
        <v>6</v>
      </c>
      <c r="BU77" s="48">
        <f t="shared" si="137"/>
        <v>3</v>
      </c>
      <c r="BV77" s="48">
        <f t="shared" si="138"/>
        <v>7</v>
      </c>
      <c r="BW77" s="48">
        <f t="shared" si="139"/>
        <v>10</v>
      </c>
      <c r="BX77" s="48">
        <f t="shared" si="140"/>
        <v>10</v>
      </c>
      <c r="BY77" s="48">
        <f t="shared" si="141"/>
        <v>7</v>
      </c>
      <c r="BZ77" s="48">
        <f t="shared" si="142"/>
        <v>17</v>
      </c>
      <c r="CA77" s="48">
        <f t="shared" si="143"/>
        <v>62</v>
      </c>
      <c r="CB77" s="48">
        <f t="shared" si="144"/>
        <v>14</v>
      </c>
      <c r="CC77" s="48">
        <f t="shared" si="145"/>
        <v>76</v>
      </c>
      <c r="CD77" s="48">
        <f t="shared" si="107"/>
        <v>75</v>
      </c>
      <c r="CE77" s="48">
        <f t="shared" si="146"/>
        <v>28</v>
      </c>
      <c r="CF77" s="48">
        <f t="shared" si="147"/>
        <v>103</v>
      </c>
    </row>
    <row r="78" spans="1:84" ht="18.75" customHeight="1" x14ac:dyDescent="0.2">
      <c r="A78" s="265"/>
      <c r="B78" s="75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48">
        <f t="shared" si="110"/>
        <v>0</v>
      </c>
      <c r="L78" s="48">
        <f t="shared" si="111"/>
        <v>0</v>
      </c>
      <c r="M78" s="48">
        <f t="shared" si="111"/>
        <v>0</v>
      </c>
      <c r="N78" s="48">
        <f t="shared" si="112"/>
        <v>0</v>
      </c>
      <c r="O78" s="265"/>
      <c r="P78" s="75" t="s">
        <v>17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48">
        <f t="shared" si="115"/>
        <v>0</v>
      </c>
      <c r="Z78" s="48">
        <f t="shared" si="116"/>
        <v>0</v>
      </c>
      <c r="AA78" s="48">
        <f t="shared" si="117"/>
        <v>0</v>
      </c>
      <c r="AB78" s="48">
        <f t="shared" si="118"/>
        <v>0</v>
      </c>
      <c r="AC78" s="265"/>
      <c r="AD78" s="75" t="s">
        <v>17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48">
        <f t="shared" si="121"/>
        <v>0</v>
      </c>
      <c r="AN78" s="48">
        <f t="shared" si="122"/>
        <v>0</v>
      </c>
      <c r="AO78" s="48">
        <f t="shared" si="123"/>
        <v>0</v>
      </c>
      <c r="AP78" s="48">
        <f t="shared" si="124"/>
        <v>0</v>
      </c>
      <c r="AQ78" s="265"/>
      <c r="AR78" s="75" t="s">
        <v>17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48">
        <f t="shared" si="127"/>
        <v>0</v>
      </c>
      <c r="BB78" s="48">
        <f t="shared" si="128"/>
        <v>0</v>
      </c>
      <c r="BC78" s="48">
        <f t="shared" si="129"/>
        <v>0</v>
      </c>
      <c r="BD78" s="48">
        <f t="shared" si="130"/>
        <v>0</v>
      </c>
      <c r="BE78" s="265"/>
      <c r="BF78" s="75" t="s">
        <v>17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48">
        <f t="shared" si="133"/>
        <v>0</v>
      </c>
      <c r="BP78" s="48">
        <f t="shared" si="134"/>
        <v>0</v>
      </c>
      <c r="BQ78" s="48">
        <f t="shared" si="135"/>
        <v>0</v>
      </c>
      <c r="BR78" s="48">
        <f t="shared" si="136"/>
        <v>0</v>
      </c>
      <c r="BS78" s="265"/>
      <c r="BT78" s="75" t="s">
        <v>17</v>
      </c>
      <c r="BU78" s="48">
        <f t="shared" si="137"/>
        <v>0</v>
      </c>
      <c r="BV78" s="48">
        <f t="shared" si="138"/>
        <v>0</v>
      </c>
      <c r="BW78" s="48">
        <f t="shared" si="139"/>
        <v>0</v>
      </c>
      <c r="BX78" s="48">
        <f t="shared" si="140"/>
        <v>0</v>
      </c>
      <c r="BY78" s="48">
        <f t="shared" si="141"/>
        <v>0</v>
      </c>
      <c r="BZ78" s="48">
        <f t="shared" si="142"/>
        <v>0</v>
      </c>
      <c r="CA78" s="48">
        <f t="shared" si="143"/>
        <v>0</v>
      </c>
      <c r="CB78" s="48">
        <f t="shared" si="144"/>
        <v>0</v>
      </c>
      <c r="CC78" s="48">
        <f t="shared" si="145"/>
        <v>0</v>
      </c>
      <c r="CD78" s="48">
        <f t="shared" si="107"/>
        <v>0</v>
      </c>
      <c r="CE78" s="48">
        <f t="shared" si="146"/>
        <v>0</v>
      </c>
      <c r="CF78" s="48">
        <f t="shared" si="147"/>
        <v>0</v>
      </c>
    </row>
    <row r="79" spans="1:84" ht="18.75" customHeight="1" x14ac:dyDescent="0.2">
      <c r="A79" s="265"/>
      <c r="B79" s="75" t="s">
        <v>7</v>
      </c>
      <c r="C79" s="27">
        <v>1</v>
      </c>
      <c r="D79" s="27">
        <v>0</v>
      </c>
      <c r="E79" s="48">
        <f t="shared" si="108"/>
        <v>1</v>
      </c>
      <c r="F79" s="27">
        <v>4</v>
      </c>
      <c r="G79" s="27">
        <v>0</v>
      </c>
      <c r="H79" s="48">
        <f t="shared" si="109"/>
        <v>4</v>
      </c>
      <c r="I79" s="27">
        <v>1</v>
      </c>
      <c r="J79" s="27">
        <v>0</v>
      </c>
      <c r="K79" s="48">
        <f t="shared" si="110"/>
        <v>1</v>
      </c>
      <c r="L79" s="48">
        <f t="shared" si="111"/>
        <v>6</v>
      </c>
      <c r="M79" s="48">
        <f t="shared" si="111"/>
        <v>0</v>
      </c>
      <c r="N79" s="48">
        <f t="shared" si="112"/>
        <v>6</v>
      </c>
      <c r="O79" s="265"/>
      <c r="P79" s="75" t="s">
        <v>7</v>
      </c>
      <c r="Q79" s="27">
        <v>0</v>
      </c>
      <c r="R79" s="27">
        <v>0</v>
      </c>
      <c r="S79" s="48">
        <f t="shared" si="113"/>
        <v>0</v>
      </c>
      <c r="T79" s="27">
        <v>0</v>
      </c>
      <c r="U79" s="27">
        <v>0</v>
      </c>
      <c r="V79" s="48">
        <f t="shared" si="114"/>
        <v>0</v>
      </c>
      <c r="W79" s="27">
        <v>0</v>
      </c>
      <c r="X79" s="27">
        <v>0</v>
      </c>
      <c r="Y79" s="48">
        <f t="shared" si="115"/>
        <v>0</v>
      </c>
      <c r="Z79" s="48">
        <f t="shared" si="116"/>
        <v>0</v>
      </c>
      <c r="AA79" s="48">
        <f t="shared" si="117"/>
        <v>0</v>
      </c>
      <c r="AB79" s="48">
        <f t="shared" si="118"/>
        <v>0</v>
      </c>
      <c r="AC79" s="265"/>
      <c r="AD79" s="75" t="s">
        <v>7</v>
      </c>
      <c r="AE79" s="27">
        <v>0</v>
      </c>
      <c r="AF79" s="27">
        <v>17</v>
      </c>
      <c r="AG79" s="48">
        <f t="shared" si="119"/>
        <v>17</v>
      </c>
      <c r="AH79" s="27">
        <v>0</v>
      </c>
      <c r="AI79" s="27">
        <v>10</v>
      </c>
      <c r="AJ79" s="48">
        <f t="shared" si="120"/>
        <v>10</v>
      </c>
      <c r="AK79" s="27">
        <v>14</v>
      </c>
      <c r="AL79" s="27">
        <v>8</v>
      </c>
      <c r="AM79" s="48">
        <f t="shared" si="121"/>
        <v>22</v>
      </c>
      <c r="AN79" s="48">
        <f t="shared" si="122"/>
        <v>14</v>
      </c>
      <c r="AO79" s="48">
        <f t="shared" si="123"/>
        <v>35</v>
      </c>
      <c r="AP79" s="48">
        <f t="shared" si="124"/>
        <v>49</v>
      </c>
      <c r="AQ79" s="265"/>
      <c r="AR79" s="75" t="s">
        <v>7</v>
      </c>
      <c r="AS79" s="27">
        <v>0</v>
      </c>
      <c r="AT79" s="27">
        <v>0</v>
      </c>
      <c r="AU79" s="48">
        <f t="shared" si="125"/>
        <v>0</v>
      </c>
      <c r="AV79" s="27">
        <v>0</v>
      </c>
      <c r="AW79" s="27">
        <v>1</v>
      </c>
      <c r="AX79" s="48">
        <f t="shared" si="126"/>
        <v>1</v>
      </c>
      <c r="AY79" s="27">
        <v>0</v>
      </c>
      <c r="AZ79" s="27">
        <v>2</v>
      </c>
      <c r="BA79" s="48">
        <f t="shared" si="127"/>
        <v>2</v>
      </c>
      <c r="BB79" s="48">
        <f t="shared" si="128"/>
        <v>0</v>
      </c>
      <c r="BC79" s="48">
        <f t="shared" si="129"/>
        <v>3</v>
      </c>
      <c r="BD79" s="48">
        <f t="shared" si="130"/>
        <v>3</v>
      </c>
      <c r="BE79" s="265"/>
      <c r="BF79" s="75" t="s">
        <v>7</v>
      </c>
      <c r="BG79" s="27">
        <v>0</v>
      </c>
      <c r="BH79" s="27">
        <v>0</v>
      </c>
      <c r="BI79" s="48">
        <f t="shared" si="131"/>
        <v>0</v>
      </c>
      <c r="BJ79" s="27">
        <v>1</v>
      </c>
      <c r="BK79" s="27">
        <v>0</v>
      </c>
      <c r="BL79" s="48">
        <f t="shared" si="132"/>
        <v>1</v>
      </c>
      <c r="BM79" s="27">
        <v>2</v>
      </c>
      <c r="BN79" s="27">
        <v>3</v>
      </c>
      <c r="BO79" s="48">
        <f t="shared" si="133"/>
        <v>5</v>
      </c>
      <c r="BP79" s="48">
        <f t="shared" si="134"/>
        <v>3</v>
      </c>
      <c r="BQ79" s="48">
        <f t="shared" si="135"/>
        <v>3</v>
      </c>
      <c r="BR79" s="48">
        <f t="shared" si="136"/>
        <v>6</v>
      </c>
      <c r="BS79" s="265"/>
      <c r="BT79" s="75" t="s">
        <v>7</v>
      </c>
      <c r="BU79" s="48">
        <f t="shared" si="137"/>
        <v>1</v>
      </c>
      <c r="BV79" s="48">
        <f t="shared" si="138"/>
        <v>17</v>
      </c>
      <c r="BW79" s="48">
        <f t="shared" si="139"/>
        <v>18</v>
      </c>
      <c r="BX79" s="48">
        <f t="shared" si="140"/>
        <v>5</v>
      </c>
      <c r="BY79" s="48">
        <f t="shared" si="141"/>
        <v>11</v>
      </c>
      <c r="BZ79" s="48">
        <f t="shared" si="142"/>
        <v>16</v>
      </c>
      <c r="CA79" s="48">
        <f t="shared" si="143"/>
        <v>17</v>
      </c>
      <c r="CB79" s="48">
        <f t="shared" si="144"/>
        <v>13</v>
      </c>
      <c r="CC79" s="48">
        <f t="shared" si="145"/>
        <v>30</v>
      </c>
      <c r="CD79" s="48">
        <f t="shared" si="107"/>
        <v>23</v>
      </c>
      <c r="CE79" s="48">
        <f t="shared" si="146"/>
        <v>41</v>
      </c>
      <c r="CF79" s="48">
        <f t="shared" si="147"/>
        <v>64</v>
      </c>
    </row>
    <row r="80" spans="1:84" ht="18.75" customHeight="1" x14ac:dyDescent="0.2">
      <c r="A80" s="265"/>
      <c r="B80" s="75" t="s">
        <v>8</v>
      </c>
      <c r="C80" s="27">
        <v>28</v>
      </c>
      <c r="D80" s="27">
        <v>0</v>
      </c>
      <c r="E80" s="48">
        <f t="shared" si="108"/>
        <v>28</v>
      </c>
      <c r="F80" s="27">
        <v>0</v>
      </c>
      <c r="G80" s="27">
        <v>0</v>
      </c>
      <c r="H80" s="48">
        <f t="shared" si="109"/>
        <v>0</v>
      </c>
      <c r="I80" s="27">
        <v>3</v>
      </c>
      <c r="J80" s="27">
        <v>0</v>
      </c>
      <c r="K80" s="48">
        <f t="shared" si="110"/>
        <v>3</v>
      </c>
      <c r="L80" s="48">
        <f t="shared" si="111"/>
        <v>31</v>
      </c>
      <c r="M80" s="48">
        <f t="shared" si="111"/>
        <v>0</v>
      </c>
      <c r="N80" s="48">
        <f t="shared" si="112"/>
        <v>31</v>
      </c>
      <c r="O80" s="265"/>
      <c r="P80" s="75" t="s">
        <v>8</v>
      </c>
      <c r="Q80" s="27">
        <v>0</v>
      </c>
      <c r="R80" s="27">
        <v>0</v>
      </c>
      <c r="S80" s="48">
        <f t="shared" si="113"/>
        <v>0</v>
      </c>
      <c r="T80" s="27">
        <v>0</v>
      </c>
      <c r="U80" s="27">
        <v>0</v>
      </c>
      <c r="V80" s="48">
        <f t="shared" si="114"/>
        <v>0</v>
      </c>
      <c r="W80" s="27">
        <v>0</v>
      </c>
      <c r="X80" s="27">
        <v>0</v>
      </c>
      <c r="Y80" s="48">
        <f t="shared" si="115"/>
        <v>0</v>
      </c>
      <c r="Z80" s="48">
        <f t="shared" si="116"/>
        <v>0</v>
      </c>
      <c r="AA80" s="48">
        <f t="shared" si="117"/>
        <v>0</v>
      </c>
      <c r="AB80" s="48">
        <f t="shared" si="118"/>
        <v>0</v>
      </c>
      <c r="AC80" s="265"/>
      <c r="AD80" s="75" t="s">
        <v>8</v>
      </c>
      <c r="AE80" s="27">
        <v>0</v>
      </c>
      <c r="AF80" s="27">
        <v>0</v>
      </c>
      <c r="AG80" s="48">
        <f t="shared" si="119"/>
        <v>0</v>
      </c>
      <c r="AH80" s="27">
        <v>0</v>
      </c>
      <c r="AI80" s="27">
        <v>0</v>
      </c>
      <c r="AJ80" s="48">
        <f t="shared" si="120"/>
        <v>0</v>
      </c>
      <c r="AK80" s="27">
        <v>0</v>
      </c>
      <c r="AL80" s="27">
        <v>0</v>
      </c>
      <c r="AM80" s="48">
        <f t="shared" si="121"/>
        <v>0</v>
      </c>
      <c r="AN80" s="48">
        <f t="shared" si="122"/>
        <v>0</v>
      </c>
      <c r="AO80" s="48">
        <f t="shared" si="123"/>
        <v>0</v>
      </c>
      <c r="AP80" s="48">
        <f t="shared" si="124"/>
        <v>0</v>
      </c>
      <c r="AQ80" s="265"/>
      <c r="AR80" s="75" t="s">
        <v>8</v>
      </c>
      <c r="AS80" s="27">
        <v>0</v>
      </c>
      <c r="AT80" s="27">
        <v>0</v>
      </c>
      <c r="AU80" s="48">
        <f t="shared" si="125"/>
        <v>0</v>
      </c>
      <c r="AV80" s="27">
        <v>0</v>
      </c>
      <c r="AW80" s="27">
        <v>0</v>
      </c>
      <c r="AX80" s="48">
        <f t="shared" si="126"/>
        <v>0</v>
      </c>
      <c r="AY80" s="27">
        <v>0</v>
      </c>
      <c r="AZ80" s="27">
        <v>0</v>
      </c>
      <c r="BA80" s="48">
        <f t="shared" si="127"/>
        <v>0</v>
      </c>
      <c r="BB80" s="48">
        <f t="shared" si="128"/>
        <v>0</v>
      </c>
      <c r="BC80" s="48">
        <f t="shared" si="129"/>
        <v>0</v>
      </c>
      <c r="BD80" s="48">
        <f t="shared" si="130"/>
        <v>0</v>
      </c>
      <c r="BE80" s="265"/>
      <c r="BF80" s="75" t="s">
        <v>8</v>
      </c>
      <c r="BG80" s="48">
        <v>0</v>
      </c>
      <c r="BH80" s="27">
        <v>0</v>
      </c>
      <c r="BI80" s="48">
        <f t="shared" si="131"/>
        <v>0</v>
      </c>
      <c r="BJ80" s="27">
        <v>0</v>
      </c>
      <c r="BK80" s="27">
        <v>0</v>
      </c>
      <c r="BL80" s="48">
        <f t="shared" si="132"/>
        <v>0</v>
      </c>
      <c r="BM80" s="27">
        <v>0</v>
      </c>
      <c r="BN80" s="27">
        <v>0</v>
      </c>
      <c r="BO80" s="48">
        <f t="shared" si="133"/>
        <v>0</v>
      </c>
      <c r="BP80" s="48">
        <f t="shared" si="134"/>
        <v>0</v>
      </c>
      <c r="BQ80" s="48">
        <f t="shared" si="135"/>
        <v>0</v>
      </c>
      <c r="BR80" s="48">
        <f t="shared" si="136"/>
        <v>0</v>
      </c>
      <c r="BS80" s="265"/>
      <c r="BT80" s="75" t="s">
        <v>8</v>
      </c>
      <c r="BU80" s="48">
        <f t="shared" si="137"/>
        <v>28</v>
      </c>
      <c r="BV80" s="48">
        <f t="shared" si="138"/>
        <v>0</v>
      </c>
      <c r="BW80" s="48">
        <f t="shared" si="139"/>
        <v>28</v>
      </c>
      <c r="BX80" s="48">
        <f t="shared" si="140"/>
        <v>0</v>
      </c>
      <c r="BY80" s="48">
        <f t="shared" si="141"/>
        <v>0</v>
      </c>
      <c r="BZ80" s="48">
        <f t="shared" si="142"/>
        <v>0</v>
      </c>
      <c r="CA80" s="48">
        <f t="shared" si="143"/>
        <v>3</v>
      </c>
      <c r="CB80" s="48">
        <f t="shared" si="144"/>
        <v>0</v>
      </c>
      <c r="CC80" s="48">
        <f t="shared" si="145"/>
        <v>3</v>
      </c>
      <c r="CD80" s="48">
        <f t="shared" si="107"/>
        <v>31</v>
      </c>
      <c r="CE80" s="48">
        <f t="shared" si="146"/>
        <v>0</v>
      </c>
      <c r="CF80" s="48">
        <f t="shared" si="147"/>
        <v>31</v>
      </c>
    </row>
    <row r="81" spans="1:84" ht="18.75" customHeight="1" x14ac:dyDescent="0.2">
      <c r="A81" s="265"/>
      <c r="B81" s="75" t="s">
        <v>18</v>
      </c>
      <c r="C81" s="27">
        <v>16</v>
      </c>
      <c r="D81" s="27">
        <v>0</v>
      </c>
      <c r="E81" s="48">
        <f t="shared" si="108"/>
        <v>16</v>
      </c>
      <c r="F81" s="27">
        <v>0</v>
      </c>
      <c r="G81" s="27">
        <v>0</v>
      </c>
      <c r="H81" s="48">
        <f t="shared" si="109"/>
        <v>0</v>
      </c>
      <c r="I81" s="27">
        <v>20</v>
      </c>
      <c r="J81" s="27">
        <v>0</v>
      </c>
      <c r="K81" s="48">
        <f t="shared" si="110"/>
        <v>20</v>
      </c>
      <c r="L81" s="48">
        <f t="shared" si="111"/>
        <v>36</v>
      </c>
      <c r="M81" s="48">
        <f t="shared" si="111"/>
        <v>0</v>
      </c>
      <c r="N81" s="48">
        <f t="shared" si="112"/>
        <v>36</v>
      </c>
      <c r="O81" s="265"/>
      <c r="P81" s="75" t="s">
        <v>18</v>
      </c>
      <c r="Q81" s="27">
        <v>0</v>
      </c>
      <c r="R81" s="27">
        <v>0</v>
      </c>
      <c r="S81" s="48">
        <f t="shared" si="113"/>
        <v>0</v>
      </c>
      <c r="T81" s="27">
        <v>0</v>
      </c>
      <c r="U81" s="27">
        <v>0</v>
      </c>
      <c r="V81" s="48">
        <f t="shared" si="114"/>
        <v>0</v>
      </c>
      <c r="W81" s="27">
        <v>0</v>
      </c>
      <c r="X81" s="27">
        <v>0</v>
      </c>
      <c r="Y81" s="48">
        <f t="shared" si="115"/>
        <v>0</v>
      </c>
      <c r="Z81" s="48">
        <f t="shared" si="116"/>
        <v>0</v>
      </c>
      <c r="AA81" s="48">
        <f t="shared" si="117"/>
        <v>0</v>
      </c>
      <c r="AB81" s="48">
        <f t="shared" si="118"/>
        <v>0</v>
      </c>
      <c r="AC81" s="265"/>
      <c r="AD81" s="75" t="s">
        <v>18</v>
      </c>
      <c r="AE81" s="27">
        <v>0</v>
      </c>
      <c r="AF81" s="27">
        <v>0</v>
      </c>
      <c r="AG81" s="48">
        <f t="shared" si="119"/>
        <v>0</v>
      </c>
      <c r="AH81" s="27">
        <v>4</v>
      </c>
      <c r="AI81" s="27">
        <v>0</v>
      </c>
      <c r="AJ81" s="48">
        <f t="shared" si="120"/>
        <v>4</v>
      </c>
      <c r="AK81" s="27">
        <v>22</v>
      </c>
      <c r="AL81" s="27">
        <v>0</v>
      </c>
      <c r="AM81" s="48">
        <f t="shared" si="121"/>
        <v>22</v>
      </c>
      <c r="AN81" s="48">
        <f t="shared" si="122"/>
        <v>26</v>
      </c>
      <c r="AO81" s="48">
        <f t="shared" si="123"/>
        <v>0</v>
      </c>
      <c r="AP81" s="48">
        <f t="shared" si="124"/>
        <v>26</v>
      </c>
      <c r="AQ81" s="265"/>
      <c r="AR81" s="75" t="s">
        <v>18</v>
      </c>
      <c r="AS81" s="27">
        <v>0</v>
      </c>
      <c r="AT81" s="27">
        <v>0</v>
      </c>
      <c r="AU81" s="48">
        <f t="shared" si="125"/>
        <v>0</v>
      </c>
      <c r="AV81" s="27">
        <v>0</v>
      </c>
      <c r="AW81" s="27">
        <v>0</v>
      </c>
      <c r="AX81" s="48">
        <f t="shared" si="126"/>
        <v>0</v>
      </c>
      <c r="AY81" s="27">
        <v>0</v>
      </c>
      <c r="AZ81" s="27">
        <v>0</v>
      </c>
      <c r="BA81" s="48">
        <f t="shared" si="127"/>
        <v>0</v>
      </c>
      <c r="BB81" s="48">
        <f t="shared" si="128"/>
        <v>0</v>
      </c>
      <c r="BC81" s="48">
        <f t="shared" si="129"/>
        <v>0</v>
      </c>
      <c r="BD81" s="48">
        <f t="shared" si="130"/>
        <v>0</v>
      </c>
      <c r="BE81" s="265"/>
      <c r="BF81" s="158" t="s">
        <v>339</v>
      </c>
      <c r="BG81" s="27">
        <v>0</v>
      </c>
      <c r="BH81" s="27">
        <v>0</v>
      </c>
      <c r="BI81" s="48">
        <f t="shared" si="131"/>
        <v>0</v>
      </c>
      <c r="BJ81" s="27">
        <v>0</v>
      </c>
      <c r="BK81" s="27">
        <v>0</v>
      </c>
      <c r="BL81" s="48">
        <f t="shared" si="132"/>
        <v>0</v>
      </c>
      <c r="BM81" s="27">
        <v>0</v>
      </c>
      <c r="BN81" s="27">
        <v>0</v>
      </c>
      <c r="BO81" s="48">
        <f t="shared" si="133"/>
        <v>0</v>
      </c>
      <c r="BP81" s="48">
        <f t="shared" si="134"/>
        <v>0</v>
      </c>
      <c r="BQ81" s="48">
        <f t="shared" si="135"/>
        <v>0</v>
      </c>
      <c r="BR81" s="48">
        <f t="shared" si="136"/>
        <v>0</v>
      </c>
      <c r="BS81" s="265"/>
      <c r="BT81" s="75" t="s">
        <v>18</v>
      </c>
      <c r="BU81" s="48">
        <f t="shared" si="137"/>
        <v>16</v>
      </c>
      <c r="BV81" s="48">
        <f t="shared" si="138"/>
        <v>0</v>
      </c>
      <c r="BW81" s="48">
        <f t="shared" si="139"/>
        <v>16</v>
      </c>
      <c r="BX81" s="48">
        <f t="shared" si="140"/>
        <v>4</v>
      </c>
      <c r="BY81" s="48">
        <f t="shared" si="141"/>
        <v>0</v>
      </c>
      <c r="BZ81" s="48">
        <f t="shared" si="142"/>
        <v>4</v>
      </c>
      <c r="CA81" s="48">
        <f t="shared" si="143"/>
        <v>42</v>
      </c>
      <c r="CB81" s="48">
        <f t="shared" si="144"/>
        <v>0</v>
      </c>
      <c r="CC81" s="48">
        <f t="shared" si="145"/>
        <v>42</v>
      </c>
      <c r="CD81" s="48">
        <f t="shared" si="107"/>
        <v>62</v>
      </c>
      <c r="CE81" s="48">
        <f t="shared" si="146"/>
        <v>0</v>
      </c>
      <c r="CF81" s="48">
        <f t="shared" si="147"/>
        <v>62</v>
      </c>
    </row>
    <row r="82" spans="1:84" ht="18.75" customHeight="1" x14ac:dyDescent="0.2">
      <c r="A82" s="220" t="s">
        <v>9</v>
      </c>
      <c r="B82" s="220"/>
      <c r="C82" s="48">
        <v>2</v>
      </c>
      <c r="D82" s="48">
        <v>0</v>
      </c>
      <c r="E82" s="48">
        <f t="shared" si="108"/>
        <v>2</v>
      </c>
      <c r="F82" s="48">
        <v>2</v>
      </c>
      <c r="G82" s="48">
        <v>0</v>
      </c>
      <c r="H82" s="48">
        <f t="shared" si="109"/>
        <v>2</v>
      </c>
      <c r="I82" s="48">
        <v>3</v>
      </c>
      <c r="J82" s="48">
        <v>0</v>
      </c>
      <c r="K82" s="48">
        <f t="shared" si="110"/>
        <v>3</v>
      </c>
      <c r="L82" s="48">
        <f t="shared" si="111"/>
        <v>7</v>
      </c>
      <c r="M82" s="48">
        <f t="shared" si="111"/>
        <v>0</v>
      </c>
      <c r="N82" s="48">
        <f t="shared" si="112"/>
        <v>7</v>
      </c>
      <c r="O82" s="220" t="s">
        <v>9</v>
      </c>
      <c r="P82" s="220"/>
      <c r="Q82" s="48">
        <v>0</v>
      </c>
      <c r="R82" s="48">
        <v>0</v>
      </c>
      <c r="S82" s="48">
        <f t="shared" si="113"/>
        <v>0</v>
      </c>
      <c r="T82" s="48">
        <v>0</v>
      </c>
      <c r="U82" s="48">
        <v>0</v>
      </c>
      <c r="V82" s="48">
        <f t="shared" si="114"/>
        <v>0</v>
      </c>
      <c r="W82" s="48">
        <v>12</v>
      </c>
      <c r="X82" s="48">
        <v>0</v>
      </c>
      <c r="Y82" s="48">
        <f t="shared" si="115"/>
        <v>12</v>
      </c>
      <c r="Z82" s="48">
        <f t="shared" si="116"/>
        <v>12</v>
      </c>
      <c r="AA82" s="48">
        <f t="shared" si="117"/>
        <v>0</v>
      </c>
      <c r="AB82" s="48">
        <f t="shared" si="118"/>
        <v>12</v>
      </c>
      <c r="AC82" s="220" t="s">
        <v>9</v>
      </c>
      <c r="AD82" s="220"/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f t="shared" si="120"/>
        <v>0</v>
      </c>
      <c r="AK82" s="48">
        <v>0</v>
      </c>
      <c r="AL82" s="48">
        <v>1</v>
      </c>
      <c r="AM82" s="48">
        <f t="shared" si="121"/>
        <v>1</v>
      </c>
      <c r="AN82" s="48">
        <f t="shared" si="122"/>
        <v>0</v>
      </c>
      <c r="AO82" s="48">
        <f t="shared" si="123"/>
        <v>1</v>
      </c>
      <c r="AP82" s="48">
        <f t="shared" si="124"/>
        <v>1</v>
      </c>
      <c r="AQ82" s="220" t="s">
        <v>9</v>
      </c>
      <c r="AR82" s="220"/>
      <c r="AS82" s="48">
        <v>0</v>
      </c>
      <c r="AT82" s="48">
        <v>0</v>
      </c>
      <c r="AU82" s="48">
        <v>0</v>
      </c>
      <c r="AV82" s="48">
        <v>0</v>
      </c>
      <c r="AW82" s="48">
        <v>0</v>
      </c>
      <c r="AX82" s="48">
        <f t="shared" si="126"/>
        <v>0</v>
      </c>
      <c r="AY82" s="48">
        <v>0</v>
      </c>
      <c r="AZ82" s="48">
        <v>0</v>
      </c>
      <c r="BA82" s="48">
        <f t="shared" si="127"/>
        <v>0</v>
      </c>
      <c r="BB82" s="48">
        <f t="shared" si="128"/>
        <v>0</v>
      </c>
      <c r="BC82" s="48">
        <f t="shared" si="129"/>
        <v>0</v>
      </c>
      <c r="BD82" s="48">
        <f t="shared" si="130"/>
        <v>0</v>
      </c>
      <c r="BE82" s="220" t="s">
        <v>9</v>
      </c>
      <c r="BF82" s="220"/>
      <c r="BG82" s="48">
        <v>0</v>
      </c>
      <c r="BH82" s="48">
        <v>0</v>
      </c>
      <c r="BI82" s="48">
        <v>0</v>
      </c>
      <c r="BJ82" s="48">
        <v>0</v>
      </c>
      <c r="BK82" s="48">
        <v>0</v>
      </c>
      <c r="BL82" s="48">
        <f t="shared" si="132"/>
        <v>0</v>
      </c>
      <c r="BM82" s="48">
        <v>0</v>
      </c>
      <c r="BN82" s="48">
        <v>0</v>
      </c>
      <c r="BO82" s="48">
        <f t="shared" si="133"/>
        <v>0</v>
      </c>
      <c r="BP82" s="48">
        <f t="shared" si="134"/>
        <v>0</v>
      </c>
      <c r="BQ82" s="48">
        <f t="shared" si="135"/>
        <v>0</v>
      </c>
      <c r="BR82" s="48">
        <f t="shared" si="136"/>
        <v>0</v>
      </c>
      <c r="BS82" s="220" t="s">
        <v>9</v>
      </c>
      <c r="BT82" s="220"/>
      <c r="BU82" s="48">
        <f t="shared" si="137"/>
        <v>2</v>
      </c>
      <c r="BV82" s="48">
        <f t="shared" si="138"/>
        <v>0</v>
      </c>
      <c r="BW82" s="48">
        <f t="shared" si="139"/>
        <v>2</v>
      </c>
      <c r="BX82" s="48">
        <f t="shared" si="140"/>
        <v>2</v>
      </c>
      <c r="BY82" s="48">
        <f t="shared" si="141"/>
        <v>0</v>
      </c>
      <c r="BZ82" s="48">
        <f t="shared" si="142"/>
        <v>2</v>
      </c>
      <c r="CA82" s="48">
        <f t="shared" si="143"/>
        <v>15</v>
      </c>
      <c r="CB82" s="48">
        <f t="shared" si="144"/>
        <v>1</v>
      </c>
      <c r="CC82" s="48">
        <f t="shared" si="145"/>
        <v>16</v>
      </c>
      <c r="CD82" s="48">
        <f t="shared" si="107"/>
        <v>19</v>
      </c>
      <c r="CE82" s="48">
        <f t="shared" si="146"/>
        <v>1</v>
      </c>
      <c r="CF82" s="48">
        <f t="shared" si="147"/>
        <v>20</v>
      </c>
    </row>
    <row r="83" spans="1:84" ht="18.75" customHeight="1" x14ac:dyDescent="0.2">
      <c r="A83" s="220" t="s">
        <v>10</v>
      </c>
      <c r="B83" s="220"/>
      <c r="C83" s="27">
        <v>8</v>
      </c>
      <c r="D83" s="27">
        <v>0</v>
      </c>
      <c r="E83" s="48">
        <f t="shared" si="108"/>
        <v>8</v>
      </c>
      <c r="F83" s="27">
        <v>7</v>
      </c>
      <c r="G83" s="27">
        <v>0</v>
      </c>
      <c r="H83" s="48">
        <f t="shared" si="109"/>
        <v>7</v>
      </c>
      <c r="I83" s="27">
        <v>34</v>
      </c>
      <c r="J83" s="27">
        <v>0</v>
      </c>
      <c r="K83" s="48">
        <f t="shared" si="110"/>
        <v>34</v>
      </c>
      <c r="L83" s="48">
        <f t="shared" si="111"/>
        <v>49</v>
      </c>
      <c r="M83" s="48">
        <f t="shared" si="111"/>
        <v>0</v>
      </c>
      <c r="N83" s="48">
        <f t="shared" si="112"/>
        <v>49</v>
      </c>
      <c r="O83" s="220" t="s">
        <v>10</v>
      </c>
      <c r="P83" s="220"/>
      <c r="Q83" s="27">
        <v>1</v>
      </c>
      <c r="R83" s="27">
        <v>0</v>
      </c>
      <c r="S83" s="48">
        <f t="shared" si="113"/>
        <v>1</v>
      </c>
      <c r="T83" s="27">
        <v>3</v>
      </c>
      <c r="U83" s="27">
        <v>0</v>
      </c>
      <c r="V83" s="48">
        <f t="shared" si="114"/>
        <v>3</v>
      </c>
      <c r="W83" s="27">
        <v>3</v>
      </c>
      <c r="X83" s="27">
        <v>0</v>
      </c>
      <c r="Y83" s="48">
        <f t="shared" si="115"/>
        <v>3</v>
      </c>
      <c r="Z83" s="48">
        <f t="shared" si="116"/>
        <v>7</v>
      </c>
      <c r="AA83" s="48">
        <f t="shared" si="117"/>
        <v>0</v>
      </c>
      <c r="AB83" s="48">
        <f t="shared" si="118"/>
        <v>7</v>
      </c>
      <c r="AC83" s="220" t="s">
        <v>10</v>
      </c>
      <c r="AD83" s="220"/>
      <c r="AE83" s="27">
        <v>0</v>
      </c>
      <c r="AF83" s="27">
        <v>1</v>
      </c>
      <c r="AG83" s="48">
        <f t="shared" ref="AG83:AG91" si="148">SUM(AE83:AF83)</f>
        <v>1</v>
      </c>
      <c r="AH83" s="27">
        <v>0</v>
      </c>
      <c r="AI83" s="27">
        <v>1</v>
      </c>
      <c r="AJ83" s="48">
        <f t="shared" si="120"/>
        <v>1</v>
      </c>
      <c r="AK83" s="27">
        <v>0</v>
      </c>
      <c r="AL83" s="27">
        <v>2</v>
      </c>
      <c r="AM83" s="48">
        <f t="shared" si="121"/>
        <v>2</v>
      </c>
      <c r="AN83" s="48">
        <f t="shared" si="122"/>
        <v>0</v>
      </c>
      <c r="AO83" s="48">
        <f t="shared" si="123"/>
        <v>4</v>
      </c>
      <c r="AP83" s="48">
        <f t="shared" si="124"/>
        <v>4</v>
      </c>
      <c r="AQ83" s="220" t="s">
        <v>10</v>
      </c>
      <c r="AR83" s="220"/>
      <c r="AS83" s="27">
        <v>0</v>
      </c>
      <c r="AT83" s="27">
        <v>1</v>
      </c>
      <c r="AU83" s="48">
        <f t="shared" ref="AU83:AU91" si="149">SUM(AS83:AT83)</f>
        <v>1</v>
      </c>
      <c r="AV83" s="27">
        <v>0</v>
      </c>
      <c r="AW83" s="27">
        <v>3</v>
      </c>
      <c r="AX83" s="48">
        <f t="shared" si="126"/>
        <v>3</v>
      </c>
      <c r="AY83" s="27">
        <v>0</v>
      </c>
      <c r="AZ83" s="27">
        <v>1</v>
      </c>
      <c r="BA83" s="48">
        <f t="shared" si="127"/>
        <v>1</v>
      </c>
      <c r="BB83" s="48">
        <f t="shared" si="128"/>
        <v>0</v>
      </c>
      <c r="BC83" s="48">
        <f t="shared" si="129"/>
        <v>5</v>
      </c>
      <c r="BD83" s="48">
        <f t="shared" si="130"/>
        <v>5</v>
      </c>
      <c r="BE83" s="220" t="s">
        <v>10</v>
      </c>
      <c r="BF83" s="220"/>
      <c r="BG83" s="27">
        <v>2</v>
      </c>
      <c r="BH83" s="27">
        <v>0</v>
      </c>
      <c r="BI83" s="48">
        <f t="shared" ref="BI83:BI91" si="150">SUM(BG83:BH83)</f>
        <v>2</v>
      </c>
      <c r="BJ83" s="27">
        <v>0</v>
      </c>
      <c r="BK83" s="27">
        <v>0</v>
      </c>
      <c r="BL83" s="48">
        <f t="shared" si="132"/>
        <v>0</v>
      </c>
      <c r="BM83" s="27">
        <v>0</v>
      </c>
      <c r="BN83" s="27">
        <v>0</v>
      </c>
      <c r="BO83" s="48">
        <f t="shared" si="133"/>
        <v>0</v>
      </c>
      <c r="BP83" s="48">
        <f t="shared" si="134"/>
        <v>2</v>
      </c>
      <c r="BQ83" s="48">
        <f t="shared" si="135"/>
        <v>0</v>
      </c>
      <c r="BR83" s="48">
        <f t="shared" si="136"/>
        <v>2</v>
      </c>
      <c r="BS83" s="220" t="s">
        <v>10</v>
      </c>
      <c r="BT83" s="220"/>
      <c r="BU83" s="48">
        <f t="shared" si="137"/>
        <v>11</v>
      </c>
      <c r="BV83" s="48">
        <f t="shared" si="138"/>
        <v>2</v>
      </c>
      <c r="BW83" s="48">
        <f t="shared" si="139"/>
        <v>13</v>
      </c>
      <c r="BX83" s="48">
        <f t="shared" si="140"/>
        <v>10</v>
      </c>
      <c r="BY83" s="48">
        <f t="shared" si="141"/>
        <v>4</v>
      </c>
      <c r="BZ83" s="48">
        <f t="shared" si="142"/>
        <v>14</v>
      </c>
      <c r="CA83" s="48">
        <f t="shared" si="143"/>
        <v>37</v>
      </c>
      <c r="CB83" s="48">
        <f t="shared" si="144"/>
        <v>3</v>
      </c>
      <c r="CC83" s="48">
        <f t="shared" si="145"/>
        <v>40</v>
      </c>
      <c r="CD83" s="48">
        <f t="shared" si="107"/>
        <v>58</v>
      </c>
      <c r="CE83" s="48">
        <f t="shared" si="146"/>
        <v>9</v>
      </c>
      <c r="CF83" s="48">
        <f t="shared" si="147"/>
        <v>67</v>
      </c>
    </row>
    <row r="84" spans="1:84" ht="18.75" customHeight="1" x14ac:dyDescent="0.2">
      <c r="A84" s="220" t="s">
        <v>227</v>
      </c>
      <c r="B84" s="220"/>
      <c r="C84" s="27">
        <v>0</v>
      </c>
      <c r="D84" s="27">
        <v>0</v>
      </c>
      <c r="E84" s="48">
        <f t="shared" si="108"/>
        <v>0</v>
      </c>
      <c r="F84" s="27">
        <v>0</v>
      </c>
      <c r="G84" s="27">
        <v>0</v>
      </c>
      <c r="H84" s="48">
        <f t="shared" si="109"/>
        <v>0</v>
      </c>
      <c r="I84" s="27">
        <v>35</v>
      </c>
      <c r="J84" s="27">
        <v>0</v>
      </c>
      <c r="K84" s="48">
        <f t="shared" si="110"/>
        <v>35</v>
      </c>
      <c r="L84" s="48">
        <f t="shared" si="111"/>
        <v>35</v>
      </c>
      <c r="M84" s="48">
        <f t="shared" si="111"/>
        <v>0</v>
      </c>
      <c r="N84" s="48">
        <f t="shared" si="112"/>
        <v>35</v>
      </c>
      <c r="O84" s="220" t="s">
        <v>227</v>
      </c>
      <c r="P84" s="220"/>
      <c r="Q84" s="27">
        <v>0</v>
      </c>
      <c r="R84" s="27">
        <v>0</v>
      </c>
      <c r="S84" s="48">
        <f t="shared" si="113"/>
        <v>0</v>
      </c>
      <c r="T84" s="27">
        <v>0</v>
      </c>
      <c r="U84" s="27">
        <v>0</v>
      </c>
      <c r="V84" s="48">
        <f t="shared" si="114"/>
        <v>0</v>
      </c>
      <c r="W84" s="27">
        <v>0</v>
      </c>
      <c r="X84" s="27">
        <v>0</v>
      </c>
      <c r="Y84" s="48">
        <f t="shared" si="115"/>
        <v>0</v>
      </c>
      <c r="Z84" s="48">
        <f t="shared" si="116"/>
        <v>0</v>
      </c>
      <c r="AA84" s="48">
        <f t="shared" si="117"/>
        <v>0</v>
      </c>
      <c r="AB84" s="48">
        <f t="shared" si="118"/>
        <v>0</v>
      </c>
      <c r="AC84" s="220" t="s">
        <v>227</v>
      </c>
      <c r="AD84" s="220"/>
      <c r="AE84" s="27">
        <v>0</v>
      </c>
      <c r="AF84" s="27">
        <v>0</v>
      </c>
      <c r="AG84" s="48">
        <f t="shared" si="148"/>
        <v>0</v>
      </c>
      <c r="AH84" s="27">
        <v>0</v>
      </c>
      <c r="AI84" s="27">
        <v>0</v>
      </c>
      <c r="AJ84" s="48">
        <f t="shared" si="120"/>
        <v>0</v>
      </c>
      <c r="AK84" s="27">
        <v>3</v>
      </c>
      <c r="AL84" s="27">
        <v>0</v>
      </c>
      <c r="AM84" s="48">
        <f t="shared" si="121"/>
        <v>3</v>
      </c>
      <c r="AN84" s="48">
        <f t="shared" si="122"/>
        <v>3</v>
      </c>
      <c r="AO84" s="48">
        <f t="shared" si="123"/>
        <v>0</v>
      </c>
      <c r="AP84" s="48">
        <f t="shared" si="124"/>
        <v>3</v>
      </c>
      <c r="AQ84" s="220" t="s">
        <v>227</v>
      </c>
      <c r="AR84" s="220"/>
      <c r="AS84" s="27">
        <v>0</v>
      </c>
      <c r="AT84" s="27">
        <v>0</v>
      </c>
      <c r="AU84" s="48">
        <f t="shared" si="149"/>
        <v>0</v>
      </c>
      <c r="AV84" s="27">
        <v>0</v>
      </c>
      <c r="AW84" s="27">
        <v>0</v>
      </c>
      <c r="AX84" s="48">
        <f t="shared" si="126"/>
        <v>0</v>
      </c>
      <c r="AY84" s="27">
        <v>0</v>
      </c>
      <c r="AZ84" s="27">
        <v>0</v>
      </c>
      <c r="BA84" s="48">
        <f t="shared" si="127"/>
        <v>0</v>
      </c>
      <c r="BB84" s="48">
        <f t="shared" si="128"/>
        <v>0</v>
      </c>
      <c r="BC84" s="48">
        <f t="shared" si="129"/>
        <v>0</v>
      </c>
      <c r="BD84" s="48">
        <f t="shared" si="130"/>
        <v>0</v>
      </c>
      <c r="BE84" s="220" t="s">
        <v>227</v>
      </c>
      <c r="BF84" s="220"/>
      <c r="BG84" s="27">
        <v>0</v>
      </c>
      <c r="BH84" s="27">
        <v>0</v>
      </c>
      <c r="BI84" s="48">
        <f t="shared" si="150"/>
        <v>0</v>
      </c>
      <c r="BJ84" s="27">
        <v>0</v>
      </c>
      <c r="BK84" s="27">
        <v>0</v>
      </c>
      <c r="BL84" s="48">
        <f t="shared" si="132"/>
        <v>0</v>
      </c>
      <c r="BM84" s="27">
        <v>3</v>
      </c>
      <c r="BN84" s="27">
        <v>0</v>
      </c>
      <c r="BO84" s="48">
        <f t="shared" si="133"/>
        <v>3</v>
      </c>
      <c r="BP84" s="48">
        <f t="shared" si="134"/>
        <v>3</v>
      </c>
      <c r="BQ84" s="48">
        <f t="shared" si="135"/>
        <v>0</v>
      </c>
      <c r="BR84" s="48">
        <f t="shared" si="136"/>
        <v>3</v>
      </c>
      <c r="BS84" s="220" t="s">
        <v>227</v>
      </c>
      <c r="BT84" s="220"/>
      <c r="BU84" s="48">
        <f t="shared" si="137"/>
        <v>0</v>
      </c>
      <c r="BV84" s="48">
        <f t="shared" si="138"/>
        <v>0</v>
      </c>
      <c r="BW84" s="48">
        <f t="shared" si="139"/>
        <v>0</v>
      </c>
      <c r="BX84" s="48">
        <f t="shared" si="140"/>
        <v>0</v>
      </c>
      <c r="BY84" s="48">
        <f t="shared" si="141"/>
        <v>0</v>
      </c>
      <c r="BZ84" s="48">
        <f t="shared" si="142"/>
        <v>0</v>
      </c>
      <c r="CA84" s="48">
        <f t="shared" si="143"/>
        <v>41</v>
      </c>
      <c r="CB84" s="48">
        <f t="shared" si="144"/>
        <v>0</v>
      </c>
      <c r="CC84" s="48">
        <f t="shared" si="145"/>
        <v>41</v>
      </c>
      <c r="CD84" s="48">
        <f t="shared" ref="CD84:CD92" si="151">BP84+BB84+AN84+Z84+L84</f>
        <v>41</v>
      </c>
      <c r="CE84" s="48">
        <f t="shared" si="146"/>
        <v>0</v>
      </c>
      <c r="CF84" s="48">
        <f t="shared" si="147"/>
        <v>41</v>
      </c>
    </row>
    <row r="85" spans="1:84" ht="18.75" customHeight="1" x14ac:dyDescent="0.2">
      <c r="A85" s="220" t="s">
        <v>226</v>
      </c>
      <c r="B85" s="220"/>
      <c r="C85" s="27">
        <v>0</v>
      </c>
      <c r="D85" s="27">
        <v>0</v>
      </c>
      <c r="E85" s="48">
        <f t="shared" si="108"/>
        <v>0</v>
      </c>
      <c r="F85" s="27">
        <v>1</v>
      </c>
      <c r="G85" s="27">
        <v>2</v>
      </c>
      <c r="H85" s="48">
        <f t="shared" si="109"/>
        <v>3</v>
      </c>
      <c r="I85" s="27">
        <v>8</v>
      </c>
      <c r="J85" s="27">
        <v>1</v>
      </c>
      <c r="K85" s="48">
        <f t="shared" si="110"/>
        <v>9</v>
      </c>
      <c r="L85" s="48">
        <f t="shared" si="111"/>
        <v>9</v>
      </c>
      <c r="M85" s="48">
        <f t="shared" si="111"/>
        <v>3</v>
      </c>
      <c r="N85" s="48">
        <f t="shared" si="112"/>
        <v>12</v>
      </c>
      <c r="O85" s="220" t="s">
        <v>226</v>
      </c>
      <c r="P85" s="220"/>
      <c r="Q85" s="27">
        <v>0</v>
      </c>
      <c r="R85" s="27">
        <v>0</v>
      </c>
      <c r="S85" s="48">
        <f t="shared" ref="S85:S90" si="152">SUM(Q85:R85)</f>
        <v>0</v>
      </c>
      <c r="T85" s="27">
        <v>0</v>
      </c>
      <c r="U85" s="27">
        <v>0</v>
      </c>
      <c r="V85" s="48">
        <f t="shared" si="114"/>
        <v>0</v>
      </c>
      <c r="W85" s="27">
        <v>0</v>
      </c>
      <c r="X85" s="27">
        <v>0</v>
      </c>
      <c r="Y85" s="48">
        <f t="shared" si="115"/>
        <v>0</v>
      </c>
      <c r="Z85" s="48">
        <f t="shared" si="116"/>
        <v>0</v>
      </c>
      <c r="AA85" s="48">
        <f t="shared" si="117"/>
        <v>0</v>
      </c>
      <c r="AB85" s="48">
        <f t="shared" si="118"/>
        <v>0</v>
      </c>
      <c r="AC85" s="220" t="s">
        <v>226</v>
      </c>
      <c r="AD85" s="220"/>
      <c r="AE85" s="27">
        <v>0</v>
      </c>
      <c r="AF85" s="27">
        <v>0</v>
      </c>
      <c r="AG85" s="48">
        <f t="shared" si="148"/>
        <v>0</v>
      </c>
      <c r="AH85" s="27">
        <v>0</v>
      </c>
      <c r="AI85" s="27">
        <v>5</v>
      </c>
      <c r="AJ85" s="48">
        <f t="shared" si="120"/>
        <v>5</v>
      </c>
      <c r="AK85" s="27">
        <v>0</v>
      </c>
      <c r="AL85" s="27">
        <v>2</v>
      </c>
      <c r="AM85" s="48">
        <f t="shared" si="121"/>
        <v>2</v>
      </c>
      <c r="AN85" s="48">
        <f t="shared" si="122"/>
        <v>0</v>
      </c>
      <c r="AO85" s="48">
        <f t="shared" si="123"/>
        <v>7</v>
      </c>
      <c r="AP85" s="48">
        <f t="shared" si="124"/>
        <v>7</v>
      </c>
      <c r="AQ85" s="220" t="s">
        <v>226</v>
      </c>
      <c r="AR85" s="220"/>
      <c r="AS85" s="27">
        <v>0</v>
      </c>
      <c r="AT85" s="27">
        <v>0</v>
      </c>
      <c r="AU85" s="48">
        <f t="shared" si="149"/>
        <v>0</v>
      </c>
      <c r="AV85" s="27">
        <v>0</v>
      </c>
      <c r="AW85" s="27">
        <v>7</v>
      </c>
      <c r="AX85" s="48">
        <f t="shared" si="126"/>
        <v>7</v>
      </c>
      <c r="AY85" s="27">
        <v>0</v>
      </c>
      <c r="AZ85" s="27">
        <v>2</v>
      </c>
      <c r="BA85" s="48">
        <f t="shared" si="127"/>
        <v>2</v>
      </c>
      <c r="BB85" s="48">
        <f t="shared" si="128"/>
        <v>0</v>
      </c>
      <c r="BC85" s="48">
        <f t="shared" si="129"/>
        <v>9</v>
      </c>
      <c r="BD85" s="48">
        <f t="shared" si="130"/>
        <v>9</v>
      </c>
      <c r="BE85" s="220" t="s">
        <v>226</v>
      </c>
      <c r="BF85" s="220"/>
      <c r="BG85" s="27">
        <v>0</v>
      </c>
      <c r="BH85" s="27">
        <v>0</v>
      </c>
      <c r="BI85" s="48">
        <f t="shared" si="150"/>
        <v>0</v>
      </c>
      <c r="BJ85" s="27">
        <v>5</v>
      </c>
      <c r="BK85" s="27">
        <v>5</v>
      </c>
      <c r="BL85" s="48">
        <f t="shared" si="132"/>
        <v>10</v>
      </c>
      <c r="BM85" s="27">
        <v>13</v>
      </c>
      <c r="BN85" s="27">
        <v>4</v>
      </c>
      <c r="BO85" s="48">
        <f t="shared" si="133"/>
        <v>17</v>
      </c>
      <c r="BP85" s="48">
        <f t="shared" si="134"/>
        <v>18</v>
      </c>
      <c r="BQ85" s="48">
        <f t="shared" si="135"/>
        <v>9</v>
      </c>
      <c r="BR85" s="48">
        <f t="shared" si="136"/>
        <v>27</v>
      </c>
      <c r="BS85" s="220" t="s">
        <v>226</v>
      </c>
      <c r="BT85" s="220"/>
      <c r="BU85" s="48">
        <f t="shared" si="137"/>
        <v>0</v>
      </c>
      <c r="BV85" s="48">
        <f t="shared" si="138"/>
        <v>0</v>
      </c>
      <c r="BW85" s="48">
        <f t="shared" si="139"/>
        <v>0</v>
      </c>
      <c r="BX85" s="48">
        <f t="shared" si="140"/>
        <v>6</v>
      </c>
      <c r="BY85" s="48">
        <f t="shared" si="141"/>
        <v>19</v>
      </c>
      <c r="BZ85" s="48">
        <f t="shared" si="142"/>
        <v>25</v>
      </c>
      <c r="CA85" s="48">
        <f t="shared" si="143"/>
        <v>21</v>
      </c>
      <c r="CB85" s="48">
        <f t="shared" si="144"/>
        <v>9</v>
      </c>
      <c r="CC85" s="48">
        <f t="shared" si="145"/>
        <v>30</v>
      </c>
      <c r="CD85" s="48">
        <f t="shared" si="151"/>
        <v>27</v>
      </c>
      <c r="CE85" s="48">
        <f t="shared" si="146"/>
        <v>28</v>
      </c>
      <c r="CF85" s="48">
        <f t="shared" si="147"/>
        <v>55</v>
      </c>
    </row>
    <row r="86" spans="1:84" ht="18.75" customHeight="1" x14ac:dyDescent="0.2">
      <c r="A86" s="220" t="s">
        <v>228</v>
      </c>
      <c r="B86" s="220"/>
      <c r="C86" s="27">
        <v>0</v>
      </c>
      <c r="D86" s="27">
        <v>0</v>
      </c>
      <c r="E86" s="48">
        <f t="shared" si="108"/>
        <v>0</v>
      </c>
      <c r="F86" s="27">
        <v>0</v>
      </c>
      <c r="G86" s="27">
        <v>0</v>
      </c>
      <c r="H86" s="48">
        <f t="shared" si="109"/>
        <v>0</v>
      </c>
      <c r="I86" s="27">
        <v>11</v>
      </c>
      <c r="J86" s="27">
        <v>0</v>
      </c>
      <c r="K86" s="48">
        <f t="shared" si="110"/>
        <v>11</v>
      </c>
      <c r="L86" s="48">
        <f t="shared" si="111"/>
        <v>11</v>
      </c>
      <c r="M86" s="48">
        <f t="shared" si="111"/>
        <v>0</v>
      </c>
      <c r="N86" s="48">
        <f t="shared" si="112"/>
        <v>11</v>
      </c>
      <c r="O86" s="220" t="s">
        <v>228</v>
      </c>
      <c r="P86" s="220"/>
      <c r="Q86" s="27">
        <v>0</v>
      </c>
      <c r="R86" s="27">
        <v>0</v>
      </c>
      <c r="S86" s="48">
        <f t="shared" si="152"/>
        <v>0</v>
      </c>
      <c r="T86" s="27">
        <v>0</v>
      </c>
      <c r="U86" s="27">
        <v>0</v>
      </c>
      <c r="V86" s="48">
        <f t="shared" si="114"/>
        <v>0</v>
      </c>
      <c r="W86" s="27">
        <v>0</v>
      </c>
      <c r="X86" s="27">
        <v>0</v>
      </c>
      <c r="Y86" s="48">
        <f t="shared" si="115"/>
        <v>0</v>
      </c>
      <c r="Z86" s="48">
        <f t="shared" si="116"/>
        <v>0</v>
      </c>
      <c r="AA86" s="48">
        <f t="shared" si="117"/>
        <v>0</v>
      </c>
      <c r="AB86" s="48">
        <f t="shared" si="118"/>
        <v>0</v>
      </c>
      <c r="AC86" s="220" t="s">
        <v>228</v>
      </c>
      <c r="AD86" s="220"/>
      <c r="AE86" s="27">
        <v>0</v>
      </c>
      <c r="AF86" s="27">
        <v>0</v>
      </c>
      <c r="AG86" s="48">
        <f t="shared" si="148"/>
        <v>0</v>
      </c>
      <c r="AH86" s="27">
        <v>0</v>
      </c>
      <c r="AI86" s="27">
        <v>0</v>
      </c>
      <c r="AJ86" s="48">
        <f t="shared" si="120"/>
        <v>0</v>
      </c>
      <c r="AK86" s="27">
        <v>0</v>
      </c>
      <c r="AL86" s="27">
        <v>0</v>
      </c>
      <c r="AM86" s="48">
        <f t="shared" si="121"/>
        <v>0</v>
      </c>
      <c r="AN86" s="48">
        <f t="shared" si="122"/>
        <v>0</v>
      </c>
      <c r="AO86" s="48">
        <f t="shared" si="123"/>
        <v>0</v>
      </c>
      <c r="AP86" s="48">
        <f t="shared" si="124"/>
        <v>0</v>
      </c>
      <c r="AQ86" s="220" t="s">
        <v>228</v>
      </c>
      <c r="AR86" s="220"/>
      <c r="AS86" s="27">
        <v>0</v>
      </c>
      <c r="AT86" s="27">
        <v>0</v>
      </c>
      <c r="AU86" s="48">
        <f t="shared" si="149"/>
        <v>0</v>
      </c>
      <c r="AV86" s="27">
        <v>0</v>
      </c>
      <c r="AW86" s="27">
        <v>0</v>
      </c>
      <c r="AX86" s="48">
        <f t="shared" si="126"/>
        <v>0</v>
      </c>
      <c r="AY86" s="27">
        <v>0</v>
      </c>
      <c r="AZ86" s="27">
        <v>4</v>
      </c>
      <c r="BA86" s="48">
        <f t="shared" si="127"/>
        <v>4</v>
      </c>
      <c r="BB86" s="48">
        <f t="shared" si="128"/>
        <v>0</v>
      </c>
      <c r="BC86" s="48">
        <f t="shared" si="129"/>
        <v>4</v>
      </c>
      <c r="BD86" s="48">
        <f t="shared" si="130"/>
        <v>4</v>
      </c>
      <c r="BE86" s="220" t="s">
        <v>228</v>
      </c>
      <c r="BF86" s="220"/>
      <c r="BG86" s="27">
        <v>0</v>
      </c>
      <c r="BH86" s="27">
        <v>0</v>
      </c>
      <c r="BI86" s="48">
        <f t="shared" si="150"/>
        <v>0</v>
      </c>
      <c r="BJ86" s="27">
        <v>0</v>
      </c>
      <c r="BK86" s="27">
        <v>0</v>
      </c>
      <c r="BL86" s="48">
        <f t="shared" si="132"/>
        <v>0</v>
      </c>
      <c r="BM86" s="27">
        <v>0</v>
      </c>
      <c r="BN86" s="27">
        <v>0</v>
      </c>
      <c r="BO86" s="48">
        <f t="shared" si="133"/>
        <v>0</v>
      </c>
      <c r="BP86" s="48">
        <f t="shared" si="134"/>
        <v>0</v>
      </c>
      <c r="BQ86" s="48">
        <f t="shared" si="135"/>
        <v>0</v>
      </c>
      <c r="BR86" s="48">
        <f t="shared" si="136"/>
        <v>0</v>
      </c>
      <c r="BS86" s="220" t="s">
        <v>228</v>
      </c>
      <c r="BT86" s="220"/>
      <c r="BU86" s="48">
        <f t="shared" si="137"/>
        <v>0</v>
      </c>
      <c r="BV86" s="48">
        <f t="shared" si="138"/>
        <v>0</v>
      </c>
      <c r="BW86" s="48">
        <f t="shared" si="139"/>
        <v>0</v>
      </c>
      <c r="BX86" s="48">
        <f t="shared" si="140"/>
        <v>0</v>
      </c>
      <c r="BY86" s="48">
        <f t="shared" si="141"/>
        <v>0</v>
      </c>
      <c r="BZ86" s="48">
        <f t="shared" si="142"/>
        <v>0</v>
      </c>
      <c r="CA86" s="48">
        <f t="shared" si="143"/>
        <v>11</v>
      </c>
      <c r="CB86" s="48">
        <f t="shared" si="144"/>
        <v>4</v>
      </c>
      <c r="CC86" s="48">
        <f t="shared" si="145"/>
        <v>15</v>
      </c>
      <c r="CD86" s="48">
        <f t="shared" si="151"/>
        <v>11</v>
      </c>
      <c r="CE86" s="48">
        <f t="shared" si="146"/>
        <v>4</v>
      </c>
      <c r="CF86" s="48">
        <f t="shared" si="147"/>
        <v>15</v>
      </c>
    </row>
    <row r="87" spans="1:84" ht="18.75" customHeight="1" x14ac:dyDescent="0.2">
      <c r="A87" s="220" t="s">
        <v>11</v>
      </c>
      <c r="B87" s="220"/>
      <c r="C87" s="27">
        <v>10</v>
      </c>
      <c r="D87" s="27">
        <v>0</v>
      </c>
      <c r="E87" s="48">
        <f t="shared" si="108"/>
        <v>10</v>
      </c>
      <c r="F87" s="27">
        <v>14</v>
      </c>
      <c r="G87" s="27">
        <v>0</v>
      </c>
      <c r="H87" s="48">
        <f t="shared" si="109"/>
        <v>14</v>
      </c>
      <c r="I87" s="27">
        <v>9</v>
      </c>
      <c r="J87" s="27">
        <v>0</v>
      </c>
      <c r="K87" s="48">
        <f t="shared" si="110"/>
        <v>9</v>
      </c>
      <c r="L87" s="48">
        <f t="shared" si="111"/>
        <v>33</v>
      </c>
      <c r="M87" s="48">
        <f t="shared" si="111"/>
        <v>0</v>
      </c>
      <c r="N87" s="48">
        <f t="shared" si="112"/>
        <v>33</v>
      </c>
      <c r="O87" s="220" t="s">
        <v>11</v>
      </c>
      <c r="P87" s="220"/>
      <c r="Q87" s="27">
        <v>2</v>
      </c>
      <c r="R87" s="27">
        <v>0</v>
      </c>
      <c r="S87" s="48">
        <f t="shared" si="152"/>
        <v>2</v>
      </c>
      <c r="T87" s="27">
        <v>0</v>
      </c>
      <c r="U87" s="27">
        <v>0</v>
      </c>
      <c r="V87" s="48">
        <f t="shared" si="114"/>
        <v>0</v>
      </c>
      <c r="W87" s="27">
        <v>3</v>
      </c>
      <c r="X87" s="27">
        <v>0</v>
      </c>
      <c r="Y87" s="48">
        <f t="shared" si="115"/>
        <v>3</v>
      </c>
      <c r="Z87" s="48">
        <f t="shared" si="116"/>
        <v>5</v>
      </c>
      <c r="AA87" s="48">
        <f t="shared" si="117"/>
        <v>0</v>
      </c>
      <c r="AB87" s="48">
        <f t="shared" si="118"/>
        <v>5</v>
      </c>
      <c r="AC87" s="220" t="s">
        <v>11</v>
      </c>
      <c r="AD87" s="220"/>
      <c r="AE87" s="27">
        <v>0</v>
      </c>
      <c r="AF87" s="27">
        <v>3</v>
      </c>
      <c r="AG87" s="48">
        <f t="shared" si="148"/>
        <v>3</v>
      </c>
      <c r="AH87" s="27">
        <v>2</v>
      </c>
      <c r="AI87" s="27">
        <v>3</v>
      </c>
      <c r="AJ87" s="48">
        <f t="shared" si="120"/>
        <v>5</v>
      </c>
      <c r="AK87" s="27">
        <v>1</v>
      </c>
      <c r="AL87" s="27">
        <v>14</v>
      </c>
      <c r="AM87" s="48">
        <f t="shared" si="121"/>
        <v>15</v>
      </c>
      <c r="AN87" s="48">
        <f t="shared" si="122"/>
        <v>3</v>
      </c>
      <c r="AO87" s="48">
        <f t="shared" si="123"/>
        <v>20</v>
      </c>
      <c r="AP87" s="48">
        <f t="shared" si="124"/>
        <v>23</v>
      </c>
      <c r="AQ87" s="220" t="s">
        <v>11</v>
      </c>
      <c r="AR87" s="220"/>
      <c r="AS87" s="27">
        <v>0</v>
      </c>
      <c r="AT87" s="27">
        <v>12</v>
      </c>
      <c r="AU87" s="48">
        <f t="shared" si="149"/>
        <v>12</v>
      </c>
      <c r="AV87" s="27">
        <v>0</v>
      </c>
      <c r="AW87" s="27">
        <v>22</v>
      </c>
      <c r="AX87" s="48">
        <f t="shared" si="126"/>
        <v>22</v>
      </c>
      <c r="AY87" s="27">
        <v>0</v>
      </c>
      <c r="AZ87" s="27">
        <v>30</v>
      </c>
      <c r="BA87" s="48">
        <f t="shared" si="127"/>
        <v>30</v>
      </c>
      <c r="BB87" s="48">
        <f t="shared" si="128"/>
        <v>0</v>
      </c>
      <c r="BC87" s="48">
        <f t="shared" si="129"/>
        <v>64</v>
      </c>
      <c r="BD87" s="48">
        <f t="shared" si="130"/>
        <v>64</v>
      </c>
      <c r="BE87" s="220" t="s">
        <v>11</v>
      </c>
      <c r="BF87" s="220"/>
      <c r="BG87" s="27">
        <v>0</v>
      </c>
      <c r="BH87" s="27">
        <v>0</v>
      </c>
      <c r="BI87" s="48">
        <f t="shared" si="150"/>
        <v>0</v>
      </c>
      <c r="BJ87" s="27">
        <v>0</v>
      </c>
      <c r="BK87" s="27">
        <v>0</v>
      </c>
      <c r="BL87" s="48">
        <f t="shared" si="132"/>
        <v>0</v>
      </c>
      <c r="BM87" s="27">
        <v>0</v>
      </c>
      <c r="BN87" s="27">
        <v>0</v>
      </c>
      <c r="BO87" s="48">
        <f t="shared" si="133"/>
        <v>0</v>
      </c>
      <c r="BP87" s="48">
        <f t="shared" si="134"/>
        <v>0</v>
      </c>
      <c r="BQ87" s="48">
        <f t="shared" si="135"/>
        <v>0</v>
      </c>
      <c r="BR87" s="48">
        <f t="shared" si="136"/>
        <v>0</v>
      </c>
      <c r="BS87" s="220" t="s">
        <v>11</v>
      </c>
      <c r="BT87" s="220"/>
      <c r="BU87" s="48">
        <f t="shared" si="137"/>
        <v>12</v>
      </c>
      <c r="BV87" s="48">
        <f t="shared" si="138"/>
        <v>15</v>
      </c>
      <c r="BW87" s="48">
        <f t="shared" si="139"/>
        <v>27</v>
      </c>
      <c r="BX87" s="48">
        <f t="shared" si="140"/>
        <v>16</v>
      </c>
      <c r="BY87" s="48">
        <f t="shared" si="141"/>
        <v>25</v>
      </c>
      <c r="BZ87" s="48">
        <f t="shared" si="142"/>
        <v>41</v>
      </c>
      <c r="CA87" s="48">
        <f t="shared" si="143"/>
        <v>13</v>
      </c>
      <c r="CB87" s="48">
        <f t="shared" si="144"/>
        <v>44</v>
      </c>
      <c r="CC87" s="48">
        <f t="shared" si="145"/>
        <v>57</v>
      </c>
      <c r="CD87" s="48">
        <f t="shared" si="151"/>
        <v>41</v>
      </c>
      <c r="CE87" s="48">
        <f t="shared" si="146"/>
        <v>84</v>
      </c>
      <c r="CF87" s="48">
        <f t="shared" si="147"/>
        <v>125</v>
      </c>
    </row>
    <row r="88" spans="1:84" ht="18.75" customHeight="1" x14ac:dyDescent="0.2">
      <c r="A88" s="220" t="s">
        <v>12</v>
      </c>
      <c r="B88" s="220"/>
      <c r="C88" s="27">
        <v>10</v>
      </c>
      <c r="D88" s="27">
        <v>0</v>
      </c>
      <c r="E88" s="48">
        <f t="shared" si="108"/>
        <v>10</v>
      </c>
      <c r="F88" s="27">
        <v>0</v>
      </c>
      <c r="G88" s="27">
        <v>0</v>
      </c>
      <c r="H88" s="48">
        <f t="shared" si="109"/>
        <v>0</v>
      </c>
      <c r="I88" s="27">
        <v>10</v>
      </c>
      <c r="J88" s="27">
        <v>4</v>
      </c>
      <c r="K88" s="48">
        <f t="shared" si="110"/>
        <v>14</v>
      </c>
      <c r="L88" s="48">
        <f t="shared" si="111"/>
        <v>20</v>
      </c>
      <c r="M88" s="48">
        <f t="shared" si="111"/>
        <v>4</v>
      </c>
      <c r="N88" s="48">
        <f t="shared" si="112"/>
        <v>24</v>
      </c>
      <c r="O88" s="220" t="s">
        <v>12</v>
      </c>
      <c r="P88" s="220"/>
      <c r="Q88" s="27">
        <v>0</v>
      </c>
      <c r="R88" s="27">
        <v>0</v>
      </c>
      <c r="S88" s="48">
        <f t="shared" si="152"/>
        <v>0</v>
      </c>
      <c r="T88" s="27">
        <v>0</v>
      </c>
      <c r="U88" s="27">
        <v>0</v>
      </c>
      <c r="V88" s="48">
        <f t="shared" si="114"/>
        <v>0</v>
      </c>
      <c r="W88" s="27">
        <v>0</v>
      </c>
      <c r="X88" s="27">
        <v>0</v>
      </c>
      <c r="Y88" s="48">
        <f t="shared" si="115"/>
        <v>0</v>
      </c>
      <c r="Z88" s="48">
        <f t="shared" si="116"/>
        <v>0</v>
      </c>
      <c r="AA88" s="48">
        <f t="shared" si="117"/>
        <v>0</v>
      </c>
      <c r="AB88" s="48">
        <f t="shared" si="118"/>
        <v>0</v>
      </c>
      <c r="AC88" s="220" t="s">
        <v>12</v>
      </c>
      <c r="AD88" s="220"/>
      <c r="AE88" s="27">
        <v>0</v>
      </c>
      <c r="AF88" s="27">
        <v>1</v>
      </c>
      <c r="AG88" s="48">
        <f t="shared" si="148"/>
        <v>1</v>
      </c>
      <c r="AH88" s="27">
        <v>0</v>
      </c>
      <c r="AI88" s="27">
        <v>0</v>
      </c>
      <c r="AJ88" s="48">
        <f t="shared" si="120"/>
        <v>0</v>
      </c>
      <c r="AK88" s="27">
        <v>0</v>
      </c>
      <c r="AL88" s="27">
        <v>0</v>
      </c>
      <c r="AM88" s="48">
        <f t="shared" si="121"/>
        <v>0</v>
      </c>
      <c r="AN88" s="48">
        <f t="shared" si="122"/>
        <v>0</v>
      </c>
      <c r="AO88" s="48">
        <f t="shared" si="123"/>
        <v>1</v>
      </c>
      <c r="AP88" s="48">
        <f t="shared" si="124"/>
        <v>1</v>
      </c>
      <c r="AQ88" s="220" t="s">
        <v>12</v>
      </c>
      <c r="AR88" s="220"/>
      <c r="AS88" s="27">
        <v>0</v>
      </c>
      <c r="AT88" s="27">
        <v>0</v>
      </c>
      <c r="AU88" s="48">
        <f t="shared" si="149"/>
        <v>0</v>
      </c>
      <c r="AV88" s="27">
        <v>0</v>
      </c>
      <c r="AW88" s="27">
        <v>0</v>
      </c>
      <c r="AX88" s="48">
        <f t="shared" si="126"/>
        <v>0</v>
      </c>
      <c r="AY88" s="27">
        <v>0</v>
      </c>
      <c r="AZ88" s="27">
        <v>0</v>
      </c>
      <c r="BA88" s="48">
        <f t="shared" si="127"/>
        <v>0</v>
      </c>
      <c r="BB88" s="48">
        <f t="shared" si="128"/>
        <v>0</v>
      </c>
      <c r="BC88" s="48">
        <f t="shared" si="129"/>
        <v>0</v>
      </c>
      <c r="BD88" s="48">
        <f t="shared" si="130"/>
        <v>0</v>
      </c>
      <c r="BE88" s="220" t="s">
        <v>12</v>
      </c>
      <c r="BF88" s="220"/>
      <c r="BG88" s="27">
        <v>0</v>
      </c>
      <c r="BH88" s="27">
        <v>1</v>
      </c>
      <c r="BI88" s="48">
        <f t="shared" si="150"/>
        <v>1</v>
      </c>
      <c r="BJ88" s="27">
        <v>0</v>
      </c>
      <c r="BK88" s="27">
        <v>0</v>
      </c>
      <c r="BL88" s="48">
        <f t="shared" si="132"/>
        <v>0</v>
      </c>
      <c r="BM88" s="27">
        <v>0</v>
      </c>
      <c r="BN88" s="27">
        <v>0</v>
      </c>
      <c r="BO88" s="48">
        <f t="shared" si="133"/>
        <v>0</v>
      </c>
      <c r="BP88" s="48">
        <f t="shared" si="134"/>
        <v>0</v>
      </c>
      <c r="BQ88" s="48">
        <f t="shared" si="135"/>
        <v>1</v>
      </c>
      <c r="BR88" s="48">
        <f t="shared" si="136"/>
        <v>1</v>
      </c>
      <c r="BS88" s="220" t="s">
        <v>12</v>
      </c>
      <c r="BT88" s="220"/>
      <c r="BU88" s="48">
        <f t="shared" si="137"/>
        <v>10</v>
      </c>
      <c r="BV88" s="48">
        <f t="shared" si="138"/>
        <v>2</v>
      </c>
      <c r="BW88" s="48">
        <f t="shared" si="139"/>
        <v>12</v>
      </c>
      <c r="BX88" s="48">
        <f t="shared" si="140"/>
        <v>0</v>
      </c>
      <c r="BY88" s="48">
        <f t="shared" si="141"/>
        <v>0</v>
      </c>
      <c r="BZ88" s="48">
        <f t="shared" si="142"/>
        <v>0</v>
      </c>
      <c r="CA88" s="48">
        <f t="shared" si="143"/>
        <v>10</v>
      </c>
      <c r="CB88" s="48">
        <f t="shared" si="144"/>
        <v>4</v>
      </c>
      <c r="CC88" s="48">
        <f t="shared" si="145"/>
        <v>14</v>
      </c>
      <c r="CD88" s="48">
        <f t="shared" si="151"/>
        <v>20</v>
      </c>
      <c r="CE88" s="48">
        <f t="shared" si="146"/>
        <v>6</v>
      </c>
      <c r="CF88" s="48">
        <f t="shared" si="147"/>
        <v>26</v>
      </c>
    </row>
    <row r="89" spans="1:84" ht="18.75" customHeight="1" x14ac:dyDescent="0.2">
      <c r="A89" s="220" t="s">
        <v>13</v>
      </c>
      <c r="B89" s="220"/>
      <c r="C89" s="27">
        <v>1</v>
      </c>
      <c r="D89" s="27">
        <v>8</v>
      </c>
      <c r="E89" s="48">
        <f t="shared" si="108"/>
        <v>9</v>
      </c>
      <c r="F89" s="27">
        <v>0</v>
      </c>
      <c r="G89" s="27">
        <v>0</v>
      </c>
      <c r="H89" s="48">
        <f t="shared" si="109"/>
        <v>0</v>
      </c>
      <c r="I89" s="27">
        <v>27</v>
      </c>
      <c r="J89" s="27">
        <v>0</v>
      </c>
      <c r="K89" s="48">
        <f t="shared" si="110"/>
        <v>27</v>
      </c>
      <c r="L89" s="48">
        <f t="shared" si="111"/>
        <v>28</v>
      </c>
      <c r="M89" s="48">
        <f t="shared" si="111"/>
        <v>8</v>
      </c>
      <c r="N89" s="48">
        <f t="shared" si="112"/>
        <v>36</v>
      </c>
      <c r="O89" s="220" t="s">
        <v>13</v>
      </c>
      <c r="P89" s="220"/>
      <c r="Q89" s="27">
        <v>0</v>
      </c>
      <c r="R89" s="27">
        <v>0</v>
      </c>
      <c r="S89" s="48">
        <f t="shared" si="152"/>
        <v>0</v>
      </c>
      <c r="T89" s="27">
        <v>0</v>
      </c>
      <c r="U89" s="27">
        <v>0</v>
      </c>
      <c r="V89" s="48">
        <f t="shared" si="114"/>
        <v>0</v>
      </c>
      <c r="W89" s="27">
        <v>0</v>
      </c>
      <c r="X89" s="27">
        <v>0</v>
      </c>
      <c r="Y89" s="48">
        <f t="shared" si="115"/>
        <v>0</v>
      </c>
      <c r="Z89" s="48">
        <f t="shared" si="116"/>
        <v>0</v>
      </c>
      <c r="AA89" s="48">
        <f t="shared" si="117"/>
        <v>0</v>
      </c>
      <c r="AB89" s="48">
        <f t="shared" si="118"/>
        <v>0</v>
      </c>
      <c r="AC89" s="220" t="s">
        <v>13</v>
      </c>
      <c r="AD89" s="220"/>
      <c r="AE89" s="27">
        <v>0</v>
      </c>
      <c r="AF89" s="27">
        <v>2</v>
      </c>
      <c r="AG89" s="48">
        <f t="shared" si="148"/>
        <v>2</v>
      </c>
      <c r="AH89" s="27">
        <v>0</v>
      </c>
      <c r="AI89" s="27">
        <v>1</v>
      </c>
      <c r="AJ89" s="48">
        <f t="shared" si="120"/>
        <v>1</v>
      </c>
      <c r="AK89" s="27">
        <v>0</v>
      </c>
      <c r="AL89" s="27">
        <v>0</v>
      </c>
      <c r="AM89" s="48">
        <f t="shared" si="121"/>
        <v>0</v>
      </c>
      <c r="AN89" s="48">
        <f t="shared" si="122"/>
        <v>0</v>
      </c>
      <c r="AO89" s="48">
        <f t="shared" si="123"/>
        <v>3</v>
      </c>
      <c r="AP89" s="48">
        <f t="shared" si="124"/>
        <v>3</v>
      </c>
      <c r="AQ89" s="220" t="s">
        <v>13</v>
      </c>
      <c r="AR89" s="220"/>
      <c r="AS89" s="27">
        <v>0</v>
      </c>
      <c r="AT89" s="27">
        <v>4</v>
      </c>
      <c r="AU89" s="48">
        <f t="shared" si="149"/>
        <v>4</v>
      </c>
      <c r="AV89" s="27">
        <v>0</v>
      </c>
      <c r="AW89" s="27">
        <v>2</v>
      </c>
      <c r="AX89" s="48">
        <f t="shared" si="126"/>
        <v>2</v>
      </c>
      <c r="AY89" s="27">
        <v>0</v>
      </c>
      <c r="AZ89" s="27">
        <v>2</v>
      </c>
      <c r="BA89" s="48">
        <f t="shared" si="127"/>
        <v>2</v>
      </c>
      <c r="BB89" s="48">
        <f t="shared" si="128"/>
        <v>0</v>
      </c>
      <c r="BC89" s="48">
        <f t="shared" si="129"/>
        <v>8</v>
      </c>
      <c r="BD89" s="48">
        <f t="shared" si="130"/>
        <v>8</v>
      </c>
      <c r="BE89" s="220" t="s">
        <v>13</v>
      </c>
      <c r="BF89" s="220"/>
      <c r="BG89" s="27">
        <v>0</v>
      </c>
      <c r="BH89" s="27">
        <v>0</v>
      </c>
      <c r="BI89" s="48">
        <f t="shared" si="150"/>
        <v>0</v>
      </c>
      <c r="BJ89" s="27">
        <v>2</v>
      </c>
      <c r="BK89" s="27">
        <v>0</v>
      </c>
      <c r="BL89" s="48">
        <f t="shared" si="132"/>
        <v>2</v>
      </c>
      <c r="BM89" s="27">
        <v>0</v>
      </c>
      <c r="BN89" s="27">
        <v>0</v>
      </c>
      <c r="BO89" s="48">
        <f t="shared" si="133"/>
        <v>0</v>
      </c>
      <c r="BP89" s="48">
        <f t="shared" si="134"/>
        <v>2</v>
      </c>
      <c r="BQ89" s="48">
        <f t="shared" si="135"/>
        <v>0</v>
      </c>
      <c r="BR89" s="48">
        <f t="shared" si="136"/>
        <v>2</v>
      </c>
      <c r="BS89" s="220" t="s">
        <v>13</v>
      </c>
      <c r="BT89" s="220"/>
      <c r="BU89" s="48">
        <f t="shared" si="137"/>
        <v>1</v>
      </c>
      <c r="BV89" s="48">
        <f t="shared" si="138"/>
        <v>14</v>
      </c>
      <c r="BW89" s="48">
        <f t="shared" si="139"/>
        <v>15</v>
      </c>
      <c r="BX89" s="48">
        <f t="shared" si="140"/>
        <v>2</v>
      </c>
      <c r="BY89" s="48">
        <f t="shared" si="141"/>
        <v>3</v>
      </c>
      <c r="BZ89" s="48">
        <f t="shared" si="142"/>
        <v>5</v>
      </c>
      <c r="CA89" s="48">
        <f t="shared" si="143"/>
        <v>27</v>
      </c>
      <c r="CB89" s="48">
        <f t="shared" si="144"/>
        <v>2</v>
      </c>
      <c r="CC89" s="48">
        <f t="shared" si="145"/>
        <v>29</v>
      </c>
      <c r="CD89" s="48">
        <f t="shared" si="151"/>
        <v>30</v>
      </c>
      <c r="CE89" s="48">
        <f t="shared" si="146"/>
        <v>19</v>
      </c>
      <c r="CF89" s="48">
        <f t="shared" si="147"/>
        <v>49</v>
      </c>
    </row>
    <row r="90" spans="1:84" ht="18.75" customHeight="1" x14ac:dyDescent="0.2">
      <c r="A90" s="220" t="s">
        <v>14</v>
      </c>
      <c r="B90" s="220"/>
      <c r="C90" s="27">
        <v>1</v>
      </c>
      <c r="D90" s="27">
        <v>0</v>
      </c>
      <c r="E90" s="48">
        <f t="shared" si="108"/>
        <v>1</v>
      </c>
      <c r="F90" s="27">
        <v>0</v>
      </c>
      <c r="G90" s="27">
        <v>0</v>
      </c>
      <c r="H90" s="48">
        <f t="shared" si="109"/>
        <v>0</v>
      </c>
      <c r="I90" s="27">
        <v>1</v>
      </c>
      <c r="J90" s="27">
        <v>0</v>
      </c>
      <c r="K90" s="48">
        <f t="shared" si="110"/>
        <v>1</v>
      </c>
      <c r="L90" s="48">
        <f t="shared" si="111"/>
        <v>2</v>
      </c>
      <c r="M90" s="48">
        <f t="shared" si="111"/>
        <v>0</v>
      </c>
      <c r="N90" s="48">
        <f t="shared" si="112"/>
        <v>2</v>
      </c>
      <c r="O90" s="220" t="s">
        <v>14</v>
      </c>
      <c r="P90" s="220"/>
      <c r="Q90" s="27">
        <v>0</v>
      </c>
      <c r="R90" s="27">
        <v>0</v>
      </c>
      <c r="S90" s="48">
        <f t="shared" si="152"/>
        <v>0</v>
      </c>
      <c r="T90" s="27">
        <v>0</v>
      </c>
      <c r="U90" s="27">
        <v>0</v>
      </c>
      <c r="V90" s="48">
        <f t="shared" si="114"/>
        <v>0</v>
      </c>
      <c r="W90" s="27">
        <v>0</v>
      </c>
      <c r="X90" s="27">
        <v>0</v>
      </c>
      <c r="Y90" s="48">
        <f t="shared" si="115"/>
        <v>0</v>
      </c>
      <c r="Z90" s="48">
        <f t="shared" si="116"/>
        <v>0</v>
      </c>
      <c r="AA90" s="48">
        <f t="shared" si="117"/>
        <v>0</v>
      </c>
      <c r="AB90" s="48">
        <f t="shared" si="118"/>
        <v>0</v>
      </c>
      <c r="AC90" s="220" t="s">
        <v>14</v>
      </c>
      <c r="AD90" s="220"/>
      <c r="AE90" s="27">
        <v>2</v>
      </c>
      <c r="AF90" s="27">
        <v>2</v>
      </c>
      <c r="AG90" s="48">
        <f t="shared" si="148"/>
        <v>4</v>
      </c>
      <c r="AH90" s="27">
        <v>4</v>
      </c>
      <c r="AI90" s="27">
        <v>1</v>
      </c>
      <c r="AJ90" s="48">
        <f t="shared" si="120"/>
        <v>5</v>
      </c>
      <c r="AK90" s="27">
        <v>4</v>
      </c>
      <c r="AL90" s="27">
        <v>2</v>
      </c>
      <c r="AM90" s="48">
        <f t="shared" si="121"/>
        <v>6</v>
      </c>
      <c r="AN90" s="48">
        <f t="shared" si="122"/>
        <v>10</v>
      </c>
      <c r="AO90" s="48">
        <f t="shared" si="123"/>
        <v>5</v>
      </c>
      <c r="AP90" s="48">
        <f t="shared" si="124"/>
        <v>15</v>
      </c>
      <c r="AQ90" s="220" t="s">
        <v>14</v>
      </c>
      <c r="AR90" s="220"/>
      <c r="AS90" s="27">
        <v>0</v>
      </c>
      <c r="AT90" s="27">
        <v>0</v>
      </c>
      <c r="AU90" s="48">
        <f t="shared" si="149"/>
        <v>0</v>
      </c>
      <c r="AV90" s="27">
        <v>0</v>
      </c>
      <c r="AW90" s="27">
        <v>0</v>
      </c>
      <c r="AX90" s="48">
        <f t="shared" si="126"/>
        <v>0</v>
      </c>
      <c r="AY90" s="27">
        <v>0</v>
      </c>
      <c r="AZ90" s="27">
        <v>0</v>
      </c>
      <c r="BA90" s="48">
        <f t="shared" si="127"/>
        <v>0</v>
      </c>
      <c r="BB90" s="48">
        <f t="shared" si="128"/>
        <v>0</v>
      </c>
      <c r="BC90" s="48">
        <f t="shared" si="129"/>
        <v>0</v>
      </c>
      <c r="BD90" s="48">
        <f t="shared" si="130"/>
        <v>0</v>
      </c>
      <c r="BE90" s="220" t="s">
        <v>14</v>
      </c>
      <c r="BF90" s="220"/>
      <c r="BG90" s="27">
        <v>0</v>
      </c>
      <c r="BH90" s="27">
        <v>0</v>
      </c>
      <c r="BI90" s="48">
        <f t="shared" si="150"/>
        <v>0</v>
      </c>
      <c r="BJ90" s="27">
        <v>0</v>
      </c>
      <c r="BK90" s="27">
        <v>0</v>
      </c>
      <c r="BL90" s="48">
        <f t="shared" si="132"/>
        <v>0</v>
      </c>
      <c r="BM90" s="27">
        <v>0</v>
      </c>
      <c r="BN90" s="27">
        <v>0</v>
      </c>
      <c r="BO90" s="48">
        <f t="shared" si="133"/>
        <v>0</v>
      </c>
      <c r="BP90" s="48">
        <f t="shared" si="134"/>
        <v>0</v>
      </c>
      <c r="BQ90" s="48">
        <f t="shared" si="135"/>
        <v>0</v>
      </c>
      <c r="BR90" s="48">
        <f t="shared" si="136"/>
        <v>0</v>
      </c>
      <c r="BS90" s="220" t="s">
        <v>14</v>
      </c>
      <c r="BT90" s="220"/>
      <c r="BU90" s="48">
        <f t="shared" si="137"/>
        <v>3</v>
      </c>
      <c r="BV90" s="48">
        <f t="shared" si="138"/>
        <v>2</v>
      </c>
      <c r="BW90" s="48">
        <f t="shared" si="139"/>
        <v>5</v>
      </c>
      <c r="BX90" s="48">
        <f t="shared" si="140"/>
        <v>4</v>
      </c>
      <c r="BY90" s="48">
        <f t="shared" si="141"/>
        <v>1</v>
      </c>
      <c r="BZ90" s="48">
        <f t="shared" si="142"/>
        <v>5</v>
      </c>
      <c r="CA90" s="48">
        <f t="shared" si="143"/>
        <v>5</v>
      </c>
      <c r="CB90" s="48">
        <f t="shared" si="144"/>
        <v>2</v>
      </c>
      <c r="CC90" s="48">
        <f t="shared" si="145"/>
        <v>7</v>
      </c>
      <c r="CD90" s="48">
        <f t="shared" si="151"/>
        <v>12</v>
      </c>
      <c r="CE90" s="48">
        <f t="shared" si="146"/>
        <v>5</v>
      </c>
      <c r="CF90" s="48">
        <f t="shared" si="147"/>
        <v>17</v>
      </c>
    </row>
    <row r="91" spans="1:84" ht="18.75" customHeight="1" x14ac:dyDescent="0.2">
      <c r="A91" s="220" t="s">
        <v>15</v>
      </c>
      <c r="B91" s="220"/>
      <c r="C91" s="27">
        <v>62</v>
      </c>
      <c r="D91" s="27">
        <v>0</v>
      </c>
      <c r="E91" s="48">
        <f t="shared" si="108"/>
        <v>62</v>
      </c>
      <c r="F91" s="27">
        <v>11</v>
      </c>
      <c r="G91" s="27">
        <v>0</v>
      </c>
      <c r="H91" s="48">
        <f t="shared" si="109"/>
        <v>11</v>
      </c>
      <c r="I91" s="27">
        <v>9</v>
      </c>
      <c r="J91" s="27">
        <v>0</v>
      </c>
      <c r="K91" s="48">
        <f t="shared" si="110"/>
        <v>9</v>
      </c>
      <c r="L91" s="48">
        <f t="shared" si="111"/>
        <v>82</v>
      </c>
      <c r="M91" s="48">
        <f t="shared" si="111"/>
        <v>0</v>
      </c>
      <c r="N91" s="48">
        <f t="shared" si="112"/>
        <v>82</v>
      </c>
      <c r="O91" s="220" t="s">
        <v>15</v>
      </c>
      <c r="P91" s="220"/>
      <c r="Q91" s="27">
        <v>0</v>
      </c>
      <c r="R91" s="27">
        <v>0</v>
      </c>
      <c r="S91" s="48">
        <v>0</v>
      </c>
      <c r="T91" s="27">
        <v>0</v>
      </c>
      <c r="U91" s="27">
        <v>0</v>
      </c>
      <c r="V91" s="48">
        <v>0</v>
      </c>
      <c r="W91" s="27">
        <v>0</v>
      </c>
      <c r="X91" s="27">
        <v>0</v>
      </c>
      <c r="Y91" s="48">
        <f t="shared" si="115"/>
        <v>0</v>
      </c>
      <c r="Z91" s="48">
        <f t="shared" si="116"/>
        <v>0</v>
      </c>
      <c r="AA91" s="48">
        <f t="shared" si="117"/>
        <v>0</v>
      </c>
      <c r="AB91" s="48">
        <f t="shared" si="118"/>
        <v>0</v>
      </c>
      <c r="AC91" s="220" t="s">
        <v>15</v>
      </c>
      <c r="AD91" s="220"/>
      <c r="AE91" s="27">
        <v>11</v>
      </c>
      <c r="AF91" s="27">
        <v>24</v>
      </c>
      <c r="AG91" s="48">
        <f t="shared" si="148"/>
        <v>35</v>
      </c>
      <c r="AH91" s="27">
        <v>17</v>
      </c>
      <c r="AI91" s="27">
        <v>0</v>
      </c>
      <c r="AJ91" s="48">
        <f t="shared" si="120"/>
        <v>17</v>
      </c>
      <c r="AK91" s="27">
        <v>11</v>
      </c>
      <c r="AL91" s="27">
        <v>12</v>
      </c>
      <c r="AM91" s="48">
        <f t="shared" si="121"/>
        <v>23</v>
      </c>
      <c r="AN91" s="48">
        <f t="shared" si="122"/>
        <v>39</v>
      </c>
      <c r="AO91" s="48">
        <f t="shared" si="123"/>
        <v>36</v>
      </c>
      <c r="AP91" s="48">
        <f t="shared" si="124"/>
        <v>75</v>
      </c>
      <c r="AQ91" s="220" t="s">
        <v>15</v>
      </c>
      <c r="AR91" s="220"/>
      <c r="AS91" s="27">
        <v>0</v>
      </c>
      <c r="AT91" s="27">
        <v>0</v>
      </c>
      <c r="AU91" s="48">
        <f t="shared" si="149"/>
        <v>0</v>
      </c>
      <c r="AV91" s="27">
        <v>0</v>
      </c>
      <c r="AW91" s="27">
        <v>0</v>
      </c>
      <c r="AX91" s="48">
        <f t="shared" si="126"/>
        <v>0</v>
      </c>
      <c r="AY91" s="27">
        <v>0</v>
      </c>
      <c r="AZ91" s="27">
        <v>0</v>
      </c>
      <c r="BA91" s="48">
        <f t="shared" si="127"/>
        <v>0</v>
      </c>
      <c r="BB91" s="48">
        <f t="shared" si="128"/>
        <v>0</v>
      </c>
      <c r="BC91" s="48">
        <f t="shared" si="129"/>
        <v>0</v>
      </c>
      <c r="BD91" s="48">
        <f t="shared" si="130"/>
        <v>0</v>
      </c>
      <c r="BE91" s="220" t="s">
        <v>15</v>
      </c>
      <c r="BF91" s="220"/>
      <c r="BG91" s="27">
        <v>0</v>
      </c>
      <c r="BH91" s="27">
        <v>0</v>
      </c>
      <c r="BI91" s="48">
        <f t="shared" si="150"/>
        <v>0</v>
      </c>
      <c r="BJ91" s="27">
        <v>0</v>
      </c>
      <c r="BK91" s="27">
        <v>0</v>
      </c>
      <c r="BL91" s="48">
        <f t="shared" si="132"/>
        <v>0</v>
      </c>
      <c r="BM91" s="27">
        <v>0</v>
      </c>
      <c r="BN91" s="27">
        <v>0</v>
      </c>
      <c r="BO91" s="48">
        <f t="shared" si="133"/>
        <v>0</v>
      </c>
      <c r="BP91" s="48">
        <f t="shared" si="134"/>
        <v>0</v>
      </c>
      <c r="BQ91" s="48">
        <f t="shared" si="135"/>
        <v>0</v>
      </c>
      <c r="BR91" s="48">
        <f t="shared" si="136"/>
        <v>0</v>
      </c>
      <c r="BS91" s="220" t="s">
        <v>15</v>
      </c>
      <c r="BT91" s="220"/>
      <c r="BU91" s="48">
        <f t="shared" si="137"/>
        <v>73</v>
      </c>
      <c r="BV91" s="48">
        <f t="shared" si="138"/>
        <v>24</v>
      </c>
      <c r="BW91" s="48">
        <f t="shared" si="139"/>
        <v>97</v>
      </c>
      <c r="BX91" s="48">
        <f t="shared" si="140"/>
        <v>28</v>
      </c>
      <c r="BY91" s="48">
        <f t="shared" si="141"/>
        <v>0</v>
      </c>
      <c r="BZ91" s="48">
        <f t="shared" si="142"/>
        <v>28</v>
      </c>
      <c r="CA91" s="48">
        <f t="shared" si="143"/>
        <v>20</v>
      </c>
      <c r="CB91" s="48">
        <f t="shared" si="144"/>
        <v>12</v>
      </c>
      <c r="CC91" s="48">
        <f t="shared" si="145"/>
        <v>32</v>
      </c>
      <c r="CD91" s="48">
        <f t="shared" si="151"/>
        <v>121</v>
      </c>
      <c r="CE91" s="48">
        <f t="shared" si="146"/>
        <v>36</v>
      </c>
      <c r="CF91" s="48">
        <f t="shared" si="147"/>
        <v>157</v>
      </c>
    </row>
    <row r="92" spans="1:84" ht="18.75" customHeight="1" x14ac:dyDescent="0.2">
      <c r="A92" s="220" t="s">
        <v>16</v>
      </c>
      <c r="B92" s="220"/>
      <c r="C92" s="27">
        <f>SUM(C72:C91)</f>
        <v>173</v>
      </c>
      <c r="D92" s="27">
        <f t="shared" ref="D92:N92" si="153">SUM(D72:D91)</f>
        <v>10</v>
      </c>
      <c r="E92" s="27">
        <f t="shared" si="153"/>
        <v>183</v>
      </c>
      <c r="F92" s="27">
        <f t="shared" si="153"/>
        <v>71</v>
      </c>
      <c r="G92" s="27">
        <f t="shared" si="153"/>
        <v>2</v>
      </c>
      <c r="H92" s="27">
        <f t="shared" si="153"/>
        <v>73</v>
      </c>
      <c r="I92" s="27">
        <f t="shared" si="153"/>
        <v>330</v>
      </c>
      <c r="J92" s="27">
        <f t="shared" si="153"/>
        <v>5</v>
      </c>
      <c r="K92" s="27">
        <f t="shared" si="153"/>
        <v>335</v>
      </c>
      <c r="L92" s="27">
        <f t="shared" si="153"/>
        <v>574</v>
      </c>
      <c r="M92" s="27">
        <f t="shared" si="153"/>
        <v>17</v>
      </c>
      <c r="N92" s="27">
        <f t="shared" si="153"/>
        <v>591</v>
      </c>
      <c r="O92" s="220" t="s">
        <v>16</v>
      </c>
      <c r="P92" s="220"/>
      <c r="Q92" s="27">
        <f>SUM(Q72:Q91)</f>
        <v>5</v>
      </c>
      <c r="R92" s="27">
        <f t="shared" ref="R92:AB92" si="154">SUM(R72:R91)</f>
        <v>0</v>
      </c>
      <c r="S92" s="27">
        <f t="shared" si="154"/>
        <v>5</v>
      </c>
      <c r="T92" s="27">
        <f t="shared" si="154"/>
        <v>3</v>
      </c>
      <c r="U92" s="27">
        <f t="shared" si="154"/>
        <v>0</v>
      </c>
      <c r="V92" s="27">
        <f t="shared" si="154"/>
        <v>3</v>
      </c>
      <c r="W92" s="27">
        <f t="shared" si="154"/>
        <v>18</v>
      </c>
      <c r="X92" s="27">
        <f t="shared" si="154"/>
        <v>0</v>
      </c>
      <c r="Y92" s="27">
        <f t="shared" si="154"/>
        <v>18</v>
      </c>
      <c r="Z92" s="27">
        <f t="shared" si="154"/>
        <v>26</v>
      </c>
      <c r="AA92" s="27">
        <f t="shared" si="154"/>
        <v>0</v>
      </c>
      <c r="AB92" s="27">
        <f t="shared" si="154"/>
        <v>26</v>
      </c>
      <c r="AC92" s="220" t="s">
        <v>16</v>
      </c>
      <c r="AD92" s="220"/>
      <c r="AE92" s="27">
        <f>SUM(AE72:AE91)</f>
        <v>19</v>
      </c>
      <c r="AF92" s="27">
        <f t="shared" ref="AF92:AP92" si="155">SUM(AF72:AF91)</f>
        <v>59</v>
      </c>
      <c r="AG92" s="27">
        <f t="shared" si="155"/>
        <v>78</v>
      </c>
      <c r="AH92" s="27">
        <f t="shared" si="155"/>
        <v>31</v>
      </c>
      <c r="AI92" s="27">
        <f t="shared" si="155"/>
        <v>37</v>
      </c>
      <c r="AJ92" s="27">
        <f t="shared" si="155"/>
        <v>68</v>
      </c>
      <c r="AK92" s="27">
        <f t="shared" si="155"/>
        <v>69</v>
      </c>
      <c r="AL92" s="27">
        <f t="shared" si="155"/>
        <v>67</v>
      </c>
      <c r="AM92" s="27">
        <f t="shared" si="155"/>
        <v>136</v>
      </c>
      <c r="AN92" s="27">
        <f t="shared" si="155"/>
        <v>119</v>
      </c>
      <c r="AO92" s="27">
        <f t="shared" si="155"/>
        <v>163</v>
      </c>
      <c r="AP92" s="27">
        <f t="shared" si="155"/>
        <v>282</v>
      </c>
      <c r="AQ92" s="220" t="s">
        <v>16</v>
      </c>
      <c r="AR92" s="220"/>
      <c r="AS92" s="27">
        <f>SUM(AS72:AS91)</f>
        <v>0</v>
      </c>
      <c r="AT92" s="27">
        <f t="shared" ref="AT92:BD92" si="156">SUM(AT72:AT91)</f>
        <v>24</v>
      </c>
      <c r="AU92" s="27">
        <f t="shared" si="156"/>
        <v>24</v>
      </c>
      <c r="AV92" s="27">
        <f t="shared" si="156"/>
        <v>0</v>
      </c>
      <c r="AW92" s="27">
        <f t="shared" si="156"/>
        <v>39</v>
      </c>
      <c r="AX92" s="27">
        <f t="shared" si="156"/>
        <v>39</v>
      </c>
      <c r="AY92" s="27">
        <f t="shared" si="156"/>
        <v>1</v>
      </c>
      <c r="AZ92" s="27">
        <f t="shared" si="156"/>
        <v>45</v>
      </c>
      <c r="BA92" s="27">
        <f t="shared" si="156"/>
        <v>46</v>
      </c>
      <c r="BB92" s="27">
        <f t="shared" si="156"/>
        <v>1</v>
      </c>
      <c r="BC92" s="27">
        <f t="shared" si="156"/>
        <v>108</v>
      </c>
      <c r="BD92" s="27">
        <f t="shared" si="156"/>
        <v>109</v>
      </c>
      <c r="BE92" s="220" t="s">
        <v>16</v>
      </c>
      <c r="BF92" s="220"/>
      <c r="BG92" s="27">
        <f>SUM(BG72:BG91)</f>
        <v>18</v>
      </c>
      <c r="BH92" s="27">
        <f t="shared" ref="BH92:BR92" si="157">SUM(BH72:BH91)</f>
        <v>3</v>
      </c>
      <c r="BI92" s="27">
        <f t="shared" si="157"/>
        <v>21</v>
      </c>
      <c r="BJ92" s="27">
        <f t="shared" si="157"/>
        <v>11</v>
      </c>
      <c r="BK92" s="27">
        <f t="shared" si="157"/>
        <v>9</v>
      </c>
      <c r="BL92" s="27">
        <f t="shared" si="157"/>
        <v>20</v>
      </c>
      <c r="BM92" s="27">
        <f t="shared" si="157"/>
        <v>61</v>
      </c>
      <c r="BN92" s="27">
        <f t="shared" si="157"/>
        <v>13</v>
      </c>
      <c r="BO92" s="27">
        <f t="shared" si="157"/>
        <v>74</v>
      </c>
      <c r="BP92" s="27">
        <f t="shared" si="157"/>
        <v>90</v>
      </c>
      <c r="BQ92" s="27">
        <f t="shared" si="157"/>
        <v>25</v>
      </c>
      <c r="BR92" s="27">
        <f t="shared" si="157"/>
        <v>115</v>
      </c>
      <c r="BS92" s="220" t="s">
        <v>16</v>
      </c>
      <c r="BT92" s="220"/>
      <c r="BU92" s="48">
        <f t="shared" si="137"/>
        <v>215</v>
      </c>
      <c r="BV92" s="48">
        <f t="shared" si="138"/>
        <v>96</v>
      </c>
      <c r="BW92" s="48">
        <f t="shared" si="139"/>
        <v>311</v>
      </c>
      <c r="BX92" s="48">
        <f t="shared" si="140"/>
        <v>116</v>
      </c>
      <c r="BY92" s="48">
        <f t="shared" si="141"/>
        <v>87</v>
      </c>
      <c r="BZ92" s="48">
        <f t="shared" si="142"/>
        <v>203</v>
      </c>
      <c r="CA92" s="48">
        <f t="shared" si="143"/>
        <v>479</v>
      </c>
      <c r="CB92" s="48">
        <f t="shared" si="144"/>
        <v>130</v>
      </c>
      <c r="CC92" s="48">
        <f t="shared" si="145"/>
        <v>609</v>
      </c>
      <c r="CD92" s="48">
        <f t="shared" si="151"/>
        <v>810</v>
      </c>
      <c r="CE92" s="48">
        <f t="shared" si="146"/>
        <v>313</v>
      </c>
      <c r="CF92" s="48">
        <f t="shared" si="147"/>
        <v>1123</v>
      </c>
    </row>
    <row r="93" spans="1:84" ht="12.75" customHeight="1" x14ac:dyDescent="0.2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</row>
    <row r="94" spans="1:84" ht="33" customHeight="1" x14ac:dyDescent="0.2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</row>
    <row r="95" spans="1:84" ht="18.75" customHeight="1" x14ac:dyDescent="0.2">
      <c r="A95" s="237" t="s">
        <v>160</v>
      </c>
      <c r="B95" s="237"/>
      <c r="C95" s="237" t="s">
        <v>424</v>
      </c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 t="s">
        <v>160</v>
      </c>
      <c r="P95" s="237"/>
      <c r="Q95" s="237" t="s">
        <v>424</v>
      </c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 t="s">
        <v>160</v>
      </c>
      <c r="AD95" s="237"/>
      <c r="AE95" s="237" t="s">
        <v>424</v>
      </c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 t="s">
        <v>160</v>
      </c>
      <c r="AR95" s="237"/>
      <c r="AS95" s="237" t="s">
        <v>424</v>
      </c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 t="s">
        <v>160</v>
      </c>
      <c r="BF95" s="237"/>
      <c r="BG95" s="237" t="s">
        <v>424</v>
      </c>
      <c r="BH95" s="237"/>
      <c r="BI95" s="237"/>
      <c r="BJ95" s="237"/>
      <c r="BK95" s="237"/>
      <c r="BL95" s="237"/>
      <c r="BM95" s="237"/>
      <c r="BN95" s="237"/>
      <c r="BO95" s="237"/>
      <c r="BP95" s="237"/>
      <c r="BQ95" s="237"/>
      <c r="BR95" s="237"/>
      <c r="BS95" s="237" t="s">
        <v>160</v>
      </c>
      <c r="BT95" s="237"/>
      <c r="BU95" s="237" t="s">
        <v>424</v>
      </c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</row>
    <row r="96" spans="1:84" ht="18.75" customHeight="1" x14ac:dyDescent="0.2">
      <c r="A96" s="192" t="s">
        <v>433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 t="s">
        <v>433</v>
      </c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 t="s">
        <v>433</v>
      </c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 t="s">
        <v>433</v>
      </c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 t="s">
        <v>433</v>
      </c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 t="s">
        <v>433</v>
      </c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</row>
    <row r="97" spans="1:84" ht="18.75" customHeight="1" x14ac:dyDescent="0.2">
      <c r="A97" s="192" t="s">
        <v>32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 t="s">
        <v>425</v>
      </c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 t="s">
        <v>426</v>
      </c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 t="s">
        <v>427</v>
      </c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 t="s">
        <v>428</v>
      </c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 t="s">
        <v>33</v>
      </c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</row>
    <row r="98" spans="1:84" ht="18.75" customHeight="1" x14ac:dyDescent="0.2">
      <c r="A98" s="271" t="s">
        <v>0</v>
      </c>
      <c r="B98" s="271"/>
      <c r="C98" s="267" t="s">
        <v>83</v>
      </c>
      <c r="D98" s="267"/>
      <c r="E98" s="267"/>
      <c r="F98" s="267" t="s">
        <v>84</v>
      </c>
      <c r="G98" s="267"/>
      <c r="H98" s="267"/>
      <c r="I98" s="267" t="s">
        <v>85</v>
      </c>
      <c r="J98" s="267"/>
      <c r="K98" s="267"/>
      <c r="L98" s="267" t="s">
        <v>80</v>
      </c>
      <c r="M98" s="267"/>
      <c r="N98" s="267"/>
      <c r="O98" s="271" t="s">
        <v>0</v>
      </c>
      <c r="P98" s="271"/>
      <c r="Q98" s="267" t="s">
        <v>83</v>
      </c>
      <c r="R98" s="267"/>
      <c r="S98" s="267"/>
      <c r="T98" s="267" t="s">
        <v>84</v>
      </c>
      <c r="U98" s="267"/>
      <c r="V98" s="267"/>
      <c r="W98" s="267" t="s">
        <v>85</v>
      </c>
      <c r="X98" s="267"/>
      <c r="Y98" s="267"/>
      <c r="Z98" s="267" t="s">
        <v>80</v>
      </c>
      <c r="AA98" s="267"/>
      <c r="AB98" s="267"/>
      <c r="AC98" s="271" t="s">
        <v>0</v>
      </c>
      <c r="AD98" s="271"/>
      <c r="AE98" s="267" t="s">
        <v>83</v>
      </c>
      <c r="AF98" s="267"/>
      <c r="AG98" s="267"/>
      <c r="AH98" s="267" t="s">
        <v>84</v>
      </c>
      <c r="AI98" s="267"/>
      <c r="AJ98" s="267"/>
      <c r="AK98" s="267" t="s">
        <v>85</v>
      </c>
      <c r="AL98" s="267"/>
      <c r="AM98" s="267"/>
      <c r="AN98" s="267" t="s">
        <v>80</v>
      </c>
      <c r="AO98" s="267"/>
      <c r="AP98" s="267"/>
      <c r="AQ98" s="271" t="s">
        <v>0</v>
      </c>
      <c r="AR98" s="271"/>
      <c r="AS98" s="267" t="s">
        <v>83</v>
      </c>
      <c r="AT98" s="267"/>
      <c r="AU98" s="267"/>
      <c r="AV98" s="267" t="s">
        <v>84</v>
      </c>
      <c r="AW98" s="267"/>
      <c r="AX98" s="267"/>
      <c r="AY98" s="267" t="s">
        <v>85</v>
      </c>
      <c r="AZ98" s="267"/>
      <c r="BA98" s="267"/>
      <c r="BB98" s="267" t="s">
        <v>80</v>
      </c>
      <c r="BC98" s="267"/>
      <c r="BD98" s="267"/>
      <c r="BE98" s="271" t="s">
        <v>0</v>
      </c>
      <c r="BF98" s="271"/>
      <c r="BG98" s="267" t="s">
        <v>83</v>
      </c>
      <c r="BH98" s="267"/>
      <c r="BI98" s="267"/>
      <c r="BJ98" s="267" t="s">
        <v>84</v>
      </c>
      <c r="BK98" s="267"/>
      <c r="BL98" s="267"/>
      <c r="BM98" s="267" t="s">
        <v>85</v>
      </c>
      <c r="BN98" s="267"/>
      <c r="BO98" s="267"/>
      <c r="BP98" s="267" t="s">
        <v>80</v>
      </c>
      <c r="BQ98" s="267"/>
      <c r="BR98" s="267"/>
      <c r="BS98" s="271" t="s">
        <v>0</v>
      </c>
      <c r="BT98" s="271"/>
      <c r="BU98" s="267" t="s">
        <v>83</v>
      </c>
      <c r="BV98" s="267"/>
      <c r="BW98" s="267"/>
      <c r="BX98" s="267" t="s">
        <v>84</v>
      </c>
      <c r="BY98" s="267"/>
      <c r="BZ98" s="267"/>
      <c r="CA98" s="267" t="s">
        <v>85</v>
      </c>
      <c r="CB98" s="267"/>
      <c r="CC98" s="267"/>
      <c r="CD98" s="267" t="s">
        <v>80</v>
      </c>
      <c r="CE98" s="267"/>
      <c r="CF98" s="267"/>
    </row>
    <row r="99" spans="1:84" ht="18.75" customHeight="1" x14ac:dyDescent="0.2">
      <c r="A99" s="271"/>
      <c r="B99" s="271"/>
      <c r="C99" s="266" t="s">
        <v>23</v>
      </c>
      <c r="D99" s="266" t="s">
        <v>24</v>
      </c>
      <c r="E99" s="266" t="s">
        <v>26</v>
      </c>
      <c r="F99" s="266" t="s">
        <v>23</v>
      </c>
      <c r="G99" s="266" t="s">
        <v>24</v>
      </c>
      <c r="H99" s="266" t="s">
        <v>26</v>
      </c>
      <c r="I99" s="266" t="s">
        <v>23</v>
      </c>
      <c r="J99" s="266" t="s">
        <v>24</v>
      </c>
      <c r="K99" s="266" t="s">
        <v>26</v>
      </c>
      <c r="L99" s="266" t="s">
        <v>23</v>
      </c>
      <c r="M99" s="266" t="s">
        <v>24</v>
      </c>
      <c r="N99" s="266" t="s">
        <v>26</v>
      </c>
      <c r="O99" s="271"/>
      <c r="P99" s="271"/>
      <c r="Q99" s="266" t="s">
        <v>23</v>
      </c>
      <c r="R99" s="266" t="s">
        <v>24</v>
      </c>
      <c r="S99" s="266" t="s">
        <v>26</v>
      </c>
      <c r="T99" s="266" t="s">
        <v>23</v>
      </c>
      <c r="U99" s="266" t="s">
        <v>24</v>
      </c>
      <c r="V99" s="266" t="s">
        <v>26</v>
      </c>
      <c r="W99" s="266" t="s">
        <v>23</v>
      </c>
      <c r="X99" s="266" t="s">
        <v>24</v>
      </c>
      <c r="Y99" s="266" t="s">
        <v>26</v>
      </c>
      <c r="Z99" s="266" t="s">
        <v>23</v>
      </c>
      <c r="AA99" s="266" t="s">
        <v>24</v>
      </c>
      <c r="AB99" s="266" t="s">
        <v>26</v>
      </c>
      <c r="AC99" s="271"/>
      <c r="AD99" s="271"/>
      <c r="AE99" s="266" t="s">
        <v>23</v>
      </c>
      <c r="AF99" s="266" t="s">
        <v>24</v>
      </c>
      <c r="AG99" s="266" t="s">
        <v>26</v>
      </c>
      <c r="AH99" s="266" t="s">
        <v>23</v>
      </c>
      <c r="AI99" s="266" t="s">
        <v>24</v>
      </c>
      <c r="AJ99" s="266" t="s">
        <v>26</v>
      </c>
      <c r="AK99" s="266" t="s">
        <v>23</v>
      </c>
      <c r="AL99" s="266" t="s">
        <v>24</v>
      </c>
      <c r="AM99" s="266" t="s">
        <v>26</v>
      </c>
      <c r="AN99" s="266" t="s">
        <v>23</v>
      </c>
      <c r="AO99" s="266" t="s">
        <v>24</v>
      </c>
      <c r="AP99" s="266" t="s">
        <v>26</v>
      </c>
      <c r="AQ99" s="271"/>
      <c r="AR99" s="271"/>
      <c r="AS99" s="266" t="s">
        <v>23</v>
      </c>
      <c r="AT99" s="266" t="s">
        <v>24</v>
      </c>
      <c r="AU99" s="266" t="s">
        <v>26</v>
      </c>
      <c r="AV99" s="266" t="s">
        <v>23</v>
      </c>
      <c r="AW99" s="266" t="s">
        <v>24</v>
      </c>
      <c r="AX99" s="266" t="s">
        <v>26</v>
      </c>
      <c r="AY99" s="266" t="s">
        <v>23</v>
      </c>
      <c r="AZ99" s="266" t="s">
        <v>24</v>
      </c>
      <c r="BA99" s="266" t="s">
        <v>26</v>
      </c>
      <c r="BB99" s="266" t="s">
        <v>23</v>
      </c>
      <c r="BC99" s="266" t="s">
        <v>24</v>
      </c>
      <c r="BD99" s="266" t="s">
        <v>26</v>
      </c>
      <c r="BE99" s="271"/>
      <c r="BF99" s="271"/>
      <c r="BG99" s="266" t="s">
        <v>23</v>
      </c>
      <c r="BH99" s="266" t="s">
        <v>24</v>
      </c>
      <c r="BI99" s="266" t="s">
        <v>26</v>
      </c>
      <c r="BJ99" s="266" t="s">
        <v>23</v>
      </c>
      <c r="BK99" s="266" t="s">
        <v>24</v>
      </c>
      <c r="BL99" s="266" t="s">
        <v>26</v>
      </c>
      <c r="BM99" s="266" t="s">
        <v>23</v>
      </c>
      <c r="BN99" s="266" t="s">
        <v>24</v>
      </c>
      <c r="BO99" s="266" t="s">
        <v>26</v>
      </c>
      <c r="BP99" s="266" t="s">
        <v>23</v>
      </c>
      <c r="BQ99" s="266" t="s">
        <v>24</v>
      </c>
      <c r="BR99" s="266" t="s">
        <v>26</v>
      </c>
      <c r="BS99" s="271"/>
      <c r="BT99" s="271"/>
      <c r="BU99" s="266" t="s">
        <v>23</v>
      </c>
      <c r="BV99" s="266" t="s">
        <v>24</v>
      </c>
      <c r="BW99" s="266" t="s">
        <v>26</v>
      </c>
      <c r="BX99" s="266" t="s">
        <v>23</v>
      </c>
      <c r="BY99" s="266" t="s">
        <v>24</v>
      </c>
      <c r="BZ99" s="266" t="s">
        <v>26</v>
      </c>
      <c r="CA99" s="266" t="s">
        <v>23</v>
      </c>
      <c r="CB99" s="266" t="s">
        <v>24</v>
      </c>
      <c r="CC99" s="266" t="s">
        <v>26</v>
      </c>
      <c r="CD99" s="266" t="s">
        <v>23</v>
      </c>
      <c r="CE99" s="266" t="s">
        <v>24</v>
      </c>
      <c r="CF99" s="266" t="s">
        <v>26</v>
      </c>
    </row>
    <row r="100" spans="1:84" ht="18.75" customHeight="1" x14ac:dyDescent="0.2">
      <c r="A100" s="271"/>
      <c r="B100" s="271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71"/>
      <c r="P100" s="271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71"/>
      <c r="AD100" s="271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71"/>
      <c r="AR100" s="271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71"/>
      <c r="BF100" s="271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71"/>
      <c r="BT100" s="271"/>
      <c r="BU100" s="266"/>
      <c r="BV100" s="266"/>
      <c r="BW100" s="266"/>
      <c r="BX100" s="266"/>
      <c r="BY100" s="266"/>
      <c r="BZ100" s="266"/>
      <c r="CA100" s="266"/>
      <c r="CB100" s="266"/>
      <c r="CC100" s="266"/>
      <c r="CD100" s="266"/>
      <c r="CE100" s="266"/>
      <c r="CF100" s="266"/>
    </row>
    <row r="101" spans="1:84" ht="18.75" customHeight="1" x14ac:dyDescent="0.2">
      <c r="A101" s="220" t="s">
        <v>1</v>
      </c>
      <c r="B101" s="220"/>
      <c r="C101" s="48">
        <f>C72+C43+C7</f>
        <v>20</v>
      </c>
      <c r="D101" s="48">
        <f>D72+D43+D7</f>
        <v>0</v>
      </c>
      <c r="E101" s="48">
        <f t="shared" ref="E101:N101" si="158">E72+E43+E7</f>
        <v>20</v>
      </c>
      <c r="F101" s="48">
        <f t="shared" si="158"/>
        <v>10</v>
      </c>
      <c r="G101" s="48">
        <f t="shared" si="158"/>
        <v>0</v>
      </c>
      <c r="H101" s="48">
        <f t="shared" si="158"/>
        <v>10</v>
      </c>
      <c r="I101" s="48">
        <f t="shared" si="158"/>
        <v>178</v>
      </c>
      <c r="J101" s="48">
        <f t="shared" si="158"/>
        <v>0</v>
      </c>
      <c r="K101" s="48">
        <f t="shared" si="158"/>
        <v>178</v>
      </c>
      <c r="L101" s="48">
        <f t="shared" si="158"/>
        <v>208</v>
      </c>
      <c r="M101" s="48">
        <f t="shared" si="158"/>
        <v>0</v>
      </c>
      <c r="N101" s="48">
        <f t="shared" si="158"/>
        <v>208</v>
      </c>
      <c r="O101" s="220" t="s">
        <v>1</v>
      </c>
      <c r="P101" s="220"/>
      <c r="Q101" s="48">
        <f>Q72+Q43+Q7</f>
        <v>0</v>
      </c>
      <c r="R101" s="48">
        <f t="shared" ref="R101:AB101" si="159">R72+R43+R7</f>
        <v>0</v>
      </c>
      <c r="S101" s="48">
        <f t="shared" si="159"/>
        <v>0</v>
      </c>
      <c r="T101" s="48">
        <f t="shared" si="159"/>
        <v>0</v>
      </c>
      <c r="U101" s="48">
        <f t="shared" si="159"/>
        <v>0</v>
      </c>
      <c r="V101" s="48">
        <f t="shared" si="159"/>
        <v>0</v>
      </c>
      <c r="W101" s="48">
        <f t="shared" si="159"/>
        <v>0</v>
      </c>
      <c r="X101" s="48">
        <f t="shared" si="159"/>
        <v>0</v>
      </c>
      <c r="Y101" s="48">
        <f t="shared" si="159"/>
        <v>0</v>
      </c>
      <c r="Z101" s="48">
        <f t="shared" si="159"/>
        <v>0</v>
      </c>
      <c r="AA101" s="48">
        <f t="shared" si="159"/>
        <v>0</v>
      </c>
      <c r="AB101" s="48">
        <f t="shared" si="159"/>
        <v>0</v>
      </c>
      <c r="AC101" s="220" t="s">
        <v>1</v>
      </c>
      <c r="AD101" s="220"/>
      <c r="AE101" s="48">
        <f>AE72+AE43+AE7</f>
        <v>0</v>
      </c>
      <c r="AF101" s="48">
        <f t="shared" ref="AF101:AP101" si="160">AF72+AF43+AF7</f>
        <v>0</v>
      </c>
      <c r="AG101" s="48">
        <f t="shared" si="160"/>
        <v>0</v>
      </c>
      <c r="AH101" s="48">
        <f t="shared" si="160"/>
        <v>0</v>
      </c>
      <c r="AI101" s="48">
        <f t="shared" si="160"/>
        <v>0</v>
      </c>
      <c r="AJ101" s="48">
        <f t="shared" si="160"/>
        <v>0</v>
      </c>
      <c r="AK101" s="48">
        <f t="shared" si="160"/>
        <v>26</v>
      </c>
      <c r="AL101" s="48">
        <f t="shared" si="160"/>
        <v>6</v>
      </c>
      <c r="AM101" s="48">
        <f t="shared" si="160"/>
        <v>32</v>
      </c>
      <c r="AN101" s="48">
        <f t="shared" si="160"/>
        <v>26</v>
      </c>
      <c r="AO101" s="48">
        <f t="shared" si="160"/>
        <v>6</v>
      </c>
      <c r="AP101" s="48">
        <f t="shared" si="160"/>
        <v>32</v>
      </c>
      <c r="AQ101" s="220" t="s">
        <v>1</v>
      </c>
      <c r="AR101" s="220"/>
      <c r="AS101" s="48">
        <f>AS72+AS43+AS7</f>
        <v>0</v>
      </c>
      <c r="AT101" s="48">
        <f t="shared" ref="AT101:BA101" si="161">AT72+AT43+AT7</f>
        <v>0</v>
      </c>
      <c r="AU101" s="48">
        <f t="shared" si="161"/>
        <v>0</v>
      </c>
      <c r="AV101" s="48">
        <f t="shared" si="161"/>
        <v>0</v>
      </c>
      <c r="AW101" s="48">
        <f t="shared" si="161"/>
        <v>0</v>
      </c>
      <c r="AX101" s="48">
        <f t="shared" si="161"/>
        <v>0</v>
      </c>
      <c r="AY101" s="48">
        <f t="shared" si="161"/>
        <v>0</v>
      </c>
      <c r="AZ101" s="48">
        <f t="shared" si="161"/>
        <v>0</v>
      </c>
      <c r="BA101" s="48">
        <f t="shared" si="161"/>
        <v>0</v>
      </c>
      <c r="BB101" s="48">
        <f t="shared" ref="BB101:BD101" si="162">BB72+BB43+BB7</f>
        <v>0</v>
      </c>
      <c r="BC101" s="48">
        <f t="shared" si="162"/>
        <v>0</v>
      </c>
      <c r="BD101" s="48">
        <f t="shared" si="162"/>
        <v>0</v>
      </c>
      <c r="BE101" s="220" t="s">
        <v>1</v>
      </c>
      <c r="BF101" s="220"/>
      <c r="BG101" s="48">
        <f>BG72+BG43+BG7</f>
        <v>0</v>
      </c>
      <c r="BH101" s="48">
        <f t="shared" ref="BH101:BR101" si="163">BH72+BH43+BH7</f>
        <v>0</v>
      </c>
      <c r="BI101" s="48">
        <f t="shared" si="163"/>
        <v>0</v>
      </c>
      <c r="BJ101" s="48">
        <f t="shared" si="163"/>
        <v>0</v>
      </c>
      <c r="BK101" s="48">
        <f t="shared" si="163"/>
        <v>0</v>
      </c>
      <c r="BL101" s="48">
        <f t="shared" si="163"/>
        <v>0</v>
      </c>
      <c r="BM101" s="48">
        <f t="shared" si="163"/>
        <v>0</v>
      </c>
      <c r="BN101" s="48">
        <f t="shared" si="163"/>
        <v>0</v>
      </c>
      <c r="BO101" s="48">
        <f t="shared" si="163"/>
        <v>0</v>
      </c>
      <c r="BP101" s="48">
        <f t="shared" si="163"/>
        <v>0</v>
      </c>
      <c r="BQ101" s="48">
        <f t="shared" si="163"/>
        <v>0</v>
      </c>
      <c r="BR101" s="48">
        <f t="shared" si="163"/>
        <v>0</v>
      </c>
      <c r="BS101" s="220" t="s">
        <v>1</v>
      </c>
      <c r="BT101" s="220"/>
      <c r="BU101" s="48">
        <f>BU72+BU43+BU7</f>
        <v>20</v>
      </c>
      <c r="BV101" s="48">
        <f t="shared" ref="BV101:CF101" si="164">BV72+BV43+BV7</f>
        <v>0</v>
      </c>
      <c r="BW101" s="48">
        <f t="shared" si="164"/>
        <v>20</v>
      </c>
      <c r="BX101" s="48">
        <f t="shared" si="164"/>
        <v>10</v>
      </c>
      <c r="BY101" s="48">
        <f t="shared" si="164"/>
        <v>0</v>
      </c>
      <c r="BZ101" s="48">
        <f t="shared" si="164"/>
        <v>10</v>
      </c>
      <c r="CA101" s="48">
        <f t="shared" si="164"/>
        <v>204</v>
      </c>
      <c r="CB101" s="48">
        <f t="shared" si="164"/>
        <v>6</v>
      </c>
      <c r="CC101" s="48">
        <f t="shared" si="164"/>
        <v>210</v>
      </c>
      <c r="CD101" s="48">
        <f>CA101+BX101+BU101</f>
        <v>234</v>
      </c>
      <c r="CE101" s="48">
        <f t="shared" si="164"/>
        <v>6</v>
      </c>
      <c r="CF101" s="48">
        <f t="shared" si="164"/>
        <v>240</v>
      </c>
    </row>
    <row r="102" spans="1:84" ht="18.75" customHeight="1" x14ac:dyDescent="0.2">
      <c r="A102" s="220" t="s">
        <v>2</v>
      </c>
      <c r="B102" s="220"/>
      <c r="C102" s="48">
        <f t="shared" ref="C102:D102" si="165">C73+C44+C8</f>
        <v>5</v>
      </c>
      <c r="D102" s="48">
        <f t="shared" si="165"/>
        <v>0</v>
      </c>
      <c r="E102" s="48">
        <f t="shared" ref="E102:N102" si="166">E73+E44+E8</f>
        <v>5</v>
      </c>
      <c r="F102" s="48">
        <f t="shared" si="166"/>
        <v>19</v>
      </c>
      <c r="G102" s="48">
        <f t="shared" si="166"/>
        <v>0</v>
      </c>
      <c r="H102" s="48">
        <f t="shared" si="166"/>
        <v>19</v>
      </c>
      <c r="I102" s="48">
        <f t="shared" si="166"/>
        <v>11</v>
      </c>
      <c r="J102" s="48">
        <f t="shared" si="166"/>
        <v>0</v>
      </c>
      <c r="K102" s="48">
        <f t="shared" si="166"/>
        <v>11</v>
      </c>
      <c r="L102" s="48">
        <f t="shared" si="166"/>
        <v>35</v>
      </c>
      <c r="M102" s="48">
        <f t="shared" si="166"/>
        <v>0</v>
      </c>
      <c r="N102" s="48">
        <f t="shared" si="166"/>
        <v>35</v>
      </c>
      <c r="O102" s="220" t="s">
        <v>2</v>
      </c>
      <c r="P102" s="220"/>
      <c r="Q102" s="48">
        <f t="shared" ref="Q102:AB102" si="167">Q73+Q44+Q8</f>
        <v>0</v>
      </c>
      <c r="R102" s="48">
        <f t="shared" si="167"/>
        <v>0</v>
      </c>
      <c r="S102" s="48">
        <f t="shared" si="167"/>
        <v>0</v>
      </c>
      <c r="T102" s="48">
        <f t="shared" si="167"/>
        <v>0</v>
      </c>
      <c r="U102" s="48">
        <f t="shared" si="167"/>
        <v>0</v>
      </c>
      <c r="V102" s="48">
        <f t="shared" si="167"/>
        <v>0</v>
      </c>
      <c r="W102" s="48">
        <f t="shared" si="167"/>
        <v>0</v>
      </c>
      <c r="X102" s="48">
        <f t="shared" si="167"/>
        <v>0</v>
      </c>
      <c r="Y102" s="48">
        <f t="shared" si="167"/>
        <v>0</v>
      </c>
      <c r="Z102" s="48">
        <f t="shared" si="167"/>
        <v>0</v>
      </c>
      <c r="AA102" s="48">
        <f t="shared" si="167"/>
        <v>0</v>
      </c>
      <c r="AB102" s="48">
        <f t="shared" si="167"/>
        <v>0</v>
      </c>
      <c r="AC102" s="220" t="s">
        <v>2</v>
      </c>
      <c r="AD102" s="220"/>
      <c r="AE102" s="48">
        <f t="shared" ref="AE102:AP102" si="168">AE73+AE44+AE8</f>
        <v>0</v>
      </c>
      <c r="AF102" s="48">
        <f t="shared" si="168"/>
        <v>4</v>
      </c>
      <c r="AG102" s="48">
        <f t="shared" si="168"/>
        <v>4</v>
      </c>
      <c r="AH102" s="48">
        <f t="shared" si="168"/>
        <v>4</v>
      </c>
      <c r="AI102" s="48">
        <f t="shared" si="168"/>
        <v>10</v>
      </c>
      <c r="AJ102" s="48">
        <f t="shared" si="168"/>
        <v>14</v>
      </c>
      <c r="AK102" s="48">
        <f t="shared" si="168"/>
        <v>2</v>
      </c>
      <c r="AL102" s="48">
        <f t="shared" si="168"/>
        <v>3</v>
      </c>
      <c r="AM102" s="48">
        <f t="shared" si="168"/>
        <v>5</v>
      </c>
      <c r="AN102" s="48">
        <f t="shared" si="168"/>
        <v>6</v>
      </c>
      <c r="AO102" s="48">
        <f t="shared" si="168"/>
        <v>17</v>
      </c>
      <c r="AP102" s="48">
        <f t="shared" si="168"/>
        <v>23</v>
      </c>
      <c r="AQ102" s="220" t="s">
        <v>2</v>
      </c>
      <c r="AR102" s="220"/>
      <c r="AS102" s="48">
        <f t="shared" ref="AS102:BA121" si="169">AS73+AS44+AS8</f>
        <v>0</v>
      </c>
      <c r="AT102" s="48">
        <f t="shared" si="169"/>
        <v>0</v>
      </c>
      <c r="AU102" s="48">
        <f t="shared" si="169"/>
        <v>0</v>
      </c>
      <c r="AV102" s="48">
        <f t="shared" si="169"/>
        <v>0</v>
      </c>
      <c r="AW102" s="48">
        <f t="shared" si="169"/>
        <v>0</v>
      </c>
      <c r="AX102" s="48">
        <f t="shared" si="169"/>
        <v>0</v>
      </c>
      <c r="AY102" s="48">
        <f t="shared" si="169"/>
        <v>0</v>
      </c>
      <c r="AZ102" s="48">
        <f t="shared" si="169"/>
        <v>0</v>
      </c>
      <c r="BA102" s="48">
        <f t="shared" si="169"/>
        <v>0</v>
      </c>
      <c r="BB102" s="48">
        <f t="shared" ref="BB102:BD102" si="170">BB73+BB44+BB8</f>
        <v>0</v>
      </c>
      <c r="BC102" s="48">
        <f t="shared" si="170"/>
        <v>0</v>
      </c>
      <c r="BD102" s="48">
        <f t="shared" si="170"/>
        <v>0</v>
      </c>
      <c r="BE102" s="220" t="s">
        <v>2</v>
      </c>
      <c r="BF102" s="220"/>
      <c r="BG102" s="48">
        <f t="shared" ref="BG102:BR102" si="171">BG73+BG44+BG8</f>
        <v>0</v>
      </c>
      <c r="BH102" s="48">
        <f t="shared" si="171"/>
        <v>0</v>
      </c>
      <c r="BI102" s="48">
        <f t="shared" si="171"/>
        <v>0</v>
      </c>
      <c r="BJ102" s="48">
        <f t="shared" si="171"/>
        <v>0</v>
      </c>
      <c r="BK102" s="48">
        <f t="shared" si="171"/>
        <v>0</v>
      </c>
      <c r="BL102" s="48">
        <f t="shared" si="171"/>
        <v>0</v>
      </c>
      <c r="BM102" s="48">
        <f t="shared" si="171"/>
        <v>0</v>
      </c>
      <c r="BN102" s="48">
        <f t="shared" si="171"/>
        <v>0</v>
      </c>
      <c r="BO102" s="48">
        <f t="shared" si="171"/>
        <v>0</v>
      </c>
      <c r="BP102" s="48">
        <f t="shared" si="171"/>
        <v>0</v>
      </c>
      <c r="BQ102" s="48">
        <f t="shared" si="171"/>
        <v>0</v>
      </c>
      <c r="BR102" s="48">
        <f t="shared" si="171"/>
        <v>0</v>
      </c>
      <c r="BS102" s="220" t="s">
        <v>2</v>
      </c>
      <c r="BT102" s="220"/>
      <c r="BU102" s="48">
        <f t="shared" ref="BU102:CF102" si="172">BU73+BU44+BU8</f>
        <v>5</v>
      </c>
      <c r="BV102" s="48">
        <f t="shared" si="172"/>
        <v>4</v>
      </c>
      <c r="BW102" s="48">
        <f t="shared" si="172"/>
        <v>9</v>
      </c>
      <c r="BX102" s="48">
        <f t="shared" si="172"/>
        <v>23</v>
      </c>
      <c r="BY102" s="48">
        <f t="shared" si="172"/>
        <v>10</v>
      </c>
      <c r="BZ102" s="48">
        <f t="shared" si="172"/>
        <v>33</v>
      </c>
      <c r="CA102" s="48">
        <f t="shared" si="172"/>
        <v>13</v>
      </c>
      <c r="CB102" s="48">
        <f t="shared" si="172"/>
        <v>3</v>
      </c>
      <c r="CC102" s="48">
        <f t="shared" si="172"/>
        <v>16</v>
      </c>
      <c r="CD102" s="48">
        <f t="shared" ref="CD102:CD121" si="173">CA102+BX102+BU102</f>
        <v>41</v>
      </c>
      <c r="CE102" s="48">
        <f t="shared" si="172"/>
        <v>17</v>
      </c>
      <c r="CF102" s="48">
        <f t="shared" si="172"/>
        <v>58</v>
      </c>
    </row>
    <row r="103" spans="1:84" ht="18.75" customHeight="1" x14ac:dyDescent="0.2">
      <c r="A103" s="220" t="s">
        <v>29</v>
      </c>
      <c r="B103" s="220"/>
      <c r="C103" s="48">
        <f t="shared" ref="C103:D103" si="174">C74+C45+C9</f>
        <v>120</v>
      </c>
      <c r="D103" s="48">
        <f t="shared" si="174"/>
        <v>6</v>
      </c>
      <c r="E103" s="48">
        <f t="shared" ref="E103:N103" si="175">E74+E45+E9</f>
        <v>126</v>
      </c>
      <c r="F103" s="48">
        <f t="shared" si="175"/>
        <v>87</v>
      </c>
      <c r="G103" s="48">
        <f t="shared" si="175"/>
        <v>0</v>
      </c>
      <c r="H103" s="48">
        <f t="shared" si="175"/>
        <v>87</v>
      </c>
      <c r="I103" s="48">
        <f t="shared" si="175"/>
        <v>278</v>
      </c>
      <c r="J103" s="48">
        <f t="shared" si="175"/>
        <v>0</v>
      </c>
      <c r="K103" s="48">
        <f t="shared" si="175"/>
        <v>278</v>
      </c>
      <c r="L103" s="48">
        <f t="shared" si="175"/>
        <v>485</v>
      </c>
      <c r="M103" s="48">
        <f t="shared" si="175"/>
        <v>6</v>
      </c>
      <c r="N103" s="48">
        <f t="shared" si="175"/>
        <v>491</v>
      </c>
      <c r="O103" s="220" t="s">
        <v>29</v>
      </c>
      <c r="P103" s="220"/>
      <c r="Q103" s="48">
        <f t="shared" ref="Q103:AB103" si="176">Q74+Q45+Q9</f>
        <v>4</v>
      </c>
      <c r="R103" s="48">
        <f t="shared" si="176"/>
        <v>0</v>
      </c>
      <c r="S103" s="48">
        <f t="shared" si="176"/>
        <v>4</v>
      </c>
      <c r="T103" s="48">
        <f t="shared" si="176"/>
        <v>0</v>
      </c>
      <c r="U103" s="48">
        <f t="shared" si="176"/>
        <v>0</v>
      </c>
      <c r="V103" s="48">
        <f t="shared" si="176"/>
        <v>0</v>
      </c>
      <c r="W103" s="48">
        <f t="shared" si="176"/>
        <v>3</v>
      </c>
      <c r="X103" s="48">
        <f t="shared" si="176"/>
        <v>0</v>
      </c>
      <c r="Y103" s="48">
        <f t="shared" si="176"/>
        <v>3</v>
      </c>
      <c r="Z103" s="48">
        <f t="shared" si="176"/>
        <v>7</v>
      </c>
      <c r="AA103" s="48">
        <f t="shared" si="176"/>
        <v>0</v>
      </c>
      <c r="AB103" s="48">
        <f t="shared" si="176"/>
        <v>7</v>
      </c>
      <c r="AC103" s="220" t="s">
        <v>29</v>
      </c>
      <c r="AD103" s="220"/>
      <c r="AE103" s="48">
        <f t="shared" ref="AE103:AP103" si="177">AE74+AE45+AE9</f>
        <v>0</v>
      </c>
      <c r="AF103" s="48">
        <f t="shared" si="177"/>
        <v>4</v>
      </c>
      <c r="AG103" s="48">
        <f t="shared" si="177"/>
        <v>4</v>
      </c>
      <c r="AH103" s="48">
        <f t="shared" si="177"/>
        <v>4</v>
      </c>
      <c r="AI103" s="48">
        <f t="shared" si="177"/>
        <v>7</v>
      </c>
      <c r="AJ103" s="48">
        <f t="shared" si="177"/>
        <v>11</v>
      </c>
      <c r="AK103" s="48">
        <f t="shared" si="177"/>
        <v>0</v>
      </c>
      <c r="AL103" s="48">
        <f t="shared" si="177"/>
        <v>16</v>
      </c>
      <c r="AM103" s="48">
        <f t="shared" si="177"/>
        <v>16</v>
      </c>
      <c r="AN103" s="48">
        <f t="shared" si="177"/>
        <v>4</v>
      </c>
      <c r="AO103" s="48">
        <f t="shared" si="177"/>
        <v>27</v>
      </c>
      <c r="AP103" s="48">
        <f t="shared" si="177"/>
        <v>31</v>
      </c>
      <c r="AQ103" s="220" t="s">
        <v>29</v>
      </c>
      <c r="AR103" s="220"/>
      <c r="AS103" s="48">
        <f t="shared" si="169"/>
        <v>0</v>
      </c>
      <c r="AT103" s="48">
        <f t="shared" si="169"/>
        <v>0</v>
      </c>
      <c r="AU103" s="48">
        <f t="shared" si="169"/>
        <v>0</v>
      </c>
      <c r="AV103" s="48">
        <f t="shared" si="169"/>
        <v>0</v>
      </c>
      <c r="AW103" s="48">
        <f t="shared" si="169"/>
        <v>0</v>
      </c>
      <c r="AX103" s="48">
        <f t="shared" si="169"/>
        <v>0</v>
      </c>
      <c r="AY103" s="48">
        <f t="shared" si="169"/>
        <v>0</v>
      </c>
      <c r="AZ103" s="48">
        <f t="shared" si="169"/>
        <v>0</v>
      </c>
      <c r="BA103" s="48">
        <f t="shared" si="169"/>
        <v>0</v>
      </c>
      <c r="BB103" s="48">
        <f t="shared" ref="BB103:BD103" si="178">BB74+BB45+BB9</f>
        <v>0</v>
      </c>
      <c r="BC103" s="48">
        <f t="shared" si="178"/>
        <v>0</v>
      </c>
      <c r="BD103" s="48">
        <f t="shared" si="178"/>
        <v>0</v>
      </c>
      <c r="BE103" s="220" t="s">
        <v>29</v>
      </c>
      <c r="BF103" s="220"/>
      <c r="BG103" s="48">
        <f t="shared" ref="BG103:BR103" si="179">BG74+BG45+BG9</f>
        <v>32</v>
      </c>
      <c r="BH103" s="48">
        <f t="shared" si="179"/>
        <v>0</v>
      </c>
      <c r="BI103" s="48">
        <f t="shared" si="179"/>
        <v>32</v>
      </c>
      <c r="BJ103" s="48">
        <f t="shared" si="179"/>
        <v>5</v>
      </c>
      <c r="BK103" s="48">
        <f t="shared" si="179"/>
        <v>9</v>
      </c>
      <c r="BL103" s="48">
        <f t="shared" si="179"/>
        <v>14</v>
      </c>
      <c r="BM103" s="48">
        <f t="shared" si="179"/>
        <v>36</v>
      </c>
      <c r="BN103" s="48">
        <f t="shared" si="179"/>
        <v>8</v>
      </c>
      <c r="BO103" s="48">
        <f t="shared" si="179"/>
        <v>44</v>
      </c>
      <c r="BP103" s="48">
        <f t="shared" si="179"/>
        <v>73</v>
      </c>
      <c r="BQ103" s="48">
        <f t="shared" si="179"/>
        <v>17</v>
      </c>
      <c r="BR103" s="48">
        <f t="shared" si="179"/>
        <v>90</v>
      </c>
      <c r="BS103" s="220" t="s">
        <v>29</v>
      </c>
      <c r="BT103" s="220"/>
      <c r="BU103" s="48">
        <f t="shared" ref="BU103:CF103" si="180">BU74+BU45+BU9</f>
        <v>156</v>
      </c>
      <c r="BV103" s="48">
        <f t="shared" si="180"/>
        <v>10</v>
      </c>
      <c r="BW103" s="48">
        <f t="shared" si="180"/>
        <v>166</v>
      </c>
      <c r="BX103" s="48">
        <f t="shared" si="180"/>
        <v>96</v>
      </c>
      <c r="BY103" s="48">
        <f t="shared" si="180"/>
        <v>16</v>
      </c>
      <c r="BZ103" s="48">
        <f t="shared" si="180"/>
        <v>112</v>
      </c>
      <c r="CA103" s="48">
        <f t="shared" si="180"/>
        <v>317</v>
      </c>
      <c r="CB103" s="48">
        <f t="shared" si="180"/>
        <v>24</v>
      </c>
      <c r="CC103" s="48">
        <f t="shared" si="180"/>
        <v>341</v>
      </c>
      <c r="CD103" s="48">
        <f t="shared" si="173"/>
        <v>569</v>
      </c>
      <c r="CE103" s="48">
        <f t="shared" si="180"/>
        <v>50</v>
      </c>
      <c r="CF103" s="48">
        <f t="shared" si="180"/>
        <v>619</v>
      </c>
    </row>
    <row r="104" spans="1:84" ht="18.75" customHeight="1" x14ac:dyDescent="0.2">
      <c r="A104" s="220" t="s">
        <v>3</v>
      </c>
      <c r="B104" s="220"/>
      <c r="C104" s="48">
        <f t="shared" ref="C104:D104" si="181">C75+C46+C10</f>
        <v>95</v>
      </c>
      <c r="D104" s="48">
        <f t="shared" si="181"/>
        <v>0</v>
      </c>
      <c r="E104" s="48">
        <f t="shared" ref="E104:N104" si="182">E75+E46+E10</f>
        <v>95</v>
      </c>
      <c r="F104" s="48">
        <f t="shared" si="182"/>
        <v>111</v>
      </c>
      <c r="G104" s="48">
        <f t="shared" si="182"/>
        <v>0</v>
      </c>
      <c r="H104" s="48">
        <f t="shared" si="182"/>
        <v>111</v>
      </c>
      <c r="I104" s="48">
        <f t="shared" si="182"/>
        <v>306</v>
      </c>
      <c r="J104" s="48">
        <f t="shared" si="182"/>
        <v>4</v>
      </c>
      <c r="K104" s="48">
        <f t="shared" si="182"/>
        <v>310</v>
      </c>
      <c r="L104" s="48">
        <f t="shared" si="182"/>
        <v>512</v>
      </c>
      <c r="M104" s="48">
        <f t="shared" si="182"/>
        <v>4</v>
      </c>
      <c r="N104" s="48">
        <f t="shared" si="182"/>
        <v>516</v>
      </c>
      <c r="O104" s="220" t="s">
        <v>3</v>
      </c>
      <c r="P104" s="220"/>
      <c r="Q104" s="48">
        <f t="shared" ref="Q104:AB104" si="183">Q75+Q46+Q10</f>
        <v>0</v>
      </c>
      <c r="R104" s="48">
        <f t="shared" si="183"/>
        <v>0</v>
      </c>
      <c r="S104" s="48">
        <f t="shared" si="183"/>
        <v>0</v>
      </c>
      <c r="T104" s="48">
        <f t="shared" si="183"/>
        <v>0</v>
      </c>
      <c r="U104" s="48">
        <f t="shared" si="183"/>
        <v>0</v>
      </c>
      <c r="V104" s="48">
        <f t="shared" si="183"/>
        <v>0</v>
      </c>
      <c r="W104" s="48">
        <f t="shared" si="183"/>
        <v>0</v>
      </c>
      <c r="X104" s="48">
        <f t="shared" si="183"/>
        <v>0</v>
      </c>
      <c r="Y104" s="48">
        <f t="shared" si="183"/>
        <v>0</v>
      </c>
      <c r="Z104" s="48">
        <f t="shared" si="183"/>
        <v>0</v>
      </c>
      <c r="AA104" s="48">
        <f t="shared" si="183"/>
        <v>0</v>
      </c>
      <c r="AB104" s="48">
        <f t="shared" si="183"/>
        <v>0</v>
      </c>
      <c r="AC104" s="220" t="s">
        <v>3</v>
      </c>
      <c r="AD104" s="220"/>
      <c r="AE104" s="48">
        <f t="shared" ref="AE104:AP104" si="184">AE75+AE46+AE10</f>
        <v>1</v>
      </c>
      <c r="AF104" s="48">
        <f t="shared" si="184"/>
        <v>3</v>
      </c>
      <c r="AG104" s="48">
        <f t="shared" si="184"/>
        <v>4</v>
      </c>
      <c r="AH104" s="48">
        <f t="shared" si="184"/>
        <v>5</v>
      </c>
      <c r="AI104" s="48">
        <f t="shared" si="184"/>
        <v>4</v>
      </c>
      <c r="AJ104" s="48">
        <f t="shared" si="184"/>
        <v>9</v>
      </c>
      <c r="AK104" s="48">
        <f t="shared" si="184"/>
        <v>3</v>
      </c>
      <c r="AL104" s="48">
        <f t="shared" si="184"/>
        <v>3</v>
      </c>
      <c r="AM104" s="48">
        <f t="shared" si="184"/>
        <v>6</v>
      </c>
      <c r="AN104" s="48">
        <f t="shared" si="184"/>
        <v>9</v>
      </c>
      <c r="AO104" s="48">
        <f t="shared" si="184"/>
        <v>10</v>
      </c>
      <c r="AP104" s="48">
        <f t="shared" si="184"/>
        <v>19</v>
      </c>
      <c r="AQ104" s="220" t="s">
        <v>3</v>
      </c>
      <c r="AR104" s="220"/>
      <c r="AS104" s="48">
        <f t="shared" si="169"/>
        <v>0</v>
      </c>
      <c r="AT104" s="48">
        <f t="shared" si="169"/>
        <v>8</v>
      </c>
      <c r="AU104" s="48">
        <f t="shared" si="169"/>
        <v>8</v>
      </c>
      <c r="AV104" s="48">
        <f t="shared" si="169"/>
        <v>0</v>
      </c>
      <c r="AW104" s="48">
        <f t="shared" si="169"/>
        <v>1</v>
      </c>
      <c r="AX104" s="48">
        <f t="shared" si="169"/>
        <v>1</v>
      </c>
      <c r="AY104" s="48">
        <f t="shared" si="169"/>
        <v>0</v>
      </c>
      <c r="AZ104" s="48">
        <f t="shared" si="169"/>
        <v>2</v>
      </c>
      <c r="BA104" s="48">
        <f t="shared" si="169"/>
        <v>2</v>
      </c>
      <c r="BB104" s="48">
        <f t="shared" ref="BB104:BD104" si="185">BB75+BB46+BB10</f>
        <v>0</v>
      </c>
      <c r="BC104" s="48">
        <f t="shared" si="185"/>
        <v>11</v>
      </c>
      <c r="BD104" s="48">
        <f t="shared" si="185"/>
        <v>11</v>
      </c>
      <c r="BE104" s="220" t="s">
        <v>3</v>
      </c>
      <c r="BF104" s="220"/>
      <c r="BG104" s="48">
        <f t="shared" ref="BG104:BR104" si="186">BG75+BG46+BG10</f>
        <v>11</v>
      </c>
      <c r="BH104" s="48">
        <f t="shared" si="186"/>
        <v>9</v>
      </c>
      <c r="BI104" s="48">
        <f t="shared" si="186"/>
        <v>20</v>
      </c>
      <c r="BJ104" s="48">
        <f t="shared" si="186"/>
        <v>5</v>
      </c>
      <c r="BK104" s="48">
        <f t="shared" si="186"/>
        <v>7</v>
      </c>
      <c r="BL104" s="48">
        <f t="shared" si="186"/>
        <v>12</v>
      </c>
      <c r="BM104" s="48">
        <f t="shared" si="186"/>
        <v>13</v>
      </c>
      <c r="BN104" s="48">
        <f t="shared" si="186"/>
        <v>9</v>
      </c>
      <c r="BO104" s="48">
        <f t="shared" si="186"/>
        <v>22</v>
      </c>
      <c r="BP104" s="48">
        <f t="shared" si="186"/>
        <v>29</v>
      </c>
      <c r="BQ104" s="48">
        <f t="shared" si="186"/>
        <v>25</v>
      </c>
      <c r="BR104" s="48">
        <f t="shared" si="186"/>
        <v>54</v>
      </c>
      <c r="BS104" s="220" t="s">
        <v>3</v>
      </c>
      <c r="BT104" s="220"/>
      <c r="BU104" s="48">
        <f t="shared" ref="BU104:CF104" si="187">BU75+BU46+BU10</f>
        <v>107</v>
      </c>
      <c r="BV104" s="48">
        <f t="shared" si="187"/>
        <v>20</v>
      </c>
      <c r="BW104" s="48">
        <f t="shared" si="187"/>
        <v>127</v>
      </c>
      <c r="BX104" s="48">
        <f t="shared" si="187"/>
        <v>121</v>
      </c>
      <c r="BY104" s="48">
        <f t="shared" si="187"/>
        <v>12</v>
      </c>
      <c r="BZ104" s="48">
        <f t="shared" si="187"/>
        <v>133</v>
      </c>
      <c r="CA104" s="48">
        <f t="shared" si="187"/>
        <v>322</v>
      </c>
      <c r="CB104" s="48">
        <f t="shared" si="187"/>
        <v>18</v>
      </c>
      <c r="CC104" s="48">
        <f t="shared" si="187"/>
        <v>340</v>
      </c>
      <c r="CD104" s="48">
        <f t="shared" si="173"/>
        <v>550</v>
      </c>
      <c r="CE104" s="48">
        <f t="shared" si="187"/>
        <v>50</v>
      </c>
      <c r="CF104" s="48">
        <f t="shared" si="187"/>
        <v>600</v>
      </c>
    </row>
    <row r="105" spans="1:84" ht="18.75" customHeight="1" x14ac:dyDescent="0.2">
      <c r="A105" s="265" t="s">
        <v>4</v>
      </c>
      <c r="B105" s="75" t="s">
        <v>5</v>
      </c>
      <c r="C105" s="48">
        <f t="shared" ref="C105:D105" si="188">C76+C47+C11</f>
        <v>70</v>
      </c>
      <c r="D105" s="48">
        <f t="shared" si="188"/>
        <v>0</v>
      </c>
      <c r="E105" s="48">
        <f t="shared" ref="E105:N105" si="189">E76+E47+E11</f>
        <v>70</v>
      </c>
      <c r="F105" s="48">
        <f t="shared" si="189"/>
        <v>70</v>
      </c>
      <c r="G105" s="48">
        <f t="shared" si="189"/>
        <v>4</v>
      </c>
      <c r="H105" s="48">
        <f t="shared" si="189"/>
        <v>74</v>
      </c>
      <c r="I105" s="48">
        <f t="shared" si="189"/>
        <v>95</v>
      </c>
      <c r="J105" s="48">
        <f t="shared" si="189"/>
        <v>0</v>
      </c>
      <c r="K105" s="48">
        <f t="shared" si="189"/>
        <v>95</v>
      </c>
      <c r="L105" s="48">
        <f t="shared" si="189"/>
        <v>235</v>
      </c>
      <c r="M105" s="48">
        <f t="shared" si="189"/>
        <v>4</v>
      </c>
      <c r="N105" s="48">
        <f t="shared" si="189"/>
        <v>239</v>
      </c>
      <c r="O105" s="265" t="s">
        <v>4</v>
      </c>
      <c r="P105" s="75" t="s">
        <v>5</v>
      </c>
      <c r="Q105" s="48">
        <f t="shared" ref="Q105:AB105" si="190">Q76+Q47+Q11</f>
        <v>0</v>
      </c>
      <c r="R105" s="48">
        <f t="shared" si="190"/>
        <v>0</v>
      </c>
      <c r="S105" s="48">
        <f t="shared" si="190"/>
        <v>0</v>
      </c>
      <c r="T105" s="48">
        <f t="shared" si="190"/>
        <v>0</v>
      </c>
      <c r="U105" s="48">
        <f t="shared" si="190"/>
        <v>0</v>
      </c>
      <c r="V105" s="48">
        <f t="shared" si="190"/>
        <v>0</v>
      </c>
      <c r="W105" s="48">
        <f t="shared" si="190"/>
        <v>0</v>
      </c>
      <c r="X105" s="48">
        <f t="shared" si="190"/>
        <v>0</v>
      </c>
      <c r="Y105" s="48">
        <f t="shared" si="190"/>
        <v>0</v>
      </c>
      <c r="Z105" s="48">
        <f t="shared" si="190"/>
        <v>0</v>
      </c>
      <c r="AA105" s="48">
        <f t="shared" si="190"/>
        <v>0</v>
      </c>
      <c r="AB105" s="48">
        <f t="shared" si="190"/>
        <v>0</v>
      </c>
      <c r="AC105" s="265" t="s">
        <v>4</v>
      </c>
      <c r="AD105" s="75" t="s">
        <v>5</v>
      </c>
      <c r="AE105" s="48">
        <f t="shared" ref="AE105:AP105" si="191">AE76+AE47+AE11</f>
        <v>29</v>
      </c>
      <c r="AF105" s="48">
        <f t="shared" si="191"/>
        <v>12</v>
      </c>
      <c r="AG105" s="48">
        <f t="shared" si="191"/>
        <v>41</v>
      </c>
      <c r="AH105" s="48">
        <f t="shared" si="191"/>
        <v>24</v>
      </c>
      <c r="AI105" s="48">
        <f t="shared" si="191"/>
        <v>17</v>
      </c>
      <c r="AJ105" s="48">
        <f t="shared" si="191"/>
        <v>41</v>
      </c>
      <c r="AK105" s="48">
        <f t="shared" si="191"/>
        <v>14</v>
      </c>
      <c r="AL105" s="48">
        <f t="shared" si="191"/>
        <v>11</v>
      </c>
      <c r="AM105" s="48">
        <f t="shared" si="191"/>
        <v>25</v>
      </c>
      <c r="AN105" s="48">
        <f t="shared" si="191"/>
        <v>67</v>
      </c>
      <c r="AO105" s="48">
        <f t="shared" si="191"/>
        <v>40</v>
      </c>
      <c r="AP105" s="48">
        <f t="shared" si="191"/>
        <v>107</v>
      </c>
      <c r="AQ105" s="265" t="s">
        <v>4</v>
      </c>
      <c r="AR105" s="75" t="s">
        <v>5</v>
      </c>
      <c r="AS105" s="48">
        <f t="shared" si="169"/>
        <v>0</v>
      </c>
      <c r="AT105" s="48">
        <f t="shared" si="169"/>
        <v>10</v>
      </c>
      <c r="AU105" s="48">
        <f t="shared" si="169"/>
        <v>10</v>
      </c>
      <c r="AV105" s="48">
        <f t="shared" si="169"/>
        <v>0</v>
      </c>
      <c r="AW105" s="48">
        <f t="shared" si="169"/>
        <v>20</v>
      </c>
      <c r="AX105" s="48">
        <f t="shared" si="169"/>
        <v>20</v>
      </c>
      <c r="AY105" s="48">
        <f t="shared" si="169"/>
        <v>0</v>
      </c>
      <c r="AZ105" s="48">
        <f t="shared" si="169"/>
        <v>9</v>
      </c>
      <c r="BA105" s="48">
        <f t="shared" si="169"/>
        <v>9</v>
      </c>
      <c r="BB105" s="48">
        <f t="shared" ref="BB105:BD105" si="192">BB76+BB47+BB11</f>
        <v>0</v>
      </c>
      <c r="BC105" s="48">
        <f t="shared" si="192"/>
        <v>39</v>
      </c>
      <c r="BD105" s="48">
        <f t="shared" si="192"/>
        <v>39</v>
      </c>
      <c r="BE105" s="265" t="s">
        <v>4</v>
      </c>
      <c r="BF105" s="75" t="s">
        <v>5</v>
      </c>
      <c r="BG105" s="48">
        <f t="shared" ref="BG105:BR105" si="193">BG76+BG47+BG11</f>
        <v>25</v>
      </c>
      <c r="BH105" s="48">
        <f t="shared" si="193"/>
        <v>0</v>
      </c>
      <c r="BI105" s="48">
        <f t="shared" si="193"/>
        <v>25</v>
      </c>
      <c r="BJ105" s="48">
        <f t="shared" si="193"/>
        <v>28</v>
      </c>
      <c r="BK105" s="48">
        <f t="shared" si="193"/>
        <v>0</v>
      </c>
      <c r="BL105" s="48">
        <f t="shared" si="193"/>
        <v>28</v>
      </c>
      <c r="BM105" s="48">
        <f t="shared" si="193"/>
        <v>51</v>
      </c>
      <c r="BN105" s="48">
        <f t="shared" si="193"/>
        <v>1</v>
      </c>
      <c r="BO105" s="48">
        <f t="shared" si="193"/>
        <v>52</v>
      </c>
      <c r="BP105" s="48">
        <f t="shared" si="193"/>
        <v>104</v>
      </c>
      <c r="BQ105" s="48">
        <f t="shared" si="193"/>
        <v>1</v>
      </c>
      <c r="BR105" s="48">
        <f t="shared" si="193"/>
        <v>105</v>
      </c>
      <c r="BS105" s="265" t="s">
        <v>4</v>
      </c>
      <c r="BT105" s="75" t="s">
        <v>5</v>
      </c>
      <c r="BU105" s="48">
        <f t="shared" ref="BU105:CF105" si="194">BU76+BU47+BU11</f>
        <v>124</v>
      </c>
      <c r="BV105" s="48">
        <f t="shared" si="194"/>
        <v>22</v>
      </c>
      <c r="BW105" s="48">
        <f t="shared" si="194"/>
        <v>146</v>
      </c>
      <c r="BX105" s="48">
        <f t="shared" si="194"/>
        <v>122</v>
      </c>
      <c r="BY105" s="48">
        <f t="shared" si="194"/>
        <v>41</v>
      </c>
      <c r="BZ105" s="48">
        <f t="shared" si="194"/>
        <v>163</v>
      </c>
      <c r="CA105" s="48">
        <f t="shared" si="194"/>
        <v>160</v>
      </c>
      <c r="CB105" s="48">
        <f t="shared" si="194"/>
        <v>21</v>
      </c>
      <c r="CC105" s="48">
        <f t="shared" si="194"/>
        <v>181</v>
      </c>
      <c r="CD105" s="48">
        <f t="shared" si="173"/>
        <v>406</v>
      </c>
      <c r="CE105" s="48">
        <f t="shared" si="194"/>
        <v>84</v>
      </c>
      <c r="CF105" s="48">
        <f t="shared" si="194"/>
        <v>490</v>
      </c>
    </row>
    <row r="106" spans="1:84" ht="18.75" customHeight="1" x14ac:dyDescent="0.2">
      <c r="A106" s="265"/>
      <c r="B106" s="75" t="s">
        <v>6</v>
      </c>
      <c r="C106" s="48">
        <f t="shared" ref="C106:D106" si="195">C77+C48+C12</f>
        <v>77</v>
      </c>
      <c r="D106" s="48">
        <f t="shared" si="195"/>
        <v>0</v>
      </c>
      <c r="E106" s="48">
        <f t="shared" ref="E106:N106" si="196">E77+E48+E12</f>
        <v>77</v>
      </c>
      <c r="F106" s="48">
        <f t="shared" si="196"/>
        <v>69</v>
      </c>
      <c r="G106" s="48">
        <f t="shared" si="196"/>
        <v>1</v>
      </c>
      <c r="H106" s="48">
        <f t="shared" si="196"/>
        <v>70</v>
      </c>
      <c r="I106" s="48">
        <f t="shared" si="196"/>
        <v>177</v>
      </c>
      <c r="J106" s="48">
        <f t="shared" si="196"/>
        <v>4</v>
      </c>
      <c r="K106" s="48">
        <f t="shared" si="196"/>
        <v>181</v>
      </c>
      <c r="L106" s="48">
        <f t="shared" si="196"/>
        <v>323</v>
      </c>
      <c r="M106" s="48">
        <f t="shared" si="196"/>
        <v>5</v>
      </c>
      <c r="N106" s="48">
        <f t="shared" si="196"/>
        <v>328</v>
      </c>
      <c r="O106" s="265"/>
      <c r="P106" s="75" t="s">
        <v>6</v>
      </c>
      <c r="Q106" s="48">
        <f t="shared" ref="Q106:AB106" si="197">Q77+Q48+Q12</f>
        <v>0</v>
      </c>
      <c r="R106" s="48">
        <f t="shared" si="197"/>
        <v>0</v>
      </c>
      <c r="S106" s="48">
        <f t="shared" si="197"/>
        <v>0</v>
      </c>
      <c r="T106" s="48">
        <f t="shared" si="197"/>
        <v>1</v>
      </c>
      <c r="U106" s="48">
        <f t="shared" si="197"/>
        <v>0</v>
      </c>
      <c r="V106" s="48">
        <f t="shared" si="197"/>
        <v>1</v>
      </c>
      <c r="W106" s="48">
        <f t="shared" si="197"/>
        <v>2</v>
      </c>
      <c r="X106" s="48">
        <f t="shared" si="197"/>
        <v>0</v>
      </c>
      <c r="Y106" s="48">
        <f t="shared" si="197"/>
        <v>2</v>
      </c>
      <c r="Z106" s="48">
        <f t="shared" si="197"/>
        <v>3</v>
      </c>
      <c r="AA106" s="48">
        <f t="shared" si="197"/>
        <v>0</v>
      </c>
      <c r="AB106" s="48">
        <f t="shared" si="197"/>
        <v>3</v>
      </c>
      <c r="AC106" s="265"/>
      <c r="AD106" s="75" t="s">
        <v>6</v>
      </c>
      <c r="AE106" s="48">
        <f t="shared" ref="AE106:AP106" si="198">AE77+AE48+AE12</f>
        <v>7</v>
      </c>
      <c r="AF106" s="48">
        <f t="shared" si="198"/>
        <v>15</v>
      </c>
      <c r="AG106" s="48">
        <f t="shared" si="198"/>
        <v>22</v>
      </c>
      <c r="AH106" s="48">
        <f t="shared" si="198"/>
        <v>8</v>
      </c>
      <c r="AI106" s="48">
        <f t="shared" si="198"/>
        <v>20</v>
      </c>
      <c r="AJ106" s="48">
        <f t="shared" si="198"/>
        <v>28</v>
      </c>
      <c r="AK106" s="48">
        <f t="shared" si="198"/>
        <v>19</v>
      </c>
      <c r="AL106" s="48">
        <f t="shared" si="198"/>
        <v>31</v>
      </c>
      <c r="AM106" s="48">
        <f t="shared" si="198"/>
        <v>50</v>
      </c>
      <c r="AN106" s="48">
        <f t="shared" si="198"/>
        <v>34</v>
      </c>
      <c r="AO106" s="48">
        <f t="shared" si="198"/>
        <v>66</v>
      </c>
      <c r="AP106" s="48">
        <f t="shared" si="198"/>
        <v>100</v>
      </c>
      <c r="AQ106" s="265"/>
      <c r="AR106" s="75" t="s">
        <v>6</v>
      </c>
      <c r="AS106" s="48">
        <f t="shared" si="169"/>
        <v>0</v>
      </c>
      <c r="AT106" s="48">
        <f t="shared" si="169"/>
        <v>12</v>
      </c>
      <c r="AU106" s="48">
        <f t="shared" si="169"/>
        <v>12</v>
      </c>
      <c r="AV106" s="48">
        <f t="shared" si="169"/>
        <v>0</v>
      </c>
      <c r="AW106" s="48">
        <f t="shared" si="169"/>
        <v>23</v>
      </c>
      <c r="AX106" s="48">
        <f t="shared" si="169"/>
        <v>23</v>
      </c>
      <c r="AY106" s="48">
        <f t="shared" si="169"/>
        <v>1</v>
      </c>
      <c r="AZ106" s="48">
        <f t="shared" si="169"/>
        <v>7</v>
      </c>
      <c r="BA106" s="48">
        <f t="shared" si="169"/>
        <v>8</v>
      </c>
      <c r="BB106" s="48">
        <f t="shared" ref="BB106:BD106" si="199">BB77+BB48+BB12</f>
        <v>1</v>
      </c>
      <c r="BC106" s="48">
        <f t="shared" si="199"/>
        <v>42</v>
      </c>
      <c r="BD106" s="48">
        <f t="shared" si="199"/>
        <v>43</v>
      </c>
      <c r="BE106" s="265"/>
      <c r="BF106" s="75" t="s">
        <v>6</v>
      </c>
      <c r="BG106" s="48">
        <f t="shared" ref="BG106:BR106" si="200">BG77+BG48+BG12</f>
        <v>11</v>
      </c>
      <c r="BH106" s="48">
        <f t="shared" si="200"/>
        <v>3</v>
      </c>
      <c r="BI106" s="48">
        <f t="shared" si="200"/>
        <v>14</v>
      </c>
      <c r="BJ106" s="48">
        <f t="shared" si="200"/>
        <v>22</v>
      </c>
      <c r="BK106" s="48">
        <f t="shared" si="200"/>
        <v>5</v>
      </c>
      <c r="BL106" s="48">
        <f t="shared" si="200"/>
        <v>27</v>
      </c>
      <c r="BM106" s="48">
        <f t="shared" si="200"/>
        <v>37</v>
      </c>
      <c r="BN106" s="48">
        <f t="shared" si="200"/>
        <v>0</v>
      </c>
      <c r="BO106" s="48">
        <f t="shared" si="200"/>
        <v>37</v>
      </c>
      <c r="BP106" s="48">
        <f t="shared" si="200"/>
        <v>70</v>
      </c>
      <c r="BQ106" s="48">
        <f t="shared" si="200"/>
        <v>8</v>
      </c>
      <c r="BR106" s="48">
        <f t="shared" si="200"/>
        <v>78</v>
      </c>
      <c r="BS106" s="265"/>
      <c r="BT106" s="75" t="s">
        <v>6</v>
      </c>
      <c r="BU106" s="48">
        <f t="shared" ref="BU106:CF106" si="201">BU77+BU48+BU12</f>
        <v>95</v>
      </c>
      <c r="BV106" s="48">
        <f t="shared" si="201"/>
        <v>30</v>
      </c>
      <c r="BW106" s="48">
        <f t="shared" si="201"/>
        <v>125</v>
      </c>
      <c r="BX106" s="48">
        <f t="shared" si="201"/>
        <v>100</v>
      </c>
      <c r="BY106" s="48">
        <f t="shared" si="201"/>
        <v>49</v>
      </c>
      <c r="BZ106" s="48">
        <f t="shared" si="201"/>
        <v>149</v>
      </c>
      <c r="CA106" s="48">
        <f t="shared" si="201"/>
        <v>236</v>
      </c>
      <c r="CB106" s="48">
        <f t="shared" si="201"/>
        <v>42</v>
      </c>
      <c r="CC106" s="48">
        <f t="shared" si="201"/>
        <v>278</v>
      </c>
      <c r="CD106" s="48">
        <f t="shared" si="173"/>
        <v>431</v>
      </c>
      <c r="CE106" s="48">
        <f t="shared" si="201"/>
        <v>121</v>
      </c>
      <c r="CF106" s="48">
        <f t="shared" si="201"/>
        <v>552</v>
      </c>
    </row>
    <row r="107" spans="1:84" ht="18.75" customHeight="1" x14ac:dyDescent="0.2">
      <c r="A107" s="265"/>
      <c r="B107" s="75" t="s">
        <v>17</v>
      </c>
      <c r="C107" s="48">
        <f t="shared" ref="C107:D107" si="202">C78+C49+C13</f>
        <v>9</v>
      </c>
      <c r="D107" s="48">
        <f t="shared" si="202"/>
        <v>0</v>
      </c>
      <c r="E107" s="48">
        <f t="shared" ref="E107:N107" si="203">E78+E49+E13</f>
        <v>9</v>
      </c>
      <c r="F107" s="48">
        <f t="shared" si="203"/>
        <v>18</v>
      </c>
      <c r="G107" s="48">
        <f t="shared" si="203"/>
        <v>0</v>
      </c>
      <c r="H107" s="48">
        <f t="shared" si="203"/>
        <v>18</v>
      </c>
      <c r="I107" s="48">
        <f t="shared" si="203"/>
        <v>19</v>
      </c>
      <c r="J107" s="48">
        <f t="shared" si="203"/>
        <v>0</v>
      </c>
      <c r="K107" s="48">
        <f t="shared" si="203"/>
        <v>19</v>
      </c>
      <c r="L107" s="48">
        <f t="shared" si="203"/>
        <v>46</v>
      </c>
      <c r="M107" s="48">
        <f t="shared" si="203"/>
        <v>0</v>
      </c>
      <c r="N107" s="48">
        <f t="shared" si="203"/>
        <v>46</v>
      </c>
      <c r="O107" s="265"/>
      <c r="P107" s="75" t="s">
        <v>17</v>
      </c>
      <c r="Q107" s="48">
        <f t="shared" ref="Q107:AB107" si="204">Q78+Q49+Q13</f>
        <v>0</v>
      </c>
      <c r="R107" s="48">
        <f t="shared" si="204"/>
        <v>0</v>
      </c>
      <c r="S107" s="48">
        <f t="shared" si="204"/>
        <v>0</v>
      </c>
      <c r="T107" s="48">
        <f t="shared" si="204"/>
        <v>0</v>
      </c>
      <c r="U107" s="48">
        <f t="shared" si="204"/>
        <v>0</v>
      </c>
      <c r="V107" s="48">
        <f t="shared" si="204"/>
        <v>0</v>
      </c>
      <c r="W107" s="48">
        <f t="shared" si="204"/>
        <v>0</v>
      </c>
      <c r="X107" s="48">
        <f t="shared" si="204"/>
        <v>0</v>
      </c>
      <c r="Y107" s="48">
        <f t="shared" si="204"/>
        <v>0</v>
      </c>
      <c r="Z107" s="48">
        <f t="shared" si="204"/>
        <v>0</v>
      </c>
      <c r="AA107" s="48">
        <f t="shared" si="204"/>
        <v>0</v>
      </c>
      <c r="AB107" s="48">
        <f t="shared" si="204"/>
        <v>0</v>
      </c>
      <c r="AC107" s="265"/>
      <c r="AD107" s="75" t="s">
        <v>17</v>
      </c>
      <c r="AE107" s="48">
        <f t="shared" ref="AE107:AP107" si="205">AE78+AE49+AE13</f>
        <v>0</v>
      </c>
      <c r="AF107" s="48">
        <f t="shared" si="205"/>
        <v>0</v>
      </c>
      <c r="AG107" s="48">
        <f t="shared" si="205"/>
        <v>0</v>
      </c>
      <c r="AH107" s="48">
        <f t="shared" si="205"/>
        <v>4</v>
      </c>
      <c r="AI107" s="48">
        <f t="shared" si="205"/>
        <v>3</v>
      </c>
      <c r="AJ107" s="48">
        <f t="shared" si="205"/>
        <v>7</v>
      </c>
      <c r="AK107" s="48">
        <f t="shared" si="205"/>
        <v>6</v>
      </c>
      <c r="AL107" s="48">
        <f t="shared" si="205"/>
        <v>0</v>
      </c>
      <c r="AM107" s="48">
        <f t="shared" si="205"/>
        <v>6</v>
      </c>
      <c r="AN107" s="48">
        <f t="shared" si="205"/>
        <v>10</v>
      </c>
      <c r="AO107" s="48">
        <f t="shared" si="205"/>
        <v>3</v>
      </c>
      <c r="AP107" s="48">
        <f t="shared" si="205"/>
        <v>13</v>
      </c>
      <c r="AQ107" s="265"/>
      <c r="AR107" s="75" t="s">
        <v>17</v>
      </c>
      <c r="AS107" s="48">
        <f t="shared" si="169"/>
        <v>0</v>
      </c>
      <c r="AT107" s="48">
        <f t="shared" si="169"/>
        <v>1</v>
      </c>
      <c r="AU107" s="48">
        <f t="shared" si="169"/>
        <v>1</v>
      </c>
      <c r="AV107" s="48">
        <f t="shared" si="169"/>
        <v>0</v>
      </c>
      <c r="AW107" s="48">
        <f t="shared" si="169"/>
        <v>0</v>
      </c>
      <c r="AX107" s="48">
        <f t="shared" si="169"/>
        <v>0</v>
      </c>
      <c r="AY107" s="48">
        <f t="shared" si="169"/>
        <v>0</v>
      </c>
      <c r="AZ107" s="48">
        <f t="shared" si="169"/>
        <v>0</v>
      </c>
      <c r="BA107" s="48">
        <f t="shared" si="169"/>
        <v>0</v>
      </c>
      <c r="BB107" s="48">
        <f t="shared" ref="BB107:BD107" si="206">BB78+BB49+BB13</f>
        <v>0</v>
      </c>
      <c r="BC107" s="48">
        <f t="shared" si="206"/>
        <v>1</v>
      </c>
      <c r="BD107" s="48">
        <f t="shared" si="206"/>
        <v>1</v>
      </c>
      <c r="BE107" s="265"/>
      <c r="BF107" s="75" t="s">
        <v>17</v>
      </c>
      <c r="BG107" s="48">
        <f t="shared" ref="BG107:BR107" si="207">BG78+BG49+BG13</f>
        <v>0</v>
      </c>
      <c r="BH107" s="48">
        <f t="shared" si="207"/>
        <v>0</v>
      </c>
      <c r="BI107" s="48">
        <f t="shared" si="207"/>
        <v>0</v>
      </c>
      <c r="BJ107" s="48">
        <f t="shared" si="207"/>
        <v>0</v>
      </c>
      <c r="BK107" s="48">
        <f t="shared" si="207"/>
        <v>0</v>
      </c>
      <c r="BL107" s="48">
        <f t="shared" si="207"/>
        <v>0</v>
      </c>
      <c r="BM107" s="48">
        <f t="shared" si="207"/>
        <v>0</v>
      </c>
      <c r="BN107" s="48">
        <f t="shared" si="207"/>
        <v>0</v>
      </c>
      <c r="BO107" s="48">
        <f t="shared" si="207"/>
        <v>0</v>
      </c>
      <c r="BP107" s="48">
        <f t="shared" si="207"/>
        <v>0</v>
      </c>
      <c r="BQ107" s="48">
        <f t="shared" si="207"/>
        <v>0</v>
      </c>
      <c r="BR107" s="48">
        <f t="shared" si="207"/>
        <v>0</v>
      </c>
      <c r="BS107" s="265"/>
      <c r="BT107" s="75" t="s">
        <v>17</v>
      </c>
      <c r="BU107" s="48">
        <f t="shared" ref="BU107:CF107" si="208">BU78+BU49+BU13</f>
        <v>9</v>
      </c>
      <c r="BV107" s="48">
        <f t="shared" si="208"/>
        <v>1</v>
      </c>
      <c r="BW107" s="48">
        <f t="shared" si="208"/>
        <v>10</v>
      </c>
      <c r="BX107" s="48">
        <f t="shared" si="208"/>
        <v>22</v>
      </c>
      <c r="BY107" s="48">
        <f t="shared" si="208"/>
        <v>3</v>
      </c>
      <c r="BZ107" s="48">
        <f t="shared" si="208"/>
        <v>25</v>
      </c>
      <c r="CA107" s="48">
        <f t="shared" si="208"/>
        <v>25</v>
      </c>
      <c r="CB107" s="48">
        <f t="shared" si="208"/>
        <v>0</v>
      </c>
      <c r="CC107" s="48">
        <f t="shared" si="208"/>
        <v>25</v>
      </c>
      <c r="CD107" s="48">
        <f t="shared" si="173"/>
        <v>56</v>
      </c>
      <c r="CE107" s="48">
        <f t="shared" si="208"/>
        <v>4</v>
      </c>
      <c r="CF107" s="48">
        <f t="shared" si="208"/>
        <v>60</v>
      </c>
    </row>
    <row r="108" spans="1:84" ht="18.75" customHeight="1" x14ac:dyDescent="0.2">
      <c r="A108" s="265"/>
      <c r="B108" s="75" t="s">
        <v>7</v>
      </c>
      <c r="C108" s="48">
        <f t="shared" ref="C108:D108" si="209">C79+C50+C14</f>
        <v>9</v>
      </c>
      <c r="D108" s="48">
        <f t="shared" si="209"/>
        <v>0</v>
      </c>
      <c r="E108" s="48">
        <f t="shared" ref="E108:N108" si="210">E79+E50+E14</f>
        <v>9</v>
      </c>
      <c r="F108" s="48">
        <f t="shared" si="210"/>
        <v>60</v>
      </c>
      <c r="G108" s="48">
        <f t="shared" si="210"/>
        <v>0</v>
      </c>
      <c r="H108" s="48">
        <f t="shared" si="210"/>
        <v>60</v>
      </c>
      <c r="I108" s="48">
        <f t="shared" si="210"/>
        <v>78</v>
      </c>
      <c r="J108" s="48">
        <f t="shared" si="210"/>
        <v>0</v>
      </c>
      <c r="K108" s="48">
        <f t="shared" si="210"/>
        <v>78</v>
      </c>
      <c r="L108" s="48">
        <f t="shared" si="210"/>
        <v>147</v>
      </c>
      <c r="M108" s="48">
        <f t="shared" si="210"/>
        <v>0</v>
      </c>
      <c r="N108" s="48">
        <f t="shared" si="210"/>
        <v>147</v>
      </c>
      <c r="O108" s="265"/>
      <c r="P108" s="75" t="s">
        <v>7</v>
      </c>
      <c r="Q108" s="48">
        <f t="shared" ref="Q108:AB108" si="211">Q79+Q50+Q14</f>
        <v>0</v>
      </c>
      <c r="R108" s="48">
        <f t="shared" si="211"/>
        <v>0</v>
      </c>
      <c r="S108" s="48">
        <f t="shared" si="211"/>
        <v>0</v>
      </c>
      <c r="T108" s="48">
        <f t="shared" si="211"/>
        <v>0</v>
      </c>
      <c r="U108" s="48">
        <f t="shared" si="211"/>
        <v>0</v>
      </c>
      <c r="V108" s="48">
        <f t="shared" si="211"/>
        <v>0</v>
      </c>
      <c r="W108" s="48">
        <f t="shared" si="211"/>
        <v>0</v>
      </c>
      <c r="X108" s="48">
        <f t="shared" si="211"/>
        <v>0</v>
      </c>
      <c r="Y108" s="48">
        <f t="shared" si="211"/>
        <v>0</v>
      </c>
      <c r="Z108" s="48">
        <f t="shared" si="211"/>
        <v>0</v>
      </c>
      <c r="AA108" s="48">
        <f t="shared" si="211"/>
        <v>0</v>
      </c>
      <c r="AB108" s="48">
        <f t="shared" si="211"/>
        <v>0</v>
      </c>
      <c r="AC108" s="265"/>
      <c r="AD108" s="75" t="s">
        <v>7</v>
      </c>
      <c r="AE108" s="48">
        <f t="shared" ref="AE108:AP108" si="212">AE79+AE50+AE14</f>
        <v>11</v>
      </c>
      <c r="AF108" s="48">
        <f t="shared" si="212"/>
        <v>42</v>
      </c>
      <c r="AG108" s="48">
        <f t="shared" si="212"/>
        <v>53</v>
      </c>
      <c r="AH108" s="48">
        <f t="shared" si="212"/>
        <v>2</v>
      </c>
      <c r="AI108" s="48">
        <f t="shared" si="212"/>
        <v>43</v>
      </c>
      <c r="AJ108" s="48">
        <f t="shared" si="212"/>
        <v>45</v>
      </c>
      <c r="AK108" s="48">
        <f t="shared" si="212"/>
        <v>41</v>
      </c>
      <c r="AL108" s="48">
        <f t="shared" si="212"/>
        <v>22</v>
      </c>
      <c r="AM108" s="48">
        <f t="shared" si="212"/>
        <v>63</v>
      </c>
      <c r="AN108" s="48">
        <f t="shared" si="212"/>
        <v>54</v>
      </c>
      <c r="AO108" s="48">
        <f t="shared" si="212"/>
        <v>107</v>
      </c>
      <c r="AP108" s="48">
        <f t="shared" si="212"/>
        <v>161</v>
      </c>
      <c r="AQ108" s="265"/>
      <c r="AR108" s="75" t="s">
        <v>7</v>
      </c>
      <c r="AS108" s="48">
        <f t="shared" si="169"/>
        <v>0</v>
      </c>
      <c r="AT108" s="48">
        <f t="shared" si="169"/>
        <v>0</v>
      </c>
      <c r="AU108" s="48">
        <f t="shared" si="169"/>
        <v>0</v>
      </c>
      <c r="AV108" s="48">
        <f t="shared" si="169"/>
        <v>0</v>
      </c>
      <c r="AW108" s="48">
        <f t="shared" si="169"/>
        <v>1</v>
      </c>
      <c r="AX108" s="48">
        <f t="shared" si="169"/>
        <v>1</v>
      </c>
      <c r="AY108" s="48">
        <f t="shared" si="169"/>
        <v>0</v>
      </c>
      <c r="AZ108" s="48">
        <f t="shared" si="169"/>
        <v>3</v>
      </c>
      <c r="BA108" s="48">
        <f t="shared" si="169"/>
        <v>3</v>
      </c>
      <c r="BB108" s="48">
        <f t="shared" ref="BB108:BD108" si="213">BB79+BB50+BB14</f>
        <v>0</v>
      </c>
      <c r="BC108" s="48">
        <f t="shared" si="213"/>
        <v>4</v>
      </c>
      <c r="BD108" s="48">
        <f t="shared" si="213"/>
        <v>4</v>
      </c>
      <c r="BE108" s="265"/>
      <c r="BF108" s="75" t="s">
        <v>7</v>
      </c>
      <c r="BG108" s="48">
        <f t="shared" ref="BG108:BR108" si="214">BG79+BG50+BG14</f>
        <v>5</v>
      </c>
      <c r="BH108" s="48">
        <f t="shared" si="214"/>
        <v>0</v>
      </c>
      <c r="BI108" s="48">
        <f t="shared" si="214"/>
        <v>5</v>
      </c>
      <c r="BJ108" s="48">
        <f t="shared" si="214"/>
        <v>9</v>
      </c>
      <c r="BK108" s="48">
        <f t="shared" si="214"/>
        <v>3</v>
      </c>
      <c r="BL108" s="48">
        <f t="shared" si="214"/>
        <v>12</v>
      </c>
      <c r="BM108" s="48">
        <f t="shared" si="214"/>
        <v>31</v>
      </c>
      <c r="BN108" s="48">
        <f t="shared" si="214"/>
        <v>13</v>
      </c>
      <c r="BO108" s="48">
        <f t="shared" si="214"/>
        <v>44</v>
      </c>
      <c r="BP108" s="48">
        <f t="shared" si="214"/>
        <v>45</v>
      </c>
      <c r="BQ108" s="48">
        <f t="shared" si="214"/>
        <v>16</v>
      </c>
      <c r="BR108" s="48">
        <f t="shared" si="214"/>
        <v>61</v>
      </c>
      <c r="BS108" s="265"/>
      <c r="BT108" s="75" t="s">
        <v>7</v>
      </c>
      <c r="BU108" s="48">
        <f t="shared" ref="BU108:CF108" si="215">BU79+BU50+BU14</f>
        <v>25</v>
      </c>
      <c r="BV108" s="48">
        <f t="shared" si="215"/>
        <v>42</v>
      </c>
      <c r="BW108" s="48">
        <f t="shared" si="215"/>
        <v>67</v>
      </c>
      <c r="BX108" s="48">
        <f t="shared" si="215"/>
        <v>71</v>
      </c>
      <c r="BY108" s="48">
        <f t="shared" si="215"/>
        <v>47</v>
      </c>
      <c r="BZ108" s="48">
        <f t="shared" si="215"/>
        <v>118</v>
      </c>
      <c r="CA108" s="48">
        <f t="shared" si="215"/>
        <v>150</v>
      </c>
      <c r="CB108" s="48">
        <f t="shared" si="215"/>
        <v>38</v>
      </c>
      <c r="CC108" s="48">
        <f t="shared" si="215"/>
        <v>188</v>
      </c>
      <c r="CD108" s="48">
        <f t="shared" si="173"/>
        <v>246</v>
      </c>
      <c r="CE108" s="48">
        <f t="shared" si="215"/>
        <v>127</v>
      </c>
      <c r="CF108" s="48">
        <f t="shared" si="215"/>
        <v>373</v>
      </c>
    </row>
    <row r="109" spans="1:84" ht="18.75" customHeight="1" x14ac:dyDescent="0.2">
      <c r="A109" s="265"/>
      <c r="B109" s="75" t="s">
        <v>8</v>
      </c>
      <c r="C109" s="48">
        <f t="shared" ref="C109:D109" si="216">C80+C51+C15</f>
        <v>63</v>
      </c>
      <c r="D109" s="48">
        <f t="shared" si="216"/>
        <v>0</v>
      </c>
      <c r="E109" s="48">
        <f t="shared" ref="E109:N109" si="217">E80+E51+E15</f>
        <v>63</v>
      </c>
      <c r="F109" s="48">
        <f t="shared" si="217"/>
        <v>33</v>
      </c>
      <c r="G109" s="48">
        <f t="shared" si="217"/>
        <v>0</v>
      </c>
      <c r="H109" s="48">
        <f t="shared" si="217"/>
        <v>33</v>
      </c>
      <c r="I109" s="48">
        <f t="shared" si="217"/>
        <v>61</v>
      </c>
      <c r="J109" s="48">
        <f t="shared" si="217"/>
        <v>0</v>
      </c>
      <c r="K109" s="48">
        <f t="shared" si="217"/>
        <v>61</v>
      </c>
      <c r="L109" s="48">
        <f t="shared" si="217"/>
        <v>157</v>
      </c>
      <c r="M109" s="48">
        <f t="shared" si="217"/>
        <v>0</v>
      </c>
      <c r="N109" s="48">
        <f t="shared" si="217"/>
        <v>157</v>
      </c>
      <c r="O109" s="265"/>
      <c r="P109" s="75" t="s">
        <v>8</v>
      </c>
      <c r="Q109" s="48">
        <f t="shared" ref="Q109:AB109" si="218">Q80+Q51+Q15</f>
        <v>0</v>
      </c>
      <c r="R109" s="48">
        <f t="shared" si="218"/>
        <v>0</v>
      </c>
      <c r="S109" s="48">
        <f t="shared" si="218"/>
        <v>0</v>
      </c>
      <c r="T109" s="48">
        <f t="shared" si="218"/>
        <v>0</v>
      </c>
      <c r="U109" s="48">
        <f t="shared" si="218"/>
        <v>0</v>
      </c>
      <c r="V109" s="48">
        <f t="shared" si="218"/>
        <v>0</v>
      </c>
      <c r="W109" s="48">
        <f t="shared" si="218"/>
        <v>0</v>
      </c>
      <c r="X109" s="48">
        <f t="shared" si="218"/>
        <v>0</v>
      </c>
      <c r="Y109" s="48">
        <f t="shared" si="218"/>
        <v>0</v>
      </c>
      <c r="Z109" s="48">
        <f t="shared" si="218"/>
        <v>0</v>
      </c>
      <c r="AA109" s="48">
        <f t="shared" si="218"/>
        <v>0</v>
      </c>
      <c r="AB109" s="48">
        <f t="shared" si="218"/>
        <v>0</v>
      </c>
      <c r="AC109" s="265"/>
      <c r="AD109" s="75" t="s">
        <v>8</v>
      </c>
      <c r="AE109" s="48">
        <f t="shared" ref="AE109:AP109" si="219">AE80+AE51+AE15</f>
        <v>13</v>
      </c>
      <c r="AF109" s="48">
        <f t="shared" si="219"/>
        <v>12</v>
      </c>
      <c r="AG109" s="48">
        <f t="shared" si="219"/>
        <v>25</v>
      </c>
      <c r="AH109" s="48">
        <f t="shared" si="219"/>
        <v>7</v>
      </c>
      <c r="AI109" s="48">
        <f t="shared" si="219"/>
        <v>8</v>
      </c>
      <c r="AJ109" s="48">
        <f t="shared" si="219"/>
        <v>15</v>
      </c>
      <c r="AK109" s="48">
        <f t="shared" si="219"/>
        <v>3</v>
      </c>
      <c r="AL109" s="48">
        <f t="shared" si="219"/>
        <v>22</v>
      </c>
      <c r="AM109" s="48">
        <f t="shared" si="219"/>
        <v>25</v>
      </c>
      <c r="AN109" s="48">
        <f t="shared" si="219"/>
        <v>23</v>
      </c>
      <c r="AO109" s="48">
        <f t="shared" si="219"/>
        <v>42</v>
      </c>
      <c r="AP109" s="48">
        <f t="shared" si="219"/>
        <v>65</v>
      </c>
      <c r="AQ109" s="265"/>
      <c r="AR109" s="75" t="s">
        <v>8</v>
      </c>
      <c r="AS109" s="48">
        <f t="shared" si="169"/>
        <v>0</v>
      </c>
      <c r="AT109" s="48">
        <f t="shared" si="169"/>
        <v>1</v>
      </c>
      <c r="AU109" s="48">
        <f t="shared" si="169"/>
        <v>1</v>
      </c>
      <c r="AV109" s="48">
        <f t="shared" si="169"/>
        <v>0</v>
      </c>
      <c r="AW109" s="48">
        <f t="shared" si="169"/>
        <v>2</v>
      </c>
      <c r="AX109" s="48">
        <f t="shared" si="169"/>
        <v>2</v>
      </c>
      <c r="AY109" s="48">
        <f t="shared" si="169"/>
        <v>0</v>
      </c>
      <c r="AZ109" s="48">
        <f t="shared" si="169"/>
        <v>4</v>
      </c>
      <c r="BA109" s="48">
        <f t="shared" si="169"/>
        <v>4</v>
      </c>
      <c r="BB109" s="48">
        <f t="shared" ref="BB109:BD109" si="220">BB80+BB51+BB15</f>
        <v>0</v>
      </c>
      <c r="BC109" s="48">
        <f t="shared" si="220"/>
        <v>7</v>
      </c>
      <c r="BD109" s="48">
        <f t="shared" si="220"/>
        <v>7</v>
      </c>
      <c r="BE109" s="265"/>
      <c r="BF109" s="75" t="s">
        <v>8</v>
      </c>
      <c r="BG109" s="48">
        <f t="shared" ref="BG109:BR109" si="221">BG80+BG51+BG15</f>
        <v>0</v>
      </c>
      <c r="BH109" s="48">
        <f t="shared" si="221"/>
        <v>0</v>
      </c>
      <c r="BI109" s="48">
        <f t="shared" si="221"/>
        <v>0</v>
      </c>
      <c r="BJ109" s="48">
        <f t="shared" si="221"/>
        <v>2</v>
      </c>
      <c r="BK109" s="48">
        <f t="shared" si="221"/>
        <v>0</v>
      </c>
      <c r="BL109" s="48">
        <f t="shared" si="221"/>
        <v>2</v>
      </c>
      <c r="BM109" s="48">
        <f t="shared" si="221"/>
        <v>12</v>
      </c>
      <c r="BN109" s="48">
        <f t="shared" si="221"/>
        <v>0</v>
      </c>
      <c r="BO109" s="48">
        <f t="shared" si="221"/>
        <v>12</v>
      </c>
      <c r="BP109" s="48">
        <f t="shared" si="221"/>
        <v>14</v>
      </c>
      <c r="BQ109" s="48">
        <f t="shared" si="221"/>
        <v>0</v>
      </c>
      <c r="BR109" s="48">
        <f t="shared" si="221"/>
        <v>14</v>
      </c>
      <c r="BS109" s="265"/>
      <c r="BT109" s="75" t="s">
        <v>8</v>
      </c>
      <c r="BU109" s="48">
        <f t="shared" ref="BU109:CF109" si="222">BU80+BU51+BU15</f>
        <v>76</v>
      </c>
      <c r="BV109" s="48">
        <f t="shared" si="222"/>
        <v>13</v>
      </c>
      <c r="BW109" s="48">
        <f t="shared" si="222"/>
        <v>89</v>
      </c>
      <c r="BX109" s="48">
        <f t="shared" si="222"/>
        <v>42</v>
      </c>
      <c r="BY109" s="48">
        <f t="shared" si="222"/>
        <v>10</v>
      </c>
      <c r="BZ109" s="48">
        <f t="shared" si="222"/>
        <v>52</v>
      </c>
      <c r="CA109" s="48">
        <f t="shared" si="222"/>
        <v>76</v>
      </c>
      <c r="CB109" s="48">
        <f t="shared" si="222"/>
        <v>26</v>
      </c>
      <c r="CC109" s="48">
        <f t="shared" si="222"/>
        <v>102</v>
      </c>
      <c r="CD109" s="48">
        <f t="shared" si="173"/>
        <v>194</v>
      </c>
      <c r="CE109" s="48">
        <f t="shared" si="222"/>
        <v>49</v>
      </c>
      <c r="CF109" s="48">
        <f t="shared" si="222"/>
        <v>243</v>
      </c>
    </row>
    <row r="110" spans="1:84" ht="18.75" customHeight="1" x14ac:dyDescent="0.2">
      <c r="A110" s="265"/>
      <c r="B110" s="75" t="s">
        <v>18</v>
      </c>
      <c r="C110" s="48">
        <f t="shared" ref="C110:D110" si="223">C81+C52+C16</f>
        <v>57</v>
      </c>
      <c r="D110" s="48">
        <f t="shared" si="223"/>
        <v>0</v>
      </c>
      <c r="E110" s="48">
        <f t="shared" ref="E110:N110" si="224">E81+E52+E16</f>
        <v>57</v>
      </c>
      <c r="F110" s="48">
        <f t="shared" si="224"/>
        <v>22</v>
      </c>
      <c r="G110" s="48">
        <f t="shared" si="224"/>
        <v>0</v>
      </c>
      <c r="H110" s="48">
        <f t="shared" si="224"/>
        <v>22</v>
      </c>
      <c r="I110" s="48">
        <f t="shared" si="224"/>
        <v>111</v>
      </c>
      <c r="J110" s="48">
        <f t="shared" si="224"/>
        <v>0</v>
      </c>
      <c r="K110" s="48">
        <f t="shared" si="224"/>
        <v>111</v>
      </c>
      <c r="L110" s="48">
        <f t="shared" si="224"/>
        <v>190</v>
      </c>
      <c r="M110" s="48">
        <f t="shared" si="224"/>
        <v>0</v>
      </c>
      <c r="N110" s="48">
        <f t="shared" si="224"/>
        <v>190</v>
      </c>
      <c r="O110" s="265"/>
      <c r="P110" s="75" t="s">
        <v>18</v>
      </c>
      <c r="Q110" s="48">
        <f t="shared" ref="Q110:AB110" si="225">Q81+Q52+Q16</f>
        <v>0</v>
      </c>
      <c r="R110" s="48">
        <f t="shared" si="225"/>
        <v>0</v>
      </c>
      <c r="S110" s="48">
        <f t="shared" si="225"/>
        <v>0</v>
      </c>
      <c r="T110" s="48">
        <f t="shared" si="225"/>
        <v>0</v>
      </c>
      <c r="U110" s="48">
        <f t="shared" si="225"/>
        <v>0</v>
      </c>
      <c r="V110" s="48">
        <f t="shared" si="225"/>
        <v>0</v>
      </c>
      <c r="W110" s="48">
        <f t="shared" si="225"/>
        <v>0</v>
      </c>
      <c r="X110" s="48">
        <f t="shared" si="225"/>
        <v>0</v>
      </c>
      <c r="Y110" s="48">
        <f t="shared" si="225"/>
        <v>0</v>
      </c>
      <c r="Z110" s="48">
        <f t="shared" si="225"/>
        <v>0</v>
      </c>
      <c r="AA110" s="48">
        <f t="shared" si="225"/>
        <v>0</v>
      </c>
      <c r="AB110" s="48">
        <f t="shared" si="225"/>
        <v>0</v>
      </c>
      <c r="AC110" s="265"/>
      <c r="AD110" s="75" t="s">
        <v>18</v>
      </c>
      <c r="AE110" s="48">
        <f t="shared" ref="AE110:AP110" si="226">AE81+AE52+AE16</f>
        <v>5</v>
      </c>
      <c r="AF110" s="48">
        <f t="shared" si="226"/>
        <v>1</v>
      </c>
      <c r="AG110" s="48">
        <f t="shared" si="226"/>
        <v>6</v>
      </c>
      <c r="AH110" s="48">
        <f t="shared" si="226"/>
        <v>16</v>
      </c>
      <c r="AI110" s="48">
        <f t="shared" si="226"/>
        <v>1</v>
      </c>
      <c r="AJ110" s="48">
        <f t="shared" si="226"/>
        <v>17</v>
      </c>
      <c r="AK110" s="48">
        <f t="shared" si="226"/>
        <v>40</v>
      </c>
      <c r="AL110" s="48">
        <f t="shared" si="226"/>
        <v>2</v>
      </c>
      <c r="AM110" s="48">
        <f t="shared" si="226"/>
        <v>42</v>
      </c>
      <c r="AN110" s="48">
        <f t="shared" si="226"/>
        <v>61</v>
      </c>
      <c r="AO110" s="48">
        <f t="shared" si="226"/>
        <v>4</v>
      </c>
      <c r="AP110" s="48">
        <f t="shared" si="226"/>
        <v>65</v>
      </c>
      <c r="AQ110" s="265"/>
      <c r="AR110" s="75" t="s">
        <v>18</v>
      </c>
      <c r="AS110" s="48">
        <f t="shared" si="169"/>
        <v>0</v>
      </c>
      <c r="AT110" s="48">
        <f t="shared" si="169"/>
        <v>0</v>
      </c>
      <c r="AU110" s="48">
        <f t="shared" si="169"/>
        <v>0</v>
      </c>
      <c r="AV110" s="48">
        <f t="shared" si="169"/>
        <v>0</v>
      </c>
      <c r="AW110" s="48">
        <f t="shared" si="169"/>
        <v>0</v>
      </c>
      <c r="AX110" s="48">
        <f t="shared" si="169"/>
        <v>0</v>
      </c>
      <c r="AY110" s="48">
        <f t="shared" si="169"/>
        <v>0</v>
      </c>
      <c r="AZ110" s="48">
        <f t="shared" si="169"/>
        <v>0</v>
      </c>
      <c r="BA110" s="48">
        <f t="shared" si="169"/>
        <v>0</v>
      </c>
      <c r="BB110" s="48">
        <f t="shared" ref="BB110:BD110" si="227">BB81+BB52+BB16</f>
        <v>0</v>
      </c>
      <c r="BC110" s="48">
        <f t="shared" si="227"/>
        <v>0</v>
      </c>
      <c r="BD110" s="48">
        <f t="shared" si="227"/>
        <v>0</v>
      </c>
      <c r="BE110" s="265"/>
      <c r="BF110" s="75" t="s">
        <v>18</v>
      </c>
      <c r="BG110" s="48">
        <f t="shared" ref="BG110:BR110" si="228">BG81+BG52+BG16</f>
        <v>0</v>
      </c>
      <c r="BH110" s="48">
        <f t="shared" si="228"/>
        <v>0</v>
      </c>
      <c r="BI110" s="48">
        <f t="shared" si="228"/>
        <v>0</v>
      </c>
      <c r="BJ110" s="48">
        <f t="shared" si="228"/>
        <v>0</v>
      </c>
      <c r="BK110" s="48">
        <f t="shared" si="228"/>
        <v>0</v>
      </c>
      <c r="BL110" s="48">
        <f t="shared" si="228"/>
        <v>0</v>
      </c>
      <c r="BM110" s="48">
        <f t="shared" si="228"/>
        <v>0</v>
      </c>
      <c r="BN110" s="48">
        <f t="shared" si="228"/>
        <v>0</v>
      </c>
      <c r="BO110" s="48">
        <f t="shared" si="228"/>
        <v>0</v>
      </c>
      <c r="BP110" s="48">
        <f t="shared" si="228"/>
        <v>0</v>
      </c>
      <c r="BQ110" s="48">
        <f t="shared" si="228"/>
        <v>0</v>
      </c>
      <c r="BR110" s="48">
        <f t="shared" si="228"/>
        <v>0</v>
      </c>
      <c r="BS110" s="265"/>
      <c r="BT110" s="75" t="s">
        <v>18</v>
      </c>
      <c r="BU110" s="48">
        <f t="shared" ref="BU110:CF110" si="229">BU81+BU52+BU16</f>
        <v>62</v>
      </c>
      <c r="BV110" s="48">
        <f t="shared" si="229"/>
        <v>1</v>
      </c>
      <c r="BW110" s="48">
        <f t="shared" si="229"/>
        <v>63</v>
      </c>
      <c r="BX110" s="48">
        <f t="shared" si="229"/>
        <v>38</v>
      </c>
      <c r="BY110" s="48">
        <f t="shared" si="229"/>
        <v>1</v>
      </c>
      <c r="BZ110" s="48">
        <f t="shared" si="229"/>
        <v>39</v>
      </c>
      <c r="CA110" s="48">
        <f t="shared" si="229"/>
        <v>151</v>
      </c>
      <c r="CB110" s="48">
        <f t="shared" si="229"/>
        <v>2</v>
      </c>
      <c r="CC110" s="48">
        <f t="shared" si="229"/>
        <v>153</v>
      </c>
      <c r="CD110" s="48">
        <f t="shared" si="173"/>
        <v>251</v>
      </c>
      <c r="CE110" s="48">
        <f t="shared" si="229"/>
        <v>4</v>
      </c>
      <c r="CF110" s="48">
        <f t="shared" si="229"/>
        <v>255</v>
      </c>
    </row>
    <row r="111" spans="1:84" ht="18.75" customHeight="1" x14ac:dyDescent="0.2">
      <c r="A111" s="220" t="s">
        <v>9</v>
      </c>
      <c r="B111" s="220"/>
      <c r="C111" s="48">
        <f t="shared" ref="C111:D111" si="230">C82+C53+C17</f>
        <v>29</v>
      </c>
      <c r="D111" s="48">
        <f t="shared" si="230"/>
        <v>0</v>
      </c>
      <c r="E111" s="48">
        <f t="shared" ref="E111:N111" si="231">E82+E53+E17</f>
        <v>29</v>
      </c>
      <c r="F111" s="48">
        <f t="shared" si="231"/>
        <v>20</v>
      </c>
      <c r="G111" s="48">
        <f t="shared" si="231"/>
        <v>0</v>
      </c>
      <c r="H111" s="48">
        <f t="shared" si="231"/>
        <v>20</v>
      </c>
      <c r="I111" s="48">
        <f t="shared" si="231"/>
        <v>136</v>
      </c>
      <c r="J111" s="48">
        <f t="shared" si="231"/>
        <v>5</v>
      </c>
      <c r="K111" s="48">
        <f t="shared" si="231"/>
        <v>141</v>
      </c>
      <c r="L111" s="48">
        <f t="shared" si="231"/>
        <v>185</v>
      </c>
      <c r="M111" s="48">
        <f t="shared" si="231"/>
        <v>5</v>
      </c>
      <c r="N111" s="48">
        <f t="shared" si="231"/>
        <v>190</v>
      </c>
      <c r="O111" s="220" t="s">
        <v>9</v>
      </c>
      <c r="P111" s="220"/>
      <c r="Q111" s="48">
        <f t="shared" ref="Q111:AB111" si="232">Q82+Q53+Q17</f>
        <v>5</v>
      </c>
      <c r="R111" s="48">
        <f t="shared" si="232"/>
        <v>0</v>
      </c>
      <c r="S111" s="48">
        <f t="shared" si="232"/>
        <v>5</v>
      </c>
      <c r="T111" s="48">
        <f t="shared" si="232"/>
        <v>5</v>
      </c>
      <c r="U111" s="48">
        <f t="shared" si="232"/>
        <v>0</v>
      </c>
      <c r="V111" s="48">
        <f t="shared" si="232"/>
        <v>5</v>
      </c>
      <c r="W111" s="48">
        <f t="shared" si="232"/>
        <v>27</v>
      </c>
      <c r="X111" s="48">
        <f t="shared" si="232"/>
        <v>0</v>
      </c>
      <c r="Y111" s="48">
        <f t="shared" si="232"/>
        <v>27</v>
      </c>
      <c r="Z111" s="48">
        <f t="shared" si="232"/>
        <v>37</v>
      </c>
      <c r="AA111" s="48">
        <f t="shared" si="232"/>
        <v>0</v>
      </c>
      <c r="AB111" s="48">
        <f t="shared" si="232"/>
        <v>37</v>
      </c>
      <c r="AC111" s="220" t="s">
        <v>9</v>
      </c>
      <c r="AD111" s="220"/>
      <c r="AE111" s="48">
        <f t="shared" ref="AE111:AP111" si="233">AE82+AE53+AE17</f>
        <v>0</v>
      </c>
      <c r="AF111" s="48">
        <f t="shared" si="233"/>
        <v>0</v>
      </c>
      <c r="AG111" s="48">
        <f t="shared" si="233"/>
        <v>0</v>
      </c>
      <c r="AH111" s="48">
        <f t="shared" si="233"/>
        <v>3</v>
      </c>
      <c r="AI111" s="48">
        <f t="shared" si="233"/>
        <v>0</v>
      </c>
      <c r="AJ111" s="48">
        <f t="shared" si="233"/>
        <v>3</v>
      </c>
      <c r="AK111" s="48">
        <f t="shared" si="233"/>
        <v>21</v>
      </c>
      <c r="AL111" s="48">
        <f t="shared" si="233"/>
        <v>2</v>
      </c>
      <c r="AM111" s="48">
        <f t="shared" si="233"/>
        <v>23</v>
      </c>
      <c r="AN111" s="48">
        <f t="shared" si="233"/>
        <v>24</v>
      </c>
      <c r="AO111" s="48">
        <f t="shared" si="233"/>
        <v>2</v>
      </c>
      <c r="AP111" s="48">
        <f t="shared" si="233"/>
        <v>26</v>
      </c>
      <c r="AQ111" s="220" t="s">
        <v>9</v>
      </c>
      <c r="AR111" s="220"/>
      <c r="AS111" s="48">
        <f t="shared" si="169"/>
        <v>0</v>
      </c>
      <c r="AT111" s="48">
        <f t="shared" si="169"/>
        <v>0</v>
      </c>
      <c r="AU111" s="48">
        <f t="shared" si="169"/>
        <v>0</v>
      </c>
      <c r="AV111" s="48">
        <f t="shared" si="169"/>
        <v>0</v>
      </c>
      <c r="AW111" s="48">
        <f t="shared" si="169"/>
        <v>0</v>
      </c>
      <c r="AX111" s="48">
        <f t="shared" si="169"/>
        <v>0</v>
      </c>
      <c r="AY111" s="48">
        <f t="shared" si="169"/>
        <v>0</v>
      </c>
      <c r="AZ111" s="48">
        <f t="shared" si="169"/>
        <v>0</v>
      </c>
      <c r="BA111" s="48">
        <f t="shared" si="169"/>
        <v>0</v>
      </c>
      <c r="BB111" s="48">
        <f t="shared" ref="BB111:BD111" si="234">BB82+BB53+BB17</f>
        <v>0</v>
      </c>
      <c r="BC111" s="48">
        <f t="shared" si="234"/>
        <v>0</v>
      </c>
      <c r="BD111" s="48">
        <f t="shared" si="234"/>
        <v>0</v>
      </c>
      <c r="BE111" s="220" t="s">
        <v>9</v>
      </c>
      <c r="BF111" s="220"/>
      <c r="BG111" s="48">
        <f t="shared" ref="BG111:BR111" si="235">BG82+BG53+BG17</f>
        <v>0</v>
      </c>
      <c r="BH111" s="48">
        <f t="shared" si="235"/>
        <v>0</v>
      </c>
      <c r="BI111" s="48">
        <f t="shared" si="235"/>
        <v>0</v>
      </c>
      <c r="BJ111" s="48">
        <f t="shared" si="235"/>
        <v>0</v>
      </c>
      <c r="BK111" s="48">
        <f t="shared" si="235"/>
        <v>0</v>
      </c>
      <c r="BL111" s="48">
        <f t="shared" si="235"/>
        <v>0</v>
      </c>
      <c r="BM111" s="48">
        <f t="shared" si="235"/>
        <v>0</v>
      </c>
      <c r="BN111" s="48">
        <f t="shared" si="235"/>
        <v>0</v>
      </c>
      <c r="BO111" s="48">
        <f t="shared" si="235"/>
        <v>0</v>
      </c>
      <c r="BP111" s="48">
        <f t="shared" si="235"/>
        <v>0</v>
      </c>
      <c r="BQ111" s="48">
        <f t="shared" si="235"/>
        <v>0</v>
      </c>
      <c r="BR111" s="48">
        <f t="shared" si="235"/>
        <v>0</v>
      </c>
      <c r="BS111" s="220" t="s">
        <v>9</v>
      </c>
      <c r="BT111" s="220"/>
      <c r="BU111" s="48">
        <f t="shared" ref="BU111:CF111" si="236">BU82+BU53+BU17</f>
        <v>34</v>
      </c>
      <c r="BV111" s="48">
        <f t="shared" si="236"/>
        <v>0</v>
      </c>
      <c r="BW111" s="48">
        <f t="shared" si="236"/>
        <v>34</v>
      </c>
      <c r="BX111" s="48">
        <f t="shared" si="236"/>
        <v>28</v>
      </c>
      <c r="BY111" s="48">
        <f t="shared" si="236"/>
        <v>0</v>
      </c>
      <c r="BZ111" s="48">
        <f t="shared" si="236"/>
        <v>28</v>
      </c>
      <c r="CA111" s="48">
        <f t="shared" si="236"/>
        <v>184</v>
      </c>
      <c r="CB111" s="48">
        <f t="shared" si="236"/>
        <v>7</v>
      </c>
      <c r="CC111" s="48">
        <f t="shared" si="236"/>
        <v>191</v>
      </c>
      <c r="CD111" s="48">
        <f t="shared" si="173"/>
        <v>246</v>
      </c>
      <c r="CE111" s="48">
        <f t="shared" si="236"/>
        <v>7</v>
      </c>
      <c r="CF111" s="48">
        <f t="shared" si="236"/>
        <v>253</v>
      </c>
    </row>
    <row r="112" spans="1:84" ht="18.75" customHeight="1" x14ac:dyDescent="0.2">
      <c r="A112" s="220" t="s">
        <v>10</v>
      </c>
      <c r="B112" s="220"/>
      <c r="C112" s="48">
        <f t="shared" ref="C112:D112" si="237">C83+C54+C18</f>
        <v>127</v>
      </c>
      <c r="D112" s="48">
        <f t="shared" si="237"/>
        <v>0</v>
      </c>
      <c r="E112" s="48">
        <f t="shared" ref="E112:N112" si="238">E83+E54+E18</f>
        <v>127</v>
      </c>
      <c r="F112" s="48">
        <f t="shared" si="238"/>
        <v>183</v>
      </c>
      <c r="G112" s="48">
        <f t="shared" si="238"/>
        <v>0</v>
      </c>
      <c r="H112" s="48">
        <f t="shared" si="238"/>
        <v>183</v>
      </c>
      <c r="I112" s="48">
        <f t="shared" si="238"/>
        <v>361</v>
      </c>
      <c r="J112" s="48">
        <f t="shared" si="238"/>
        <v>0</v>
      </c>
      <c r="K112" s="48">
        <f t="shared" si="238"/>
        <v>361</v>
      </c>
      <c r="L112" s="48">
        <f t="shared" si="238"/>
        <v>671</v>
      </c>
      <c r="M112" s="48">
        <f t="shared" si="238"/>
        <v>0</v>
      </c>
      <c r="N112" s="48">
        <f t="shared" si="238"/>
        <v>671</v>
      </c>
      <c r="O112" s="220" t="s">
        <v>10</v>
      </c>
      <c r="P112" s="220"/>
      <c r="Q112" s="48">
        <f t="shared" ref="Q112:AB112" si="239">Q83+Q54+Q18</f>
        <v>3</v>
      </c>
      <c r="R112" s="48">
        <f t="shared" si="239"/>
        <v>0</v>
      </c>
      <c r="S112" s="48">
        <f t="shared" si="239"/>
        <v>3</v>
      </c>
      <c r="T112" s="48">
        <f t="shared" si="239"/>
        <v>25</v>
      </c>
      <c r="U112" s="48">
        <f t="shared" si="239"/>
        <v>0</v>
      </c>
      <c r="V112" s="48">
        <f t="shared" si="239"/>
        <v>25</v>
      </c>
      <c r="W112" s="48">
        <f t="shared" si="239"/>
        <v>16</v>
      </c>
      <c r="X112" s="48">
        <f t="shared" si="239"/>
        <v>0</v>
      </c>
      <c r="Y112" s="48">
        <f t="shared" si="239"/>
        <v>16</v>
      </c>
      <c r="Z112" s="48">
        <f t="shared" si="239"/>
        <v>44</v>
      </c>
      <c r="AA112" s="48">
        <f t="shared" si="239"/>
        <v>0</v>
      </c>
      <c r="AB112" s="48">
        <f t="shared" si="239"/>
        <v>44</v>
      </c>
      <c r="AC112" s="220" t="s">
        <v>10</v>
      </c>
      <c r="AD112" s="220"/>
      <c r="AE112" s="48">
        <f t="shared" ref="AE112:AP112" si="240">AE83+AE54+AE18</f>
        <v>20</v>
      </c>
      <c r="AF112" s="48">
        <f t="shared" si="240"/>
        <v>14</v>
      </c>
      <c r="AG112" s="48">
        <f t="shared" si="240"/>
        <v>34</v>
      </c>
      <c r="AH112" s="48">
        <f t="shared" si="240"/>
        <v>15</v>
      </c>
      <c r="AI112" s="48">
        <f t="shared" si="240"/>
        <v>20</v>
      </c>
      <c r="AJ112" s="48">
        <f t="shared" si="240"/>
        <v>35</v>
      </c>
      <c r="AK112" s="48">
        <f t="shared" si="240"/>
        <v>10</v>
      </c>
      <c r="AL112" s="48">
        <f t="shared" si="240"/>
        <v>20</v>
      </c>
      <c r="AM112" s="48">
        <f t="shared" si="240"/>
        <v>30</v>
      </c>
      <c r="AN112" s="48">
        <f t="shared" si="240"/>
        <v>45</v>
      </c>
      <c r="AO112" s="48">
        <f t="shared" si="240"/>
        <v>54</v>
      </c>
      <c r="AP112" s="48">
        <f t="shared" si="240"/>
        <v>99</v>
      </c>
      <c r="AQ112" s="220" t="s">
        <v>10</v>
      </c>
      <c r="AR112" s="220"/>
      <c r="AS112" s="48">
        <f t="shared" si="169"/>
        <v>0</v>
      </c>
      <c r="AT112" s="48">
        <f t="shared" si="169"/>
        <v>10</v>
      </c>
      <c r="AU112" s="48">
        <f t="shared" si="169"/>
        <v>10</v>
      </c>
      <c r="AV112" s="48">
        <f t="shared" si="169"/>
        <v>0</v>
      </c>
      <c r="AW112" s="48">
        <f t="shared" si="169"/>
        <v>13</v>
      </c>
      <c r="AX112" s="48">
        <f t="shared" si="169"/>
        <v>13</v>
      </c>
      <c r="AY112" s="48">
        <f t="shared" si="169"/>
        <v>0</v>
      </c>
      <c r="AZ112" s="48">
        <f t="shared" si="169"/>
        <v>25</v>
      </c>
      <c r="BA112" s="48">
        <f t="shared" si="169"/>
        <v>25</v>
      </c>
      <c r="BB112" s="48">
        <f t="shared" ref="BB112:BD112" si="241">BB83+BB54+BB18</f>
        <v>0</v>
      </c>
      <c r="BC112" s="48">
        <f t="shared" si="241"/>
        <v>48</v>
      </c>
      <c r="BD112" s="48">
        <f t="shared" si="241"/>
        <v>48</v>
      </c>
      <c r="BE112" s="220" t="s">
        <v>10</v>
      </c>
      <c r="BF112" s="220"/>
      <c r="BG112" s="48">
        <f t="shared" ref="BG112:BR112" si="242">BG83+BG54+BG18</f>
        <v>12</v>
      </c>
      <c r="BH112" s="48">
        <f t="shared" si="242"/>
        <v>5</v>
      </c>
      <c r="BI112" s="48">
        <f t="shared" si="242"/>
        <v>17</v>
      </c>
      <c r="BJ112" s="48">
        <f t="shared" si="242"/>
        <v>12</v>
      </c>
      <c r="BK112" s="48">
        <f t="shared" si="242"/>
        <v>4</v>
      </c>
      <c r="BL112" s="48">
        <f t="shared" si="242"/>
        <v>16</v>
      </c>
      <c r="BM112" s="48">
        <f t="shared" si="242"/>
        <v>7</v>
      </c>
      <c r="BN112" s="48">
        <f t="shared" si="242"/>
        <v>10</v>
      </c>
      <c r="BO112" s="48">
        <f t="shared" si="242"/>
        <v>17</v>
      </c>
      <c r="BP112" s="48">
        <f t="shared" si="242"/>
        <v>31</v>
      </c>
      <c r="BQ112" s="48">
        <f t="shared" si="242"/>
        <v>19</v>
      </c>
      <c r="BR112" s="48">
        <f t="shared" si="242"/>
        <v>50</v>
      </c>
      <c r="BS112" s="220" t="s">
        <v>10</v>
      </c>
      <c r="BT112" s="220"/>
      <c r="BU112" s="48">
        <f t="shared" ref="BU112:CF112" si="243">BU83+BU54+BU18</f>
        <v>162</v>
      </c>
      <c r="BV112" s="48">
        <f t="shared" si="243"/>
        <v>29</v>
      </c>
      <c r="BW112" s="48">
        <f t="shared" si="243"/>
        <v>191</v>
      </c>
      <c r="BX112" s="48">
        <f t="shared" si="243"/>
        <v>235</v>
      </c>
      <c r="BY112" s="48">
        <f t="shared" si="243"/>
        <v>37</v>
      </c>
      <c r="BZ112" s="48">
        <f t="shared" si="243"/>
        <v>272</v>
      </c>
      <c r="CA112" s="48">
        <f t="shared" si="243"/>
        <v>394</v>
      </c>
      <c r="CB112" s="48">
        <f t="shared" si="243"/>
        <v>55</v>
      </c>
      <c r="CC112" s="48">
        <f t="shared" si="243"/>
        <v>449</v>
      </c>
      <c r="CD112" s="48">
        <f t="shared" si="173"/>
        <v>791</v>
      </c>
      <c r="CE112" s="48">
        <f t="shared" si="243"/>
        <v>121</v>
      </c>
      <c r="CF112" s="48">
        <f t="shared" si="243"/>
        <v>912</v>
      </c>
    </row>
    <row r="113" spans="1:84" ht="18.75" customHeight="1" x14ac:dyDescent="0.2">
      <c r="A113" s="220" t="s">
        <v>227</v>
      </c>
      <c r="B113" s="220"/>
      <c r="C113" s="48">
        <f t="shared" ref="C113:D113" si="244">C84+C55+C19</f>
        <v>102</v>
      </c>
      <c r="D113" s="48">
        <f t="shared" si="244"/>
        <v>0</v>
      </c>
      <c r="E113" s="48">
        <f t="shared" ref="E113:N113" si="245">E84+E55+E19</f>
        <v>102</v>
      </c>
      <c r="F113" s="48">
        <f t="shared" si="245"/>
        <v>101</v>
      </c>
      <c r="G113" s="48">
        <f t="shared" si="245"/>
        <v>5</v>
      </c>
      <c r="H113" s="48">
        <f t="shared" si="245"/>
        <v>106</v>
      </c>
      <c r="I113" s="48">
        <f t="shared" si="245"/>
        <v>134</v>
      </c>
      <c r="J113" s="48">
        <f t="shared" si="245"/>
        <v>3</v>
      </c>
      <c r="K113" s="48">
        <f t="shared" si="245"/>
        <v>137</v>
      </c>
      <c r="L113" s="48">
        <f t="shared" si="245"/>
        <v>337</v>
      </c>
      <c r="M113" s="48">
        <f t="shared" si="245"/>
        <v>8</v>
      </c>
      <c r="N113" s="48">
        <f t="shared" si="245"/>
        <v>345</v>
      </c>
      <c r="O113" s="220" t="s">
        <v>227</v>
      </c>
      <c r="P113" s="220"/>
      <c r="Q113" s="48">
        <f t="shared" ref="Q113:AB113" si="246">Q84+Q55+Q19</f>
        <v>9</v>
      </c>
      <c r="R113" s="48">
        <f t="shared" si="246"/>
        <v>0</v>
      </c>
      <c r="S113" s="48">
        <f t="shared" si="246"/>
        <v>9</v>
      </c>
      <c r="T113" s="48">
        <f t="shared" si="246"/>
        <v>1</v>
      </c>
      <c r="U113" s="48">
        <f t="shared" si="246"/>
        <v>0</v>
      </c>
      <c r="V113" s="48">
        <f t="shared" si="246"/>
        <v>1</v>
      </c>
      <c r="W113" s="48">
        <f t="shared" si="246"/>
        <v>4</v>
      </c>
      <c r="X113" s="48">
        <f t="shared" si="246"/>
        <v>0</v>
      </c>
      <c r="Y113" s="48">
        <f t="shared" si="246"/>
        <v>4</v>
      </c>
      <c r="Z113" s="48">
        <f t="shared" si="246"/>
        <v>14</v>
      </c>
      <c r="AA113" s="48">
        <f t="shared" si="246"/>
        <v>0</v>
      </c>
      <c r="AB113" s="48">
        <f t="shared" si="246"/>
        <v>14</v>
      </c>
      <c r="AC113" s="220" t="s">
        <v>227</v>
      </c>
      <c r="AD113" s="220"/>
      <c r="AE113" s="48">
        <f t="shared" ref="AE113:AP113" si="247">AE84+AE55+AE19</f>
        <v>34</v>
      </c>
      <c r="AF113" s="48">
        <f t="shared" si="247"/>
        <v>6</v>
      </c>
      <c r="AG113" s="48">
        <f t="shared" si="247"/>
        <v>40</v>
      </c>
      <c r="AH113" s="48">
        <f t="shared" si="247"/>
        <v>16</v>
      </c>
      <c r="AI113" s="48">
        <f t="shared" si="247"/>
        <v>8</v>
      </c>
      <c r="AJ113" s="48">
        <f t="shared" si="247"/>
        <v>24</v>
      </c>
      <c r="AK113" s="48">
        <f t="shared" si="247"/>
        <v>10</v>
      </c>
      <c r="AL113" s="48">
        <f t="shared" si="247"/>
        <v>2</v>
      </c>
      <c r="AM113" s="48">
        <f t="shared" si="247"/>
        <v>12</v>
      </c>
      <c r="AN113" s="48">
        <f t="shared" si="247"/>
        <v>60</v>
      </c>
      <c r="AO113" s="48">
        <f t="shared" si="247"/>
        <v>16</v>
      </c>
      <c r="AP113" s="48">
        <f t="shared" si="247"/>
        <v>76</v>
      </c>
      <c r="AQ113" s="220" t="s">
        <v>227</v>
      </c>
      <c r="AR113" s="220"/>
      <c r="AS113" s="48">
        <f t="shared" si="169"/>
        <v>0</v>
      </c>
      <c r="AT113" s="48">
        <f t="shared" si="169"/>
        <v>0</v>
      </c>
      <c r="AU113" s="48">
        <f t="shared" si="169"/>
        <v>0</v>
      </c>
      <c r="AV113" s="48">
        <f t="shared" si="169"/>
        <v>0</v>
      </c>
      <c r="AW113" s="48">
        <f t="shared" si="169"/>
        <v>0</v>
      </c>
      <c r="AX113" s="48">
        <f t="shared" si="169"/>
        <v>0</v>
      </c>
      <c r="AY113" s="48">
        <f t="shared" si="169"/>
        <v>0</v>
      </c>
      <c r="AZ113" s="48">
        <f t="shared" si="169"/>
        <v>0</v>
      </c>
      <c r="BA113" s="48">
        <f t="shared" si="169"/>
        <v>0</v>
      </c>
      <c r="BB113" s="48">
        <f t="shared" ref="BB113:BD113" si="248">BB84+BB55+BB19</f>
        <v>0</v>
      </c>
      <c r="BC113" s="48">
        <f t="shared" si="248"/>
        <v>0</v>
      </c>
      <c r="BD113" s="48">
        <f t="shared" si="248"/>
        <v>0</v>
      </c>
      <c r="BE113" s="220" t="s">
        <v>227</v>
      </c>
      <c r="BF113" s="220"/>
      <c r="BG113" s="48">
        <f t="shared" ref="BG113:BR113" si="249">BG84+BG55+BG19</f>
        <v>6</v>
      </c>
      <c r="BH113" s="48">
        <f t="shared" si="249"/>
        <v>0</v>
      </c>
      <c r="BI113" s="48">
        <f t="shared" si="249"/>
        <v>6</v>
      </c>
      <c r="BJ113" s="48">
        <f t="shared" si="249"/>
        <v>12</v>
      </c>
      <c r="BK113" s="48">
        <f t="shared" si="249"/>
        <v>0</v>
      </c>
      <c r="BL113" s="48">
        <f t="shared" si="249"/>
        <v>12</v>
      </c>
      <c r="BM113" s="48">
        <f t="shared" si="249"/>
        <v>6</v>
      </c>
      <c r="BN113" s="48">
        <f t="shared" si="249"/>
        <v>0</v>
      </c>
      <c r="BO113" s="48">
        <f t="shared" si="249"/>
        <v>6</v>
      </c>
      <c r="BP113" s="48">
        <f t="shared" si="249"/>
        <v>24</v>
      </c>
      <c r="BQ113" s="48">
        <f t="shared" si="249"/>
        <v>0</v>
      </c>
      <c r="BR113" s="48">
        <f t="shared" si="249"/>
        <v>24</v>
      </c>
      <c r="BS113" s="220" t="s">
        <v>227</v>
      </c>
      <c r="BT113" s="220"/>
      <c r="BU113" s="48">
        <f t="shared" ref="BU113:CF113" si="250">BU84+BU55+BU19</f>
        <v>151</v>
      </c>
      <c r="BV113" s="48">
        <f t="shared" si="250"/>
        <v>6</v>
      </c>
      <c r="BW113" s="48">
        <f t="shared" si="250"/>
        <v>157</v>
      </c>
      <c r="BX113" s="48">
        <f t="shared" si="250"/>
        <v>130</v>
      </c>
      <c r="BY113" s="48">
        <f t="shared" si="250"/>
        <v>13</v>
      </c>
      <c r="BZ113" s="48">
        <f t="shared" si="250"/>
        <v>143</v>
      </c>
      <c r="CA113" s="48">
        <f t="shared" si="250"/>
        <v>154</v>
      </c>
      <c r="CB113" s="48">
        <f t="shared" si="250"/>
        <v>5</v>
      </c>
      <c r="CC113" s="48">
        <f t="shared" si="250"/>
        <v>159</v>
      </c>
      <c r="CD113" s="48">
        <f t="shared" si="173"/>
        <v>435</v>
      </c>
      <c r="CE113" s="48">
        <f t="shared" si="250"/>
        <v>24</v>
      </c>
      <c r="CF113" s="48">
        <f t="shared" si="250"/>
        <v>459</v>
      </c>
    </row>
    <row r="114" spans="1:84" ht="18.75" customHeight="1" x14ac:dyDescent="0.2">
      <c r="A114" s="220" t="s">
        <v>226</v>
      </c>
      <c r="B114" s="220"/>
      <c r="C114" s="48">
        <f t="shared" ref="C114:D114" si="251">C85+C56+C20</f>
        <v>44</v>
      </c>
      <c r="D114" s="48">
        <f t="shared" si="251"/>
        <v>2</v>
      </c>
      <c r="E114" s="48">
        <f t="shared" ref="E114:N114" si="252">E85+E56+E20</f>
        <v>46</v>
      </c>
      <c r="F114" s="48">
        <f t="shared" si="252"/>
        <v>50</v>
      </c>
      <c r="G114" s="48">
        <f t="shared" si="252"/>
        <v>6</v>
      </c>
      <c r="H114" s="48">
        <f t="shared" si="252"/>
        <v>56</v>
      </c>
      <c r="I114" s="48">
        <f t="shared" si="252"/>
        <v>99</v>
      </c>
      <c r="J114" s="48">
        <f t="shared" si="252"/>
        <v>5</v>
      </c>
      <c r="K114" s="48">
        <f t="shared" si="252"/>
        <v>104</v>
      </c>
      <c r="L114" s="48">
        <f t="shared" si="252"/>
        <v>193</v>
      </c>
      <c r="M114" s="48">
        <f t="shared" si="252"/>
        <v>13</v>
      </c>
      <c r="N114" s="48">
        <f t="shared" si="252"/>
        <v>206</v>
      </c>
      <c r="O114" s="220" t="s">
        <v>226</v>
      </c>
      <c r="P114" s="220"/>
      <c r="Q114" s="48">
        <f t="shared" ref="Q114:AB114" si="253">Q85+Q56+Q20</f>
        <v>1</v>
      </c>
      <c r="R114" s="48">
        <f t="shared" si="253"/>
        <v>0</v>
      </c>
      <c r="S114" s="48">
        <f t="shared" si="253"/>
        <v>1</v>
      </c>
      <c r="T114" s="48">
        <f t="shared" si="253"/>
        <v>4</v>
      </c>
      <c r="U114" s="48">
        <f t="shared" si="253"/>
        <v>0</v>
      </c>
      <c r="V114" s="48">
        <f t="shared" si="253"/>
        <v>4</v>
      </c>
      <c r="W114" s="48">
        <f t="shared" si="253"/>
        <v>1</v>
      </c>
      <c r="X114" s="48">
        <f t="shared" si="253"/>
        <v>0</v>
      </c>
      <c r="Y114" s="48">
        <f t="shared" si="253"/>
        <v>1</v>
      </c>
      <c r="Z114" s="48">
        <f t="shared" si="253"/>
        <v>6</v>
      </c>
      <c r="AA114" s="48">
        <f t="shared" si="253"/>
        <v>0</v>
      </c>
      <c r="AB114" s="48">
        <f t="shared" si="253"/>
        <v>6</v>
      </c>
      <c r="AC114" s="220" t="s">
        <v>226</v>
      </c>
      <c r="AD114" s="220"/>
      <c r="AE114" s="48">
        <f t="shared" ref="AE114:AP114" si="254">AE85+AE56+AE20</f>
        <v>6</v>
      </c>
      <c r="AF114" s="48">
        <f t="shared" si="254"/>
        <v>5</v>
      </c>
      <c r="AG114" s="48">
        <f t="shared" si="254"/>
        <v>11</v>
      </c>
      <c r="AH114" s="48">
        <f t="shared" si="254"/>
        <v>5</v>
      </c>
      <c r="AI114" s="48">
        <f t="shared" si="254"/>
        <v>18</v>
      </c>
      <c r="AJ114" s="48">
        <f t="shared" si="254"/>
        <v>23</v>
      </c>
      <c r="AK114" s="48">
        <f t="shared" si="254"/>
        <v>9</v>
      </c>
      <c r="AL114" s="48">
        <f t="shared" si="254"/>
        <v>5</v>
      </c>
      <c r="AM114" s="48">
        <f t="shared" si="254"/>
        <v>14</v>
      </c>
      <c r="AN114" s="48">
        <f t="shared" si="254"/>
        <v>20</v>
      </c>
      <c r="AO114" s="48">
        <f t="shared" si="254"/>
        <v>28</v>
      </c>
      <c r="AP114" s="48">
        <f t="shared" si="254"/>
        <v>48</v>
      </c>
      <c r="AQ114" s="220" t="s">
        <v>226</v>
      </c>
      <c r="AR114" s="220"/>
      <c r="AS114" s="48">
        <f t="shared" si="169"/>
        <v>0</v>
      </c>
      <c r="AT114" s="48">
        <f t="shared" si="169"/>
        <v>1</v>
      </c>
      <c r="AU114" s="48">
        <f t="shared" si="169"/>
        <v>1</v>
      </c>
      <c r="AV114" s="48">
        <f t="shared" si="169"/>
        <v>0</v>
      </c>
      <c r="AW114" s="48">
        <f t="shared" si="169"/>
        <v>16</v>
      </c>
      <c r="AX114" s="48">
        <f t="shared" si="169"/>
        <v>16</v>
      </c>
      <c r="AY114" s="48">
        <f t="shared" si="169"/>
        <v>0</v>
      </c>
      <c r="AZ114" s="48">
        <f t="shared" si="169"/>
        <v>3</v>
      </c>
      <c r="BA114" s="48">
        <f t="shared" si="169"/>
        <v>3</v>
      </c>
      <c r="BB114" s="48">
        <f t="shared" ref="BB114:BD114" si="255">BB85+BB56+BB20</f>
        <v>0</v>
      </c>
      <c r="BC114" s="48">
        <f t="shared" si="255"/>
        <v>20</v>
      </c>
      <c r="BD114" s="48">
        <f t="shared" si="255"/>
        <v>20</v>
      </c>
      <c r="BE114" s="220" t="s">
        <v>226</v>
      </c>
      <c r="BF114" s="220"/>
      <c r="BG114" s="48">
        <f t="shared" ref="BG114:BR114" si="256">BG85+BG56+BG20</f>
        <v>21</v>
      </c>
      <c r="BH114" s="48">
        <f t="shared" si="256"/>
        <v>1</v>
      </c>
      <c r="BI114" s="48">
        <f t="shared" si="256"/>
        <v>22</v>
      </c>
      <c r="BJ114" s="48">
        <f t="shared" si="256"/>
        <v>27</v>
      </c>
      <c r="BK114" s="48">
        <f t="shared" si="256"/>
        <v>15</v>
      </c>
      <c r="BL114" s="48">
        <f t="shared" si="256"/>
        <v>42</v>
      </c>
      <c r="BM114" s="48">
        <f t="shared" si="256"/>
        <v>34</v>
      </c>
      <c r="BN114" s="48">
        <f t="shared" si="256"/>
        <v>4</v>
      </c>
      <c r="BO114" s="48">
        <f t="shared" si="256"/>
        <v>38</v>
      </c>
      <c r="BP114" s="48">
        <f t="shared" si="256"/>
        <v>82</v>
      </c>
      <c r="BQ114" s="48">
        <f t="shared" si="256"/>
        <v>20</v>
      </c>
      <c r="BR114" s="48">
        <f t="shared" si="256"/>
        <v>102</v>
      </c>
      <c r="BS114" s="220" t="s">
        <v>226</v>
      </c>
      <c r="BT114" s="220"/>
      <c r="BU114" s="48">
        <f t="shared" ref="BU114:CF114" si="257">BU85+BU56+BU20</f>
        <v>72</v>
      </c>
      <c r="BV114" s="48">
        <f t="shared" si="257"/>
        <v>9</v>
      </c>
      <c r="BW114" s="48">
        <f t="shared" si="257"/>
        <v>81</v>
      </c>
      <c r="BX114" s="48">
        <f t="shared" si="257"/>
        <v>86</v>
      </c>
      <c r="BY114" s="48">
        <f t="shared" si="257"/>
        <v>55</v>
      </c>
      <c r="BZ114" s="48">
        <f t="shared" si="257"/>
        <v>141</v>
      </c>
      <c r="CA114" s="48">
        <f t="shared" si="257"/>
        <v>143</v>
      </c>
      <c r="CB114" s="48">
        <f t="shared" si="257"/>
        <v>17</v>
      </c>
      <c r="CC114" s="48">
        <f t="shared" si="257"/>
        <v>160</v>
      </c>
      <c r="CD114" s="48">
        <f t="shared" si="173"/>
        <v>301</v>
      </c>
      <c r="CE114" s="48">
        <f t="shared" si="257"/>
        <v>81</v>
      </c>
      <c r="CF114" s="48">
        <f t="shared" si="257"/>
        <v>382</v>
      </c>
    </row>
    <row r="115" spans="1:84" ht="18.75" customHeight="1" x14ac:dyDescent="0.2">
      <c r="A115" s="220" t="s">
        <v>228</v>
      </c>
      <c r="B115" s="220"/>
      <c r="C115" s="48">
        <f t="shared" ref="C115:D115" si="258">C86+C57+C21</f>
        <v>53</v>
      </c>
      <c r="D115" s="48">
        <f t="shared" si="258"/>
        <v>3</v>
      </c>
      <c r="E115" s="48">
        <f t="shared" ref="E115:N115" si="259">E86+E57+E21</f>
        <v>56</v>
      </c>
      <c r="F115" s="48">
        <f t="shared" si="259"/>
        <v>101</v>
      </c>
      <c r="G115" s="48">
        <f t="shared" si="259"/>
        <v>9</v>
      </c>
      <c r="H115" s="48">
        <f t="shared" si="259"/>
        <v>110</v>
      </c>
      <c r="I115" s="48">
        <f t="shared" si="259"/>
        <v>72</v>
      </c>
      <c r="J115" s="48">
        <f t="shared" si="259"/>
        <v>7</v>
      </c>
      <c r="K115" s="48">
        <f t="shared" si="259"/>
        <v>79</v>
      </c>
      <c r="L115" s="48">
        <f t="shared" si="259"/>
        <v>226</v>
      </c>
      <c r="M115" s="48">
        <f t="shared" si="259"/>
        <v>19</v>
      </c>
      <c r="N115" s="48">
        <f t="shared" si="259"/>
        <v>245</v>
      </c>
      <c r="O115" s="220" t="s">
        <v>228</v>
      </c>
      <c r="P115" s="220"/>
      <c r="Q115" s="48">
        <f t="shared" ref="Q115:AB115" si="260">Q86+Q57+Q21</f>
        <v>0</v>
      </c>
      <c r="R115" s="48">
        <f t="shared" si="260"/>
        <v>0</v>
      </c>
      <c r="S115" s="48">
        <f t="shared" si="260"/>
        <v>0</v>
      </c>
      <c r="T115" s="48">
        <f t="shared" si="260"/>
        <v>9</v>
      </c>
      <c r="U115" s="48">
        <f t="shared" si="260"/>
        <v>4</v>
      </c>
      <c r="V115" s="48">
        <f t="shared" si="260"/>
        <v>13</v>
      </c>
      <c r="W115" s="48">
        <f t="shared" si="260"/>
        <v>2</v>
      </c>
      <c r="X115" s="48">
        <f t="shared" si="260"/>
        <v>0</v>
      </c>
      <c r="Y115" s="48">
        <f t="shared" si="260"/>
        <v>2</v>
      </c>
      <c r="Z115" s="48">
        <f t="shared" si="260"/>
        <v>11</v>
      </c>
      <c r="AA115" s="48">
        <f t="shared" si="260"/>
        <v>4</v>
      </c>
      <c r="AB115" s="48">
        <f t="shared" si="260"/>
        <v>15</v>
      </c>
      <c r="AC115" s="220" t="s">
        <v>228</v>
      </c>
      <c r="AD115" s="220"/>
      <c r="AE115" s="48">
        <f t="shared" ref="AE115:AP115" si="261">AE86+AE57+AE21</f>
        <v>0</v>
      </c>
      <c r="AF115" s="48">
        <f t="shared" si="261"/>
        <v>4</v>
      </c>
      <c r="AG115" s="48">
        <f t="shared" si="261"/>
        <v>4</v>
      </c>
      <c r="AH115" s="48">
        <f t="shared" si="261"/>
        <v>0</v>
      </c>
      <c r="AI115" s="48">
        <f t="shared" si="261"/>
        <v>10</v>
      </c>
      <c r="AJ115" s="48">
        <f t="shared" si="261"/>
        <v>10</v>
      </c>
      <c r="AK115" s="48">
        <f t="shared" si="261"/>
        <v>5</v>
      </c>
      <c r="AL115" s="48">
        <f t="shared" si="261"/>
        <v>1</v>
      </c>
      <c r="AM115" s="48">
        <f t="shared" si="261"/>
        <v>6</v>
      </c>
      <c r="AN115" s="48">
        <f t="shared" si="261"/>
        <v>5</v>
      </c>
      <c r="AO115" s="48">
        <f t="shared" si="261"/>
        <v>15</v>
      </c>
      <c r="AP115" s="48">
        <f t="shared" si="261"/>
        <v>20</v>
      </c>
      <c r="AQ115" s="220" t="s">
        <v>228</v>
      </c>
      <c r="AR115" s="220"/>
      <c r="AS115" s="48">
        <f t="shared" si="169"/>
        <v>0</v>
      </c>
      <c r="AT115" s="48">
        <f t="shared" si="169"/>
        <v>6</v>
      </c>
      <c r="AU115" s="48">
        <f t="shared" si="169"/>
        <v>6</v>
      </c>
      <c r="AV115" s="48">
        <f t="shared" si="169"/>
        <v>0</v>
      </c>
      <c r="AW115" s="48">
        <f t="shared" si="169"/>
        <v>6</v>
      </c>
      <c r="AX115" s="48">
        <f t="shared" si="169"/>
        <v>6</v>
      </c>
      <c r="AY115" s="48">
        <f t="shared" si="169"/>
        <v>0</v>
      </c>
      <c r="AZ115" s="48">
        <f t="shared" si="169"/>
        <v>7</v>
      </c>
      <c r="BA115" s="48">
        <f t="shared" si="169"/>
        <v>7</v>
      </c>
      <c r="BB115" s="48">
        <f t="shared" ref="BB115:BD115" si="262">BB86+BB57+BB21</f>
        <v>0</v>
      </c>
      <c r="BC115" s="48">
        <f t="shared" si="262"/>
        <v>19</v>
      </c>
      <c r="BD115" s="48">
        <f t="shared" si="262"/>
        <v>19</v>
      </c>
      <c r="BE115" s="220" t="s">
        <v>228</v>
      </c>
      <c r="BF115" s="220"/>
      <c r="BG115" s="48">
        <f t="shared" ref="BG115:BR115" si="263">BG86+BG57+BG21</f>
        <v>0</v>
      </c>
      <c r="BH115" s="48">
        <f t="shared" si="263"/>
        <v>7</v>
      </c>
      <c r="BI115" s="48">
        <f t="shared" si="263"/>
        <v>7</v>
      </c>
      <c r="BJ115" s="48">
        <f t="shared" si="263"/>
        <v>6</v>
      </c>
      <c r="BK115" s="48">
        <f t="shared" si="263"/>
        <v>9</v>
      </c>
      <c r="BL115" s="48">
        <f t="shared" si="263"/>
        <v>15</v>
      </c>
      <c r="BM115" s="48">
        <f t="shared" si="263"/>
        <v>2</v>
      </c>
      <c r="BN115" s="48">
        <f t="shared" si="263"/>
        <v>4</v>
      </c>
      <c r="BO115" s="48">
        <f t="shared" si="263"/>
        <v>6</v>
      </c>
      <c r="BP115" s="48">
        <f t="shared" si="263"/>
        <v>8</v>
      </c>
      <c r="BQ115" s="48">
        <f t="shared" si="263"/>
        <v>20</v>
      </c>
      <c r="BR115" s="48">
        <f t="shared" si="263"/>
        <v>28</v>
      </c>
      <c r="BS115" s="220" t="s">
        <v>228</v>
      </c>
      <c r="BT115" s="220"/>
      <c r="BU115" s="48">
        <f t="shared" ref="BU115:CF115" si="264">BU86+BU57+BU21</f>
        <v>53</v>
      </c>
      <c r="BV115" s="48">
        <f t="shared" si="264"/>
        <v>20</v>
      </c>
      <c r="BW115" s="48">
        <f t="shared" si="264"/>
        <v>73</v>
      </c>
      <c r="BX115" s="48">
        <f t="shared" si="264"/>
        <v>116</v>
      </c>
      <c r="BY115" s="48">
        <f t="shared" si="264"/>
        <v>38</v>
      </c>
      <c r="BZ115" s="48">
        <f t="shared" si="264"/>
        <v>154</v>
      </c>
      <c r="CA115" s="48">
        <f t="shared" si="264"/>
        <v>81</v>
      </c>
      <c r="CB115" s="48">
        <f t="shared" si="264"/>
        <v>19</v>
      </c>
      <c r="CC115" s="48">
        <f t="shared" si="264"/>
        <v>100</v>
      </c>
      <c r="CD115" s="48">
        <f t="shared" si="173"/>
        <v>250</v>
      </c>
      <c r="CE115" s="48">
        <f t="shared" si="264"/>
        <v>77</v>
      </c>
      <c r="CF115" s="48">
        <f t="shared" si="264"/>
        <v>327</v>
      </c>
    </row>
    <row r="116" spans="1:84" ht="18.75" customHeight="1" x14ac:dyDescent="0.2">
      <c r="A116" s="220" t="s">
        <v>11</v>
      </c>
      <c r="B116" s="220"/>
      <c r="C116" s="48">
        <f t="shared" ref="C116:D116" si="265">C87+C58+C22</f>
        <v>20</v>
      </c>
      <c r="D116" s="48">
        <f t="shared" si="265"/>
        <v>0</v>
      </c>
      <c r="E116" s="48">
        <f t="shared" ref="E116:N116" si="266">E87+E58+E22</f>
        <v>20</v>
      </c>
      <c r="F116" s="48">
        <f t="shared" si="266"/>
        <v>91</v>
      </c>
      <c r="G116" s="48">
        <f t="shared" si="266"/>
        <v>0</v>
      </c>
      <c r="H116" s="48">
        <f t="shared" si="266"/>
        <v>91</v>
      </c>
      <c r="I116" s="48">
        <f t="shared" si="266"/>
        <v>62</v>
      </c>
      <c r="J116" s="48">
        <f t="shared" si="266"/>
        <v>0</v>
      </c>
      <c r="K116" s="48">
        <f t="shared" si="266"/>
        <v>62</v>
      </c>
      <c r="L116" s="48">
        <f t="shared" si="266"/>
        <v>173</v>
      </c>
      <c r="M116" s="48">
        <f t="shared" si="266"/>
        <v>0</v>
      </c>
      <c r="N116" s="48">
        <f t="shared" si="266"/>
        <v>173</v>
      </c>
      <c r="O116" s="220" t="s">
        <v>11</v>
      </c>
      <c r="P116" s="220"/>
      <c r="Q116" s="48">
        <f t="shared" ref="Q116:AB116" si="267">Q87+Q58+Q22</f>
        <v>3</v>
      </c>
      <c r="R116" s="48">
        <f t="shared" si="267"/>
        <v>0</v>
      </c>
      <c r="S116" s="48">
        <f t="shared" si="267"/>
        <v>3</v>
      </c>
      <c r="T116" s="48">
        <f t="shared" si="267"/>
        <v>8</v>
      </c>
      <c r="U116" s="48">
        <f t="shared" si="267"/>
        <v>0</v>
      </c>
      <c r="V116" s="48">
        <f t="shared" si="267"/>
        <v>8</v>
      </c>
      <c r="W116" s="48">
        <f t="shared" si="267"/>
        <v>5</v>
      </c>
      <c r="X116" s="48">
        <f t="shared" si="267"/>
        <v>0</v>
      </c>
      <c r="Y116" s="48">
        <f t="shared" si="267"/>
        <v>5</v>
      </c>
      <c r="Z116" s="48">
        <f t="shared" si="267"/>
        <v>16</v>
      </c>
      <c r="AA116" s="48">
        <f t="shared" si="267"/>
        <v>0</v>
      </c>
      <c r="AB116" s="48">
        <f t="shared" si="267"/>
        <v>16</v>
      </c>
      <c r="AC116" s="220" t="s">
        <v>11</v>
      </c>
      <c r="AD116" s="220"/>
      <c r="AE116" s="48">
        <f t="shared" ref="AE116:AP116" si="268">AE87+AE58+AE22</f>
        <v>0</v>
      </c>
      <c r="AF116" s="48">
        <f t="shared" si="268"/>
        <v>7</v>
      </c>
      <c r="AG116" s="48">
        <f t="shared" si="268"/>
        <v>7</v>
      </c>
      <c r="AH116" s="48">
        <f t="shared" si="268"/>
        <v>2</v>
      </c>
      <c r="AI116" s="48">
        <f t="shared" si="268"/>
        <v>3</v>
      </c>
      <c r="AJ116" s="48">
        <f t="shared" si="268"/>
        <v>5</v>
      </c>
      <c r="AK116" s="48">
        <f t="shared" si="268"/>
        <v>1</v>
      </c>
      <c r="AL116" s="48">
        <f t="shared" si="268"/>
        <v>21</v>
      </c>
      <c r="AM116" s="48">
        <f t="shared" si="268"/>
        <v>22</v>
      </c>
      <c r="AN116" s="48">
        <f t="shared" si="268"/>
        <v>3</v>
      </c>
      <c r="AO116" s="48">
        <f t="shared" si="268"/>
        <v>31</v>
      </c>
      <c r="AP116" s="48">
        <f t="shared" si="268"/>
        <v>34</v>
      </c>
      <c r="AQ116" s="220" t="s">
        <v>11</v>
      </c>
      <c r="AR116" s="220"/>
      <c r="AS116" s="48">
        <f t="shared" si="169"/>
        <v>0</v>
      </c>
      <c r="AT116" s="48">
        <f t="shared" si="169"/>
        <v>15</v>
      </c>
      <c r="AU116" s="48">
        <f t="shared" si="169"/>
        <v>15</v>
      </c>
      <c r="AV116" s="48">
        <f t="shared" si="169"/>
        <v>0</v>
      </c>
      <c r="AW116" s="48">
        <f t="shared" si="169"/>
        <v>24</v>
      </c>
      <c r="AX116" s="48">
        <f t="shared" si="169"/>
        <v>24</v>
      </c>
      <c r="AY116" s="48">
        <f t="shared" si="169"/>
        <v>0</v>
      </c>
      <c r="AZ116" s="48">
        <f t="shared" si="169"/>
        <v>30</v>
      </c>
      <c r="BA116" s="48">
        <f t="shared" si="169"/>
        <v>30</v>
      </c>
      <c r="BB116" s="48">
        <f t="shared" ref="BB116:BD116" si="269">BB87+BB58+BB22</f>
        <v>0</v>
      </c>
      <c r="BC116" s="48">
        <f t="shared" si="269"/>
        <v>69</v>
      </c>
      <c r="BD116" s="48">
        <f t="shared" si="269"/>
        <v>69</v>
      </c>
      <c r="BE116" s="220" t="s">
        <v>11</v>
      </c>
      <c r="BF116" s="220"/>
      <c r="BG116" s="48">
        <f t="shared" ref="BG116:BR116" si="270">BG87+BG58+BG22</f>
        <v>0</v>
      </c>
      <c r="BH116" s="48">
        <f t="shared" si="270"/>
        <v>0</v>
      </c>
      <c r="BI116" s="48">
        <f t="shared" si="270"/>
        <v>0</v>
      </c>
      <c r="BJ116" s="48">
        <f t="shared" si="270"/>
        <v>0</v>
      </c>
      <c r="BK116" s="48">
        <f t="shared" si="270"/>
        <v>0</v>
      </c>
      <c r="BL116" s="48">
        <f t="shared" si="270"/>
        <v>0</v>
      </c>
      <c r="BM116" s="48">
        <f t="shared" si="270"/>
        <v>0</v>
      </c>
      <c r="BN116" s="48">
        <f t="shared" si="270"/>
        <v>0</v>
      </c>
      <c r="BO116" s="48">
        <f t="shared" si="270"/>
        <v>0</v>
      </c>
      <c r="BP116" s="48">
        <f t="shared" si="270"/>
        <v>0</v>
      </c>
      <c r="BQ116" s="48">
        <f t="shared" si="270"/>
        <v>0</v>
      </c>
      <c r="BR116" s="48">
        <f t="shared" si="270"/>
        <v>0</v>
      </c>
      <c r="BS116" s="220" t="s">
        <v>11</v>
      </c>
      <c r="BT116" s="220"/>
      <c r="BU116" s="48">
        <f t="shared" ref="BU116:CF116" si="271">BU87+BU58+BU22</f>
        <v>23</v>
      </c>
      <c r="BV116" s="48">
        <f t="shared" si="271"/>
        <v>22</v>
      </c>
      <c r="BW116" s="48">
        <f t="shared" si="271"/>
        <v>45</v>
      </c>
      <c r="BX116" s="48">
        <f t="shared" si="271"/>
        <v>101</v>
      </c>
      <c r="BY116" s="48">
        <f t="shared" si="271"/>
        <v>27</v>
      </c>
      <c r="BZ116" s="48">
        <f t="shared" si="271"/>
        <v>128</v>
      </c>
      <c r="CA116" s="48">
        <f t="shared" si="271"/>
        <v>68</v>
      </c>
      <c r="CB116" s="48">
        <f t="shared" si="271"/>
        <v>51</v>
      </c>
      <c r="CC116" s="48">
        <f t="shared" si="271"/>
        <v>119</v>
      </c>
      <c r="CD116" s="48">
        <f t="shared" si="173"/>
        <v>192</v>
      </c>
      <c r="CE116" s="48">
        <f t="shared" si="271"/>
        <v>100</v>
      </c>
      <c r="CF116" s="48">
        <f t="shared" si="271"/>
        <v>292</v>
      </c>
    </row>
    <row r="117" spans="1:84" ht="18.75" customHeight="1" x14ac:dyDescent="0.2">
      <c r="A117" s="220" t="s">
        <v>12</v>
      </c>
      <c r="B117" s="220"/>
      <c r="C117" s="48">
        <f t="shared" ref="C117:D117" si="272">C88+C59+C23</f>
        <v>49</v>
      </c>
      <c r="D117" s="48">
        <f t="shared" si="272"/>
        <v>0</v>
      </c>
      <c r="E117" s="48">
        <f t="shared" ref="E117:N117" si="273">E88+E59+E23</f>
        <v>49</v>
      </c>
      <c r="F117" s="48">
        <f t="shared" si="273"/>
        <v>71</v>
      </c>
      <c r="G117" s="48">
        <f t="shared" si="273"/>
        <v>0</v>
      </c>
      <c r="H117" s="48">
        <f t="shared" si="273"/>
        <v>71</v>
      </c>
      <c r="I117" s="48">
        <f t="shared" si="273"/>
        <v>98</v>
      </c>
      <c r="J117" s="48">
        <f t="shared" si="273"/>
        <v>11</v>
      </c>
      <c r="K117" s="48">
        <f t="shared" si="273"/>
        <v>109</v>
      </c>
      <c r="L117" s="48">
        <f t="shared" si="273"/>
        <v>218</v>
      </c>
      <c r="M117" s="48">
        <f t="shared" si="273"/>
        <v>11</v>
      </c>
      <c r="N117" s="48">
        <f t="shared" si="273"/>
        <v>229</v>
      </c>
      <c r="O117" s="220" t="s">
        <v>12</v>
      </c>
      <c r="P117" s="220"/>
      <c r="Q117" s="48">
        <f t="shared" ref="Q117:AB117" si="274">Q88+Q59+Q23</f>
        <v>0</v>
      </c>
      <c r="R117" s="48">
        <f t="shared" si="274"/>
        <v>0</v>
      </c>
      <c r="S117" s="48">
        <f t="shared" si="274"/>
        <v>0</v>
      </c>
      <c r="T117" s="48">
        <f t="shared" si="274"/>
        <v>1</v>
      </c>
      <c r="U117" s="48">
        <f t="shared" si="274"/>
        <v>0</v>
      </c>
      <c r="V117" s="48">
        <f t="shared" si="274"/>
        <v>1</v>
      </c>
      <c r="W117" s="48">
        <f t="shared" si="274"/>
        <v>0</v>
      </c>
      <c r="X117" s="48">
        <f t="shared" si="274"/>
        <v>0</v>
      </c>
      <c r="Y117" s="48">
        <f t="shared" si="274"/>
        <v>0</v>
      </c>
      <c r="Z117" s="48">
        <f t="shared" si="274"/>
        <v>1</v>
      </c>
      <c r="AA117" s="48">
        <f t="shared" si="274"/>
        <v>0</v>
      </c>
      <c r="AB117" s="48">
        <f t="shared" si="274"/>
        <v>1</v>
      </c>
      <c r="AC117" s="220" t="s">
        <v>12</v>
      </c>
      <c r="AD117" s="220"/>
      <c r="AE117" s="48">
        <f t="shared" ref="AE117:AP117" si="275">AE88+AE59+AE23</f>
        <v>4</v>
      </c>
      <c r="AF117" s="48">
        <f t="shared" si="275"/>
        <v>5</v>
      </c>
      <c r="AG117" s="48">
        <f t="shared" si="275"/>
        <v>9</v>
      </c>
      <c r="AH117" s="48">
        <f t="shared" si="275"/>
        <v>1</v>
      </c>
      <c r="AI117" s="48">
        <f t="shared" si="275"/>
        <v>3</v>
      </c>
      <c r="AJ117" s="48">
        <f t="shared" si="275"/>
        <v>4</v>
      </c>
      <c r="AK117" s="48">
        <f t="shared" si="275"/>
        <v>3</v>
      </c>
      <c r="AL117" s="48">
        <f t="shared" si="275"/>
        <v>4</v>
      </c>
      <c r="AM117" s="48">
        <f t="shared" si="275"/>
        <v>7</v>
      </c>
      <c r="AN117" s="48">
        <f t="shared" si="275"/>
        <v>8</v>
      </c>
      <c r="AO117" s="48">
        <f t="shared" si="275"/>
        <v>12</v>
      </c>
      <c r="AP117" s="48">
        <f t="shared" si="275"/>
        <v>20</v>
      </c>
      <c r="AQ117" s="220" t="s">
        <v>12</v>
      </c>
      <c r="AR117" s="220"/>
      <c r="AS117" s="48">
        <f t="shared" si="169"/>
        <v>0</v>
      </c>
      <c r="AT117" s="48">
        <f t="shared" si="169"/>
        <v>2</v>
      </c>
      <c r="AU117" s="48">
        <f t="shared" si="169"/>
        <v>2</v>
      </c>
      <c r="AV117" s="48">
        <f t="shared" si="169"/>
        <v>1</v>
      </c>
      <c r="AW117" s="48">
        <f t="shared" si="169"/>
        <v>1</v>
      </c>
      <c r="AX117" s="48">
        <f t="shared" si="169"/>
        <v>2</v>
      </c>
      <c r="AY117" s="48">
        <f t="shared" si="169"/>
        <v>0</v>
      </c>
      <c r="AZ117" s="48">
        <f t="shared" si="169"/>
        <v>0</v>
      </c>
      <c r="BA117" s="48">
        <f t="shared" si="169"/>
        <v>0</v>
      </c>
      <c r="BB117" s="48">
        <f t="shared" ref="BB117:BD117" si="276">BB88+BB59+BB23</f>
        <v>1</v>
      </c>
      <c r="BC117" s="48">
        <f t="shared" si="276"/>
        <v>3</v>
      </c>
      <c r="BD117" s="48">
        <f t="shared" si="276"/>
        <v>4</v>
      </c>
      <c r="BE117" s="220" t="s">
        <v>12</v>
      </c>
      <c r="BF117" s="220"/>
      <c r="BG117" s="48">
        <f t="shared" ref="BG117:BR117" si="277">BG88+BG59+BG23</f>
        <v>14</v>
      </c>
      <c r="BH117" s="48">
        <f t="shared" si="277"/>
        <v>4</v>
      </c>
      <c r="BI117" s="48">
        <f t="shared" si="277"/>
        <v>18</v>
      </c>
      <c r="BJ117" s="48">
        <f t="shared" si="277"/>
        <v>23</v>
      </c>
      <c r="BK117" s="48">
        <f t="shared" si="277"/>
        <v>8</v>
      </c>
      <c r="BL117" s="48">
        <f t="shared" si="277"/>
        <v>31</v>
      </c>
      <c r="BM117" s="48">
        <f t="shared" si="277"/>
        <v>10</v>
      </c>
      <c r="BN117" s="48">
        <f t="shared" si="277"/>
        <v>3</v>
      </c>
      <c r="BO117" s="48">
        <f t="shared" si="277"/>
        <v>13</v>
      </c>
      <c r="BP117" s="48">
        <f t="shared" si="277"/>
        <v>47</v>
      </c>
      <c r="BQ117" s="48">
        <f t="shared" si="277"/>
        <v>15</v>
      </c>
      <c r="BR117" s="48">
        <f t="shared" si="277"/>
        <v>62</v>
      </c>
      <c r="BS117" s="220" t="s">
        <v>12</v>
      </c>
      <c r="BT117" s="220"/>
      <c r="BU117" s="48">
        <f t="shared" ref="BU117:CF117" si="278">BU88+BU59+BU23</f>
        <v>67</v>
      </c>
      <c r="BV117" s="48">
        <f t="shared" si="278"/>
        <v>11</v>
      </c>
      <c r="BW117" s="48">
        <f t="shared" si="278"/>
        <v>78</v>
      </c>
      <c r="BX117" s="48">
        <f t="shared" si="278"/>
        <v>97</v>
      </c>
      <c r="BY117" s="48">
        <f t="shared" si="278"/>
        <v>12</v>
      </c>
      <c r="BZ117" s="48">
        <f t="shared" si="278"/>
        <v>109</v>
      </c>
      <c r="CA117" s="48">
        <f t="shared" si="278"/>
        <v>111</v>
      </c>
      <c r="CB117" s="48">
        <f t="shared" si="278"/>
        <v>18</v>
      </c>
      <c r="CC117" s="48">
        <f t="shared" si="278"/>
        <v>129</v>
      </c>
      <c r="CD117" s="48">
        <f t="shared" si="173"/>
        <v>275</v>
      </c>
      <c r="CE117" s="48">
        <f t="shared" si="278"/>
        <v>41</v>
      </c>
      <c r="CF117" s="48">
        <f t="shared" si="278"/>
        <v>316</v>
      </c>
    </row>
    <row r="118" spans="1:84" ht="18.75" customHeight="1" x14ac:dyDescent="0.2">
      <c r="A118" s="220" t="s">
        <v>13</v>
      </c>
      <c r="B118" s="220"/>
      <c r="C118" s="48">
        <f t="shared" ref="C118:D118" si="279">C89+C60+C24</f>
        <v>65</v>
      </c>
      <c r="D118" s="48">
        <f t="shared" si="279"/>
        <v>17</v>
      </c>
      <c r="E118" s="48">
        <f t="shared" ref="E118:N118" si="280">E89+E60+E24</f>
        <v>82</v>
      </c>
      <c r="F118" s="48">
        <f t="shared" si="280"/>
        <v>95</v>
      </c>
      <c r="G118" s="48">
        <f t="shared" si="280"/>
        <v>8</v>
      </c>
      <c r="H118" s="48">
        <f t="shared" si="280"/>
        <v>103</v>
      </c>
      <c r="I118" s="48">
        <f t="shared" si="280"/>
        <v>122</v>
      </c>
      <c r="J118" s="48">
        <f t="shared" si="280"/>
        <v>2</v>
      </c>
      <c r="K118" s="48">
        <f t="shared" si="280"/>
        <v>124</v>
      </c>
      <c r="L118" s="48">
        <f t="shared" si="280"/>
        <v>282</v>
      </c>
      <c r="M118" s="48">
        <f t="shared" si="280"/>
        <v>27</v>
      </c>
      <c r="N118" s="48">
        <f t="shared" si="280"/>
        <v>309</v>
      </c>
      <c r="O118" s="220" t="s">
        <v>13</v>
      </c>
      <c r="P118" s="220"/>
      <c r="Q118" s="48">
        <f t="shared" ref="Q118:AB118" si="281">Q89+Q60+Q24</f>
        <v>1</v>
      </c>
      <c r="R118" s="48">
        <f t="shared" si="281"/>
        <v>0</v>
      </c>
      <c r="S118" s="48">
        <f t="shared" si="281"/>
        <v>1</v>
      </c>
      <c r="T118" s="48">
        <f t="shared" si="281"/>
        <v>1</v>
      </c>
      <c r="U118" s="48">
        <f t="shared" si="281"/>
        <v>0</v>
      </c>
      <c r="V118" s="48">
        <f t="shared" si="281"/>
        <v>1</v>
      </c>
      <c r="W118" s="48">
        <f t="shared" si="281"/>
        <v>2</v>
      </c>
      <c r="X118" s="48">
        <f t="shared" si="281"/>
        <v>0</v>
      </c>
      <c r="Y118" s="48">
        <f t="shared" si="281"/>
        <v>2</v>
      </c>
      <c r="Z118" s="48">
        <f t="shared" si="281"/>
        <v>4</v>
      </c>
      <c r="AA118" s="48">
        <f t="shared" si="281"/>
        <v>0</v>
      </c>
      <c r="AB118" s="48">
        <f t="shared" si="281"/>
        <v>4</v>
      </c>
      <c r="AC118" s="220" t="s">
        <v>13</v>
      </c>
      <c r="AD118" s="220"/>
      <c r="AE118" s="48">
        <f t="shared" ref="AE118:AP118" si="282">AE89+AE60+AE24</f>
        <v>5</v>
      </c>
      <c r="AF118" s="48">
        <f t="shared" si="282"/>
        <v>11</v>
      </c>
      <c r="AG118" s="48">
        <f t="shared" si="282"/>
        <v>16</v>
      </c>
      <c r="AH118" s="48">
        <f t="shared" si="282"/>
        <v>7</v>
      </c>
      <c r="AI118" s="48">
        <f t="shared" si="282"/>
        <v>16</v>
      </c>
      <c r="AJ118" s="48">
        <f t="shared" si="282"/>
        <v>23</v>
      </c>
      <c r="AK118" s="48">
        <f t="shared" si="282"/>
        <v>5</v>
      </c>
      <c r="AL118" s="48">
        <f t="shared" si="282"/>
        <v>4</v>
      </c>
      <c r="AM118" s="48">
        <f t="shared" si="282"/>
        <v>9</v>
      </c>
      <c r="AN118" s="48">
        <f t="shared" si="282"/>
        <v>17</v>
      </c>
      <c r="AO118" s="48">
        <f t="shared" si="282"/>
        <v>31</v>
      </c>
      <c r="AP118" s="48">
        <f t="shared" si="282"/>
        <v>48</v>
      </c>
      <c r="AQ118" s="220" t="s">
        <v>13</v>
      </c>
      <c r="AR118" s="220"/>
      <c r="AS118" s="48">
        <f t="shared" si="169"/>
        <v>0</v>
      </c>
      <c r="AT118" s="48">
        <f t="shared" si="169"/>
        <v>13</v>
      </c>
      <c r="AU118" s="48">
        <f t="shared" si="169"/>
        <v>13</v>
      </c>
      <c r="AV118" s="48">
        <f t="shared" si="169"/>
        <v>0</v>
      </c>
      <c r="AW118" s="48">
        <f t="shared" si="169"/>
        <v>10</v>
      </c>
      <c r="AX118" s="48">
        <f t="shared" si="169"/>
        <v>10</v>
      </c>
      <c r="AY118" s="48">
        <f t="shared" si="169"/>
        <v>0</v>
      </c>
      <c r="AZ118" s="48">
        <f t="shared" si="169"/>
        <v>8</v>
      </c>
      <c r="BA118" s="48">
        <f t="shared" si="169"/>
        <v>8</v>
      </c>
      <c r="BB118" s="48">
        <f t="shared" ref="BB118:BD118" si="283">BB89+BB60+BB24</f>
        <v>0</v>
      </c>
      <c r="BC118" s="48">
        <f t="shared" si="283"/>
        <v>31</v>
      </c>
      <c r="BD118" s="48">
        <f t="shared" si="283"/>
        <v>31</v>
      </c>
      <c r="BE118" s="220" t="s">
        <v>13</v>
      </c>
      <c r="BF118" s="220"/>
      <c r="BG118" s="48">
        <f t="shared" ref="BG118:BR118" si="284">BG89+BG60+BG24</f>
        <v>12</v>
      </c>
      <c r="BH118" s="48">
        <f t="shared" si="284"/>
        <v>0</v>
      </c>
      <c r="BI118" s="48">
        <f t="shared" si="284"/>
        <v>12</v>
      </c>
      <c r="BJ118" s="48">
        <f t="shared" si="284"/>
        <v>17</v>
      </c>
      <c r="BK118" s="48">
        <f t="shared" si="284"/>
        <v>1</v>
      </c>
      <c r="BL118" s="48">
        <f t="shared" si="284"/>
        <v>18</v>
      </c>
      <c r="BM118" s="48">
        <f t="shared" si="284"/>
        <v>8</v>
      </c>
      <c r="BN118" s="48">
        <f t="shared" si="284"/>
        <v>0</v>
      </c>
      <c r="BO118" s="48">
        <f t="shared" si="284"/>
        <v>8</v>
      </c>
      <c r="BP118" s="48">
        <f t="shared" si="284"/>
        <v>37</v>
      </c>
      <c r="BQ118" s="48">
        <f t="shared" si="284"/>
        <v>1</v>
      </c>
      <c r="BR118" s="48">
        <f t="shared" si="284"/>
        <v>38</v>
      </c>
      <c r="BS118" s="220" t="s">
        <v>13</v>
      </c>
      <c r="BT118" s="220"/>
      <c r="BU118" s="48">
        <f t="shared" ref="BU118:CF118" si="285">BU89+BU60+BU24</f>
        <v>83</v>
      </c>
      <c r="BV118" s="48">
        <f t="shared" si="285"/>
        <v>41</v>
      </c>
      <c r="BW118" s="48">
        <f t="shared" si="285"/>
        <v>124</v>
      </c>
      <c r="BX118" s="48">
        <f t="shared" si="285"/>
        <v>120</v>
      </c>
      <c r="BY118" s="48">
        <f t="shared" si="285"/>
        <v>35</v>
      </c>
      <c r="BZ118" s="48">
        <f t="shared" si="285"/>
        <v>155</v>
      </c>
      <c r="CA118" s="48">
        <f t="shared" si="285"/>
        <v>137</v>
      </c>
      <c r="CB118" s="48">
        <f t="shared" si="285"/>
        <v>14</v>
      </c>
      <c r="CC118" s="48">
        <f t="shared" si="285"/>
        <v>151</v>
      </c>
      <c r="CD118" s="48">
        <f t="shared" si="173"/>
        <v>340</v>
      </c>
      <c r="CE118" s="48">
        <f t="shared" si="285"/>
        <v>90</v>
      </c>
      <c r="CF118" s="48">
        <f t="shared" si="285"/>
        <v>430</v>
      </c>
    </row>
    <row r="119" spans="1:84" ht="18.75" customHeight="1" x14ac:dyDescent="0.2">
      <c r="A119" s="220" t="s">
        <v>14</v>
      </c>
      <c r="B119" s="220"/>
      <c r="C119" s="48">
        <f t="shared" ref="C119:D119" si="286">C90+C61+C25</f>
        <v>7</v>
      </c>
      <c r="D119" s="48">
        <f t="shared" si="286"/>
        <v>0</v>
      </c>
      <c r="E119" s="48">
        <f t="shared" ref="E119:N119" si="287">E90+E61+E25</f>
        <v>7</v>
      </c>
      <c r="F119" s="48">
        <f t="shared" si="287"/>
        <v>3</v>
      </c>
      <c r="G119" s="48">
        <f t="shared" si="287"/>
        <v>0</v>
      </c>
      <c r="H119" s="48">
        <f t="shared" si="287"/>
        <v>3</v>
      </c>
      <c r="I119" s="48">
        <f t="shared" si="287"/>
        <v>38</v>
      </c>
      <c r="J119" s="48">
        <f t="shared" si="287"/>
        <v>0</v>
      </c>
      <c r="K119" s="48">
        <f t="shared" si="287"/>
        <v>38</v>
      </c>
      <c r="L119" s="48">
        <f t="shared" si="287"/>
        <v>48</v>
      </c>
      <c r="M119" s="48">
        <f t="shared" si="287"/>
        <v>0</v>
      </c>
      <c r="N119" s="48">
        <f t="shared" si="287"/>
        <v>48</v>
      </c>
      <c r="O119" s="220" t="s">
        <v>14</v>
      </c>
      <c r="P119" s="220"/>
      <c r="Q119" s="48">
        <f t="shared" ref="Q119:AB119" si="288">Q90+Q61+Q25</f>
        <v>0</v>
      </c>
      <c r="R119" s="48">
        <f t="shared" si="288"/>
        <v>0</v>
      </c>
      <c r="S119" s="48">
        <f t="shared" si="288"/>
        <v>0</v>
      </c>
      <c r="T119" s="48">
        <f t="shared" si="288"/>
        <v>0</v>
      </c>
      <c r="U119" s="48">
        <f t="shared" si="288"/>
        <v>0</v>
      </c>
      <c r="V119" s="48">
        <f t="shared" si="288"/>
        <v>0</v>
      </c>
      <c r="W119" s="48">
        <f t="shared" si="288"/>
        <v>0</v>
      </c>
      <c r="X119" s="48">
        <f t="shared" si="288"/>
        <v>0</v>
      </c>
      <c r="Y119" s="48">
        <f t="shared" si="288"/>
        <v>0</v>
      </c>
      <c r="Z119" s="48">
        <f t="shared" si="288"/>
        <v>0</v>
      </c>
      <c r="AA119" s="48">
        <f t="shared" si="288"/>
        <v>0</v>
      </c>
      <c r="AB119" s="48">
        <f t="shared" si="288"/>
        <v>0</v>
      </c>
      <c r="AC119" s="220" t="s">
        <v>14</v>
      </c>
      <c r="AD119" s="220"/>
      <c r="AE119" s="48">
        <f t="shared" ref="AE119:AP119" si="289">AE90+AE61+AE25</f>
        <v>9</v>
      </c>
      <c r="AF119" s="48">
        <f t="shared" si="289"/>
        <v>10</v>
      </c>
      <c r="AG119" s="48">
        <f t="shared" si="289"/>
        <v>19</v>
      </c>
      <c r="AH119" s="48">
        <f t="shared" si="289"/>
        <v>12</v>
      </c>
      <c r="AI119" s="48">
        <f t="shared" si="289"/>
        <v>8</v>
      </c>
      <c r="AJ119" s="48">
        <f t="shared" si="289"/>
        <v>20</v>
      </c>
      <c r="AK119" s="48">
        <f t="shared" si="289"/>
        <v>57</v>
      </c>
      <c r="AL119" s="48">
        <f t="shared" si="289"/>
        <v>12</v>
      </c>
      <c r="AM119" s="48">
        <f t="shared" si="289"/>
        <v>69</v>
      </c>
      <c r="AN119" s="48">
        <f t="shared" si="289"/>
        <v>78</v>
      </c>
      <c r="AO119" s="48">
        <f t="shared" si="289"/>
        <v>30</v>
      </c>
      <c r="AP119" s="48">
        <f t="shared" si="289"/>
        <v>108</v>
      </c>
      <c r="AQ119" s="220" t="s">
        <v>14</v>
      </c>
      <c r="AR119" s="220"/>
      <c r="AS119" s="48">
        <f t="shared" si="169"/>
        <v>0</v>
      </c>
      <c r="AT119" s="48">
        <f t="shared" si="169"/>
        <v>0</v>
      </c>
      <c r="AU119" s="48">
        <f t="shared" si="169"/>
        <v>0</v>
      </c>
      <c r="AV119" s="48">
        <f t="shared" si="169"/>
        <v>0</v>
      </c>
      <c r="AW119" s="48">
        <f t="shared" si="169"/>
        <v>0</v>
      </c>
      <c r="AX119" s="48">
        <f t="shared" si="169"/>
        <v>0</v>
      </c>
      <c r="AY119" s="48">
        <f t="shared" si="169"/>
        <v>0</v>
      </c>
      <c r="AZ119" s="48">
        <f t="shared" si="169"/>
        <v>0</v>
      </c>
      <c r="BA119" s="48">
        <f t="shared" si="169"/>
        <v>0</v>
      </c>
      <c r="BB119" s="48">
        <f t="shared" ref="BB119:BD119" si="290">BB90+BB61+BB25</f>
        <v>0</v>
      </c>
      <c r="BC119" s="48">
        <f t="shared" si="290"/>
        <v>0</v>
      </c>
      <c r="BD119" s="48">
        <f t="shared" si="290"/>
        <v>0</v>
      </c>
      <c r="BE119" s="220" t="s">
        <v>14</v>
      </c>
      <c r="BF119" s="220"/>
      <c r="BG119" s="48">
        <f t="shared" ref="BG119:BR119" si="291">BG90+BG61+BG25</f>
        <v>0</v>
      </c>
      <c r="BH119" s="48">
        <f t="shared" si="291"/>
        <v>0</v>
      </c>
      <c r="BI119" s="48">
        <f t="shared" si="291"/>
        <v>0</v>
      </c>
      <c r="BJ119" s="48">
        <f t="shared" si="291"/>
        <v>0</v>
      </c>
      <c r="BK119" s="48">
        <f t="shared" si="291"/>
        <v>0</v>
      </c>
      <c r="BL119" s="48">
        <f t="shared" si="291"/>
        <v>0</v>
      </c>
      <c r="BM119" s="48">
        <f t="shared" si="291"/>
        <v>0</v>
      </c>
      <c r="BN119" s="48">
        <f t="shared" si="291"/>
        <v>0</v>
      </c>
      <c r="BO119" s="48">
        <f t="shared" si="291"/>
        <v>0</v>
      </c>
      <c r="BP119" s="48">
        <f t="shared" si="291"/>
        <v>0</v>
      </c>
      <c r="BQ119" s="48">
        <f t="shared" si="291"/>
        <v>0</v>
      </c>
      <c r="BR119" s="48">
        <f t="shared" si="291"/>
        <v>0</v>
      </c>
      <c r="BS119" s="220" t="s">
        <v>14</v>
      </c>
      <c r="BT119" s="220"/>
      <c r="BU119" s="48">
        <f t="shared" ref="BU119:CF119" si="292">BU90+BU61+BU25</f>
        <v>16</v>
      </c>
      <c r="BV119" s="48">
        <f t="shared" si="292"/>
        <v>10</v>
      </c>
      <c r="BW119" s="48">
        <f t="shared" si="292"/>
        <v>26</v>
      </c>
      <c r="BX119" s="48">
        <f t="shared" si="292"/>
        <v>15</v>
      </c>
      <c r="BY119" s="48">
        <f t="shared" si="292"/>
        <v>8</v>
      </c>
      <c r="BZ119" s="48">
        <f t="shared" si="292"/>
        <v>23</v>
      </c>
      <c r="CA119" s="48">
        <f t="shared" si="292"/>
        <v>95</v>
      </c>
      <c r="CB119" s="48">
        <f t="shared" si="292"/>
        <v>12</v>
      </c>
      <c r="CC119" s="48">
        <f t="shared" si="292"/>
        <v>107</v>
      </c>
      <c r="CD119" s="48">
        <f t="shared" si="173"/>
        <v>126</v>
      </c>
      <c r="CE119" s="48">
        <f t="shared" si="292"/>
        <v>30</v>
      </c>
      <c r="CF119" s="48">
        <f t="shared" si="292"/>
        <v>156</v>
      </c>
    </row>
    <row r="120" spans="1:84" ht="18.75" customHeight="1" x14ac:dyDescent="0.2">
      <c r="A120" s="220" t="s">
        <v>15</v>
      </c>
      <c r="B120" s="220"/>
      <c r="C120" s="48">
        <f t="shared" ref="C120:D120" si="293">C91+C62+C26</f>
        <v>296</v>
      </c>
      <c r="D120" s="48">
        <f t="shared" si="293"/>
        <v>0</v>
      </c>
      <c r="E120" s="48">
        <f t="shared" ref="E120:N120" si="294">E91+E62+E26</f>
        <v>296</v>
      </c>
      <c r="F120" s="48">
        <f t="shared" si="294"/>
        <v>262</v>
      </c>
      <c r="G120" s="48">
        <f t="shared" si="294"/>
        <v>0</v>
      </c>
      <c r="H120" s="48">
        <f t="shared" si="294"/>
        <v>262</v>
      </c>
      <c r="I120" s="48">
        <f t="shared" si="294"/>
        <v>198</v>
      </c>
      <c r="J120" s="48">
        <f t="shared" si="294"/>
        <v>0</v>
      </c>
      <c r="K120" s="48">
        <f t="shared" si="294"/>
        <v>198</v>
      </c>
      <c r="L120" s="48">
        <f t="shared" si="294"/>
        <v>756</v>
      </c>
      <c r="M120" s="48">
        <f t="shared" si="294"/>
        <v>0</v>
      </c>
      <c r="N120" s="48">
        <f t="shared" si="294"/>
        <v>756</v>
      </c>
      <c r="O120" s="220" t="s">
        <v>15</v>
      </c>
      <c r="P120" s="220"/>
      <c r="Q120" s="48">
        <f t="shared" ref="Q120:AB120" si="295">Q91+Q62+Q26</f>
        <v>0</v>
      </c>
      <c r="R120" s="48">
        <f t="shared" si="295"/>
        <v>0</v>
      </c>
      <c r="S120" s="48">
        <f t="shared" si="295"/>
        <v>0</v>
      </c>
      <c r="T120" s="48">
        <f t="shared" si="295"/>
        <v>0</v>
      </c>
      <c r="U120" s="48">
        <f t="shared" si="295"/>
        <v>0</v>
      </c>
      <c r="V120" s="48">
        <f t="shared" si="295"/>
        <v>0</v>
      </c>
      <c r="W120" s="48">
        <f t="shared" si="295"/>
        <v>0</v>
      </c>
      <c r="X120" s="48">
        <f t="shared" si="295"/>
        <v>0</v>
      </c>
      <c r="Y120" s="48">
        <f t="shared" si="295"/>
        <v>0</v>
      </c>
      <c r="Z120" s="48">
        <f t="shared" si="295"/>
        <v>0</v>
      </c>
      <c r="AA120" s="48">
        <f t="shared" si="295"/>
        <v>0</v>
      </c>
      <c r="AB120" s="48">
        <f t="shared" si="295"/>
        <v>0</v>
      </c>
      <c r="AC120" s="220" t="s">
        <v>15</v>
      </c>
      <c r="AD120" s="220"/>
      <c r="AE120" s="48">
        <f t="shared" ref="AE120:AP120" si="296">AE91+AE62+AE26</f>
        <v>96</v>
      </c>
      <c r="AF120" s="48">
        <f t="shared" si="296"/>
        <v>43</v>
      </c>
      <c r="AG120" s="48">
        <f t="shared" si="296"/>
        <v>139</v>
      </c>
      <c r="AH120" s="48">
        <f t="shared" si="296"/>
        <v>81</v>
      </c>
      <c r="AI120" s="48">
        <f t="shared" si="296"/>
        <v>24</v>
      </c>
      <c r="AJ120" s="48">
        <f t="shared" si="296"/>
        <v>105</v>
      </c>
      <c r="AK120" s="48">
        <f t="shared" si="296"/>
        <v>42</v>
      </c>
      <c r="AL120" s="48">
        <f t="shared" si="296"/>
        <v>18</v>
      </c>
      <c r="AM120" s="48">
        <f t="shared" si="296"/>
        <v>60</v>
      </c>
      <c r="AN120" s="48">
        <f t="shared" si="296"/>
        <v>219</v>
      </c>
      <c r="AO120" s="48">
        <f t="shared" si="296"/>
        <v>85</v>
      </c>
      <c r="AP120" s="48">
        <f t="shared" si="296"/>
        <v>304</v>
      </c>
      <c r="AQ120" s="220" t="s">
        <v>15</v>
      </c>
      <c r="AR120" s="220"/>
      <c r="AS120" s="48">
        <f t="shared" si="169"/>
        <v>0</v>
      </c>
      <c r="AT120" s="48">
        <f t="shared" si="169"/>
        <v>0</v>
      </c>
      <c r="AU120" s="48">
        <f t="shared" si="169"/>
        <v>0</v>
      </c>
      <c r="AV120" s="48">
        <f t="shared" si="169"/>
        <v>0</v>
      </c>
      <c r="AW120" s="48">
        <f t="shared" si="169"/>
        <v>0</v>
      </c>
      <c r="AX120" s="48">
        <f t="shared" si="169"/>
        <v>0</v>
      </c>
      <c r="AY120" s="48">
        <f t="shared" si="169"/>
        <v>0</v>
      </c>
      <c r="AZ120" s="48">
        <f t="shared" si="169"/>
        <v>0</v>
      </c>
      <c r="BA120" s="48">
        <f t="shared" si="169"/>
        <v>0</v>
      </c>
      <c r="BB120" s="48">
        <f t="shared" ref="BB120:BD120" si="297">BB91+BB62+BB26</f>
        <v>0</v>
      </c>
      <c r="BC120" s="48">
        <f t="shared" si="297"/>
        <v>0</v>
      </c>
      <c r="BD120" s="48">
        <f t="shared" si="297"/>
        <v>0</v>
      </c>
      <c r="BE120" s="220" t="s">
        <v>15</v>
      </c>
      <c r="BF120" s="220"/>
      <c r="BG120" s="48">
        <f t="shared" ref="BG120:BR120" si="298">BG91+BG62+BG26</f>
        <v>11</v>
      </c>
      <c r="BH120" s="48">
        <f t="shared" si="298"/>
        <v>0</v>
      </c>
      <c r="BI120" s="48">
        <f t="shared" si="298"/>
        <v>11</v>
      </c>
      <c r="BJ120" s="48">
        <f t="shared" si="298"/>
        <v>13</v>
      </c>
      <c r="BK120" s="48">
        <f t="shared" si="298"/>
        <v>0</v>
      </c>
      <c r="BL120" s="48">
        <f t="shared" si="298"/>
        <v>13</v>
      </c>
      <c r="BM120" s="48">
        <f t="shared" si="298"/>
        <v>7</v>
      </c>
      <c r="BN120" s="48">
        <f t="shared" si="298"/>
        <v>0</v>
      </c>
      <c r="BO120" s="48">
        <f t="shared" si="298"/>
        <v>7</v>
      </c>
      <c r="BP120" s="48">
        <f t="shared" si="298"/>
        <v>31</v>
      </c>
      <c r="BQ120" s="48">
        <f t="shared" si="298"/>
        <v>0</v>
      </c>
      <c r="BR120" s="48">
        <f t="shared" si="298"/>
        <v>31</v>
      </c>
      <c r="BS120" s="220" t="s">
        <v>15</v>
      </c>
      <c r="BT120" s="220"/>
      <c r="BU120" s="48">
        <f t="shared" ref="BU120:CF120" si="299">BU91+BU62+BU26</f>
        <v>403</v>
      </c>
      <c r="BV120" s="48">
        <f t="shared" si="299"/>
        <v>43</v>
      </c>
      <c r="BW120" s="48">
        <f t="shared" si="299"/>
        <v>446</v>
      </c>
      <c r="BX120" s="48">
        <f t="shared" si="299"/>
        <v>356</v>
      </c>
      <c r="BY120" s="48">
        <f t="shared" si="299"/>
        <v>24</v>
      </c>
      <c r="BZ120" s="48">
        <f t="shared" si="299"/>
        <v>380</v>
      </c>
      <c r="CA120" s="48">
        <f t="shared" si="299"/>
        <v>247</v>
      </c>
      <c r="CB120" s="48">
        <f t="shared" si="299"/>
        <v>18</v>
      </c>
      <c r="CC120" s="48">
        <f t="shared" si="299"/>
        <v>265</v>
      </c>
      <c r="CD120" s="48">
        <f t="shared" si="173"/>
        <v>1006</v>
      </c>
      <c r="CE120" s="48">
        <f t="shared" si="299"/>
        <v>85</v>
      </c>
      <c r="CF120" s="48">
        <f t="shared" si="299"/>
        <v>1091</v>
      </c>
    </row>
    <row r="121" spans="1:84" ht="18.75" customHeight="1" x14ac:dyDescent="0.2">
      <c r="A121" s="220" t="s">
        <v>16</v>
      </c>
      <c r="B121" s="220"/>
      <c r="C121" s="48">
        <f t="shared" ref="C121:D121" si="300">C92+C63+C27</f>
        <v>1317</v>
      </c>
      <c r="D121" s="48">
        <f t="shared" si="300"/>
        <v>28</v>
      </c>
      <c r="E121" s="48">
        <f t="shared" ref="E121:N121" si="301">E92+E63+E27</f>
        <v>1345</v>
      </c>
      <c r="F121" s="48">
        <f t="shared" si="301"/>
        <v>1476</v>
      </c>
      <c r="G121" s="48">
        <f t="shared" si="301"/>
        <v>33</v>
      </c>
      <c r="H121" s="48">
        <f t="shared" si="301"/>
        <v>1509</v>
      </c>
      <c r="I121" s="48">
        <f t="shared" si="301"/>
        <v>2634</v>
      </c>
      <c r="J121" s="48">
        <f t="shared" si="301"/>
        <v>41</v>
      </c>
      <c r="K121" s="48">
        <f t="shared" si="301"/>
        <v>2675</v>
      </c>
      <c r="L121" s="48">
        <f t="shared" si="301"/>
        <v>5427</v>
      </c>
      <c r="M121" s="48">
        <f t="shared" si="301"/>
        <v>102</v>
      </c>
      <c r="N121" s="48">
        <f t="shared" si="301"/>
        <v>5529</v>
      </c>
      <c r="O121" s="220" t="s">
        <v>16</v>
      </c>
      <c r="P121" s="220"/>
      <c r="Q121" s="48">
        <f t="shared" ref="Q121:AB121" si="302">Q92+Q63+Q27</f>
        <v>26</v>
      </c>
      <c r="R121" s="48">
        <f t="shared" si="302"/>
        <v>0</v>
      </c>
      <c r="S121" s="48">
        <f t="shared" si="302"/>
        <v>26</v>
      </c>
      <c r="T121" s="48">
        <f t="shared" si="302"/>
        <v>55</v>
      </c>
      <c r="U121" s="48">
        <f t="shared" si="302"/>
        <v>4</v>
      </c>
      <c r="V121" s="48">
        <f t="shared" si="302"/>
        <v>59</v>
      </c>
      <c r="W121" s="48">
        <f t="shared" si="302"/>
        <v>62</v>
      </c>
      <c r="X121" s="48">
        <f t="shared" si="302"/>
        <v>0</v>
      </c>
      <c r="Y121" s="48">
        <f t="shared" si="302"/>
        <v>62</v>
      </c>
      <c r="Z121" s="48">
        <f t="shared" si="302"/>
        <v>143</v>
      </c>
      <c r="AA121" s="48">
        <f t="shared" si="302"/>
        <v>4</v>
      </c>
      <c r="AB121" s="48">
        <f t="shared" si="302"/>
        <v>147</v>
      </c>
      <c r="AC121" s="220" t="s">
        <v>16</v>
      </c>
      <c r="AD121" s="220"/>
      <c r="AE121" s="48">
        <f t="shared" ref="AE121:AP121" si="303">AE92+AE63+AE27</f>
        <v>240</v>
      </c>
      <c r="AF121" s="48">
        <f t="shared" si="303"/>
        <v>198</v>
      </c>
      <c r="AG121" s="48">
        <f t="shared" si="303"/>
        <v>438</v>
      </c>
      <c r="AH121" s="48">
        <f t="shared" si="303"/>
        <v>216</v>
      </c>
      <c r="AI121" s="48">
        <f t="shared" si="303"/>
        <v>223</v>
      </c>
      <c r="AJ121" s="48">
        <f t="shared" si="303"/>
        <v>439</v>
      </c>
      <c r="AK121" s="48">
        <f t="shared" si="303"/>
        <v>317</v>
      </c>
      <c r="AL121" s="48">
        <f t="shared" si="303"/>
        <v>205</v>
      </c>
      <c r="AM121" s="48">
        <f t="shared" si="303"/>
        <v>522</v>
      </c>
      <c r="AN121" s="48">
        <f t="shared" si="303"/>
        <v>773</v>
      </c>
      <c r="AO121" s="48">
        <f t="shared" si="303"/>
        <v>626</v>
      </c>
      <c r="AP121" s="48">
        <f t="shared" si="303"/>
        <v>1399</v>
      </c>
      <c r="AQ121" s="220" t="s">
        <v>16</v>
      </c>
      <c r="AR121" s="220"/>
      <c r="AS121" s="48">
        <f t="shared" si="169"/>
        <v>0</v>
      </c>
      <c r="AT121" s="48">
        <f t="shared" si="169"/>
        <v>79</v>
      </c>
      <c r="AU121" s="48">
        <f t="shared" si="169"/>
        <v>79</v>
      </c>
      <c r="AV121" s="48">
        <f t="shared" si="169"/>
        <v>1</v>
      </c>
      <c r="AW121" s="48">
        <f t="shared" si="169"/>
        <v>117</v>
      </c>
      <c r="AX121" s="48">
        <f t="shared" si="169"/>
        <v>118</v>
      </c>
      <c r="AY121" s="48">
        <f t="shared" si="169"/>
        <v>1</v>
      </c>
      <c r="AZ121" s="48">
        <f t="shared" si="169"/>
        <v>98</v>
      </c>
      <c r="BA121" s="48">
        <f t="shared" si="169"/>
        <v>99</v>
      </c>
      <c r="BB121" s="48">
        <f t="shared" ref="BB121:BD121" si="304">BB92+BB63+BB27</f>
        <v>2</v>
      </c>
      <c r="BC121" s="48">
        <f t="shared" si="304"/>
        <v>294</v>
      </c>
      <c r="BD121" s="48">
        <f t="shared" si="304"/>
        <v>296</v>
      </c>
      <c r="BE121" s="220" t="s">
        <v>16</v>
      </c>
      <c r="BF121" s="220"/>
      <c r="BG121" s="48">
        <f t="shared" ref="BG121:BR121" si="305">BG92+BG63+BG27</f>
        <v>160</v>
      </c>
      <c r="BH121" s="48">
        <f t="shared" si="305"/>
        <v>29</v>
      </c>
      <c r="BI121" s="48">
        <f t="shared" si="305"/>
        <v>189</v>
      </c>
      <c r="BJ121" s="48">
        <f t="shared" si="305"/>
        <v>181</v>
      </c>
      <c r="BK121" s="48">
        <f t="shared" si="305"/>
        <v>61</v>
      </c>
      <c r="BL121" s="48">
        <f t="shared" si="305"/>
        <v>242</v>
      </c>
      <c r="BM121" s="48">
        <f t="shared" si="305"/>
        <v>254</v>
      </c>
      <c r="BN121" s="48">
        <f t="shared" si="305"/>
        <v>52</v>
      </c>
      <c r="BO121" s="48">
        <f t="shared" si="305"/>
        <v>306</v>
      </c>
      <c r="BP121" s="48">
        <f t="shared" si="305"/>
        <v>595</v>
      </c>
      <c r="BQ121" s="48">
        <f t="shared" si="305"/>
        <v>142</v>
      </c>
      <c r="BR121" s="48">
        <f t="shared" si="305"/>
        <v>737</v>
      </c>
      <c r="BS121" s="220" t="s">
        <v>16</v>
      </c>
      <c r="BT121" s="220"/>
      <c r="BU121" s="48">
        <f t="shared" ref="BU121:CF121" si="306">BU92+BU63+BU27</f>
        <v>1743</v>
      </c>
      <c r="BV121" s="48">
        <f t="shared" si="306"/>
        <v>334</v>
      </c>
      <c r="BW121" s="48">
        <f t="shared" si="306"/>
        <v>2077</v>
      </c>
      <c r="BX121" s="48">
        <f t="shared" si="306"/>
        <v>1929</v>
      </c>
      <c r="BY121" s="48">
        <f t="shared" si="306"/>
        <v>438</v>
      </c>
      <c r="BZ121" s="48">
        <f t="shared" si="306"/>
        <v>2367</v>
      </c>
      <c r="CA121" s="48">
        <f t="shared" si="306"/>
        <v>3268</v>
      </c>
      <c r="CB121" s="48">
        <f t="shared" si="306"/>
        <v>396</v>
      </c>
      <c r="CC121" s="48">
        <f t="shared" si="306"/>
        <v>3664</v>
      </c>
      <c r="CD121" s="48">
        <f t="shared" si="173"/>
        <v>6940</v>
      </c>
      <c r="CE121" s="48">
        <f t="shared" si="306"/>
        <v>1168</v>
      </c>
      <c r="CF121" s="48">
        <f t="shared" si="306"/>
        <v>8108</v>
      </c>
    </row>
    <row r="122" spans="1:84" ht="19.5" customHeight="1" x14ac:dyDescent="0.2">
      <c r="A122" s="226">
        <v>217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>
        <v>217</v>
      </c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>
        <v>217</v>
      </c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>
        <v>217</v>
      </c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>
        <v>217</v>
      </c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>
        <v>217</v>
      </c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</row>
    <row r="123" spans="1:84" ht="19.5" customHeight="1" x14ac:dyDescent="0.2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</row>
  </sheetData>
  <mergeCells count="906">
    <mergeCell ref="A3:N3"/>
    <mergeCell ref="A2:N2"/>
    <mergeCell ref="O2:AB2"/>
    <mergeCell ref="AC2:AP2"/>
    <mergeCell ref="AQ2:BD2"/>
    <mergeCell ref="BE2:BR2"/>
    <mergeCell ref="BS2:CF2"/>
    <mergeCell ref="O1:P1"/>
    <mergeCell ref="AQ1:AR1"/>
    <mergeCell ref="AS1:BD1"/>
    <mergeCell ref="A1:B1"/>
    <mergeCell ref="C1:N1"/>
    <mergeCell ref="AE1:AP1"/>
    <mergeCell ref="AC3:AP3"/>
    <mergeCell ref="A4:B6"/>
    <mergeCell ref="C4:E4"/>
    <mergeCell ref="F4:H4"/>
    <mergeCell ref="I4:K4"/>
    <mergeCell ref="L4:N4"/>
    <mergeCell ref="O4:P6"/>
    <mergeCell ref="Q4:S4"/>
    <mergeCell ref="T4:V4"/>
    <mergeCell ref="W4:Y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  <mergeCell ref="T5:T6"/>
    <mergeCell ref="CD4:CF4"/>
    <mergeCell ref="BG4:BI4"/>
    <mergeCell ref="BJ4:BL4"/>
    <mergeCell ref="BM4:BO4"/>
    <mergeCell ref="BP4:BR4"/>
    <mergeCell ref="BS4:BT6"/>
    <mergeCell ref="BU4:BW4"/>
    <mergeCell ref="BJ5:BJ6"/>
    <mergeCell ref="BK5:BK6"/>
    <mergeCell ref="BL5:BL6"/>
    <mergeCell ref="BM5:BM6"/>
    <mergeCell ref="BX4:BZ4"/>
    <mergeCell ref="CA4:CC4"/>
    <mergeCell ref="BN5:BN6"/>
    <mergeCell ref="BO5:BO6"/>
    <mergeCell ref="BP5:BP6"/>
    <mergeCell ref="BQ5:BQ6"/>
    <mergeCell ref="BR5:BR6"/>
    <mergeCell ref="BU5:BU6"/>
    <mergeCell ref="CB5:CB6"/>
    <mergeCell ref="CC5:CC6"/>
    <mergeCell ref="CD5:CD6"/>
    <mergeCell ref="CE5:CE6"/>
    <mergeCell ref="CF5:CF6"/>
    <mergeCell ref="AC4:AD6"/>
    <mergeCell ref="AE4:AG4"/>
    <mergeCell ref="AH4:AJ4"/>
    <mergeCell ref="AP5:AP6"/>
    <mergeCell ref="AV4:AX4"/>
    <mergeCell ref="AY4:BA4"/>
    <mergeCell ref="AE5:AE6"/>
    <mergeCell ref="BB4:BD4"/>
    <mergeCell ref="AX5:AX6"/>
    <mergeCell ref="AY5:AY6"/>
    <mergeCell ref="AZ5:AZ6"/>
    <mergeCell ref="BA5:BA6"/>
    <mergeCell ref="AV5:AV6"/>
    <mergeCell ref="AW5:AW6"/>
    <mergeCell ref="BB5:BB6"/>
    <mergeCell ref="BC5:BC6"/>
    <mergeCell ref="BD5:BD6"/>
    <mergeCell ref="AF5:AF6"/>
    <mergeCell ref="AG5:AG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AQ4:AR6"/>
    <mergeCell ref="AS4:AU4"/>
    <mergeCell ref="AK4:AM4"/>
    <mergeCell ref="AN4:AP4"/>
    <mergeCell ref="AH5:AH6"/>
    <mergeCell ref="AI5:AI6"/>
    <mergeCell ref="BV5:BV6"/>
    <mergeCell ref="BW5:BW6"/>
    <mergeCell ref="BX5:BX6"/>
    <mergeCell ref="BY5:BY6"/>
    <mergeCell ref="BZ5:BZ6"/>
    <mergeCell ref="CA5:CA6"/>
    <mergeCell ref="A19:B19"/>
    <mergeCell ref="A18:B18"/>
    <mergeCell ref="A17:B17"/>
    <mergeCell ref="A11:A16"/>
    <mergeCell ref="A10:B10"/>
    <mergeCell ref="A9:B9"/>
    <mergeCell ref="BS7:BT7"/>
    <mergeCell ref="A8:B8"/>
    <mergeCell ref="O8:P8"/>
    <mergeCell ref="AC8:AD8"/>
    <mergeCell ref="AQ8:AR8"/>
    <mergeCell ref="BE8:BF8"/>
    <mergeCell ref="BS8:BT8"/>
    <mergeCell ref="A7:B7"/>
    <mergeCell ref="O7:P7"/>
    <mergeCell ref="AC7:AD7"/>
    <mergeCell ref="AQ7:AR7"/>
    <mergeCell ref="BE7:BF7"/>
    <mergeCell ref="A28:N29"/>
    <mergeCell ref="A27:B27"/>
    <mergeCell ref="A26:B26"/>
    <mergeCell ref="A25:B25"/>
    <mergeCell ref="A24:B24"/>
    <mergeCell ref="A23:B23"/>
    <mergeCell ref="A22:B22"/>
    <mergeCell ref="A21:B21"/>
    <mergeCell ref="A20:B20"/>
    <mergeCell ref="A39:N39"/>
    <mergeCell ref="A38:N38"/>
    <mergeCell ref="O38:AB38"/>
    <mergeCell ref="AC38:AP38"/>
    <mergeCell ref="AQ38:BD38"/>
    <mergeCell ref="BE38:BR38"/>
    <mergeCell ref="BS38:CF38"/>
    <mergeCell ref="O37:P37"/>
    <mergeCell ref="AQ37:AR37"/>
    <mergeCell ref="AS37:BD37"/>
    <mergeCell ref="A37:B37"/>
    <mergeCell ref="C37:N37"/>
    <mergeCell ref="Q37:AB37"/>
    <mergeCell ref="O39:AB39"/>
    <mergeCell ref="AE37:AP37"/>
    <mergeCell ref="AC39:AP39"/>
    <mergeCell ref="BE39:BR39"/>
    <mergeCell ref="A40:B42"/>
    <mergeCell ref="C40:E40"/>
    <mergeCell ref="F40:H40"/>
    <mergeCell ref="I40:K40"/>
    <mergeCell ref="L40:N40"/>
    <mergeCell ref="O40:P42"/>
    <mergeCell ref="Q40:S40"/>
    <mergeCell ref="T40:V40"/>
    <mergeCell ref="W40:Y40"/>
    <mergeCell ref="J41:J42"/>
    <mergeCell ref="K41:K42"/>
    <mergeCell ref="L41:L42"/>
    <mergeCell ref="M41:M42"/>
    <mergeCell ref="N41:N42"/>
    <mergeCell ref="C41:C42"/>
    <mergeCell ref="D41:D42"/>
    <mergeCell ref="E41:E42"/>
    <mergeCell ref="F41:F42"/>
    <mergeCell ref="G41:G42"/>
    <mergeCell ref="H41:H42"/>
    <mergeCell ref="I41:I42"/>
    <mergeCell ref="Q41:Q42"/>
    <mergeCell ref="AY41:AY42"/>
    <mergeCell ref="AZ41:AZ42"/>
    <mergeCell ref="BA41:BA42"/>
    <mergeCell ref="Z40:AB40"/>
    <mergeCell ref="AC40:AD42"/>
    <mergeCell ref="AE40:AG40"/>
    <mergeCell ref="AH40:AJ40"/>
    <mergeCell ref="AK40:AM40"/>
    <mergeCell ref="AN40:AP40"/>
    <mergeCell ref="AF41:AF42"/>
    <mergeCell ref="AG41:AG42"/>
    <mergeCell ref="AH41:AH42"/>
    <mergeCell ref="AI41:AI42"/>
    <mergeCell ref="BX40:BZ40"/>
    <mergeCell ref="CA40:CC40"/>
    <mergeCell ref="CD40:CF40"/>
    <mergeCell ref="BG40:BI40"/>
    <mergeCell ref="BJ40:BL40"/>
    <mergeCell ref="BM40:BO40"/>
    <mergeCell ref="BP40:BR40"/>
    <mergeCell ref="BS40:BT42"/>
    <mergeCell ref="BU40:BW40"/>
    <mergeCell ref="BJ41:BJ42"/>
    <mergeCell ref="BK41:BK42"/>
    <mergeCell ref="BL41:BL42"/>
    <mergeCell ref="BM41:BM42"/>
    <mergeCell ref="CF41:CF42"/>
    <mergeCell ref="BV41:BV42"/>
    <mergeCell ref="BW41:BW42"/>
    <mergeCell ref="BX41:BX42"/>
    <mergeCell ref="BY41:BY42"/>
    <mergeCell ref="BZ41:BZ42"/>
    <mergeCell ref="CA41:CA42"/>
    <mergeCell ref="BU41:BU42"/>
    <mergeCell ref="BN41:BN42"/>
    <mergeCell ref="BO41:BO42"/>
    <mergeCell ref="BP41:BP42"/>
    <mergeCell ref="A54:B54"/>
    <mergeCell ref="A53:B53"/>
    <mergeCell ref="A47:A52"/>
    <mergeCell ref="A46:B46"/>
    <mergeCell ref="A45:B45"/>
    <mergeCell ref="BS43:BT43"/>
    <mergeCell ref="A44:B44"/>
    <mergeCell ref="O44:P44"/>
    <mergeCell ref="AC44:AD44"/>
    <mergeCell ref="AQ44:AR44"/>
    <mergeCell ref="BE44:BF44"/>
    <mergeCell ref="BS44:BT44"/>
    <mergeCell ref="A43:B43"/>
    <mergeCell ref="O43:P43"/>
    <mergeCell ref="AC43:AD43"/>
    <mergeCell ref="AQ43:AR43"/>
    <mergeCell ref="BE43:BF43"/>
    <mergeCell ref="O45:P45"/>
    <mergeCell ref="O46:P46"/>
    <mergeCell ref="O47:O52"/>
    <mergeCell ref="AC45:AD45"/>
    <mergeCell ref="AC46:AD46"/>
    <mergeCell ref="AQ45:AR45"/>
    <mergeCell ref="AQ46:AR46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C67:AP67"/>
    <mergeCell ref="AQ67:BD67"/>
    <mergeCell ref="BE67:BR67"/>
    <mergeCell ref="BS67:CF67"/>
    <mergeCell ref="Q66:AB66"/>
    <mergeCell ref="AQ66:AR66"/>
    <mergeCell ref="AS66:BD66"/>
    <mergeCell ref="A66:B66"/>
    <mergeCell ref="C66:N66"/>
    <mergeCell ref="BU66:CF66"/>
    <mergeCell ref="A68:N68"/>
    <mergeCell ref="A67:N67"/>
    <mergeCell ref="O67:AB67"/>
    <mergeCell ref="S70:S71"/>
    <mergeCell ref="T70:T71"/>
    <mergeCell ref="U70:U71"/>
    <mergeCell ref="V70:V71"/>
    <mergeCell ref="W70:W71"/>
    <mergeCell ref="Z69:AB69"/>
    <mergeCell ref="C70:C71"/>
    <mergeCell ref="D70:D71"/>
    <mergeCell ref="E70:E71"/>
    <mergeCell ref="F70:F71"/>
    <mergeCell ref="G70:G71"/>
    <mergeCell ref="H70:H71"/>
    <mergeCell ref="I70:I71"/>
    <mergeCell ref="X70:X71"/>
    <mergeCell ref="Y70:Y71"/>
    <mergeCell ref="R70:R71"/>
    <mergeCell ref="L69:N69"/>
    <mergeCell ref="O69:P71"/>
    <mergeCell ref="Q69:S69"/>
    <mergeCell ref="T69:V69"/>
    <mergeCell ref="W69:Y69"/>
    <mergeCell ref="M70:M71"/>
    <mergeCell ref="N70:N71"/>
    <mergeCell ref="AS70:AS71"/>
    <mergeCell ref="AT70:AT71"/>
    <mergeCell ref="AU70:AU71"/>
    <mergeCell ref="AJ70:AJ71"/>
    <mergeCell ref="AK70:AK71"/>
    <mergeCell ref="AL70:AL71"/>
    <mergeCell ref="AM70:AM71"/>
    <mergeCell ref="AN70:AN71"/>
    <mergeCell ref="AO70:AO71"/>
    <mergeCell ref="AQ69:AR71"/>
    <mergeCell ref="AS69:AU69"/>
    <mergeCell ref="AC69:AD71"/>
    <mergeCell ref="AE69:AG69"/>
    <mergeCell ref="AH69:AJ69"/>
    <mergeCell ref="AK69:AM69"/>
    <mergeCell ref="AN69:AP69"/>
    <mergeCell ref="AF70:AF71"/>
    <mergeCell ref="A84:B84"/>
    <mergeCell ref="A83:B83"/>
    <mergeCell ref="A82:B82"/>
    <mergeCell ref="A76:A81"/>
    <mergeCell ref="A75:B75"/>
    <mergeCell ref="A74:B74"/>
    <mergeCell ref="AP70:AP71"/>
    <mergeCell ref="AG70:AG71"/>
    <mergeCell ref="AH70:AH71"/>
    <mergeCell ref="AI70:AI71"/>
    <mergeCell ref="Z70:Z71"/>
    <mergeCell ref="AA70:AA71"/>
    <mergeCell ref="AB70:AB71"/>
    <mergeCell ref="AE70:AE71"/>
    <mergeCell ref="A69:B71"/>
    <mergeCell ref="C69:E69"/>
    <mergeCell ref="F69:H69"/>
    <mergeCell ref="I69:K69"/>
    <mergeCell ref="A73:B73"/>
    <mergeCell ref="O73:P73"/>
    <mergeCell ref="AC73:AD73"/>
    <mergeCell ref="J70:J71"/>
    <mergeCell ref="K70:K71"/>
    <mergeCell ref="L70:L71"/>
    <mergeCell ref="AQ73:AR73"/>
    <mergeCell ref="BE73:BF73"/>
    <mergeCell ref="BS73:BT73"/>
    <mergeCell ref="A72:B72"/>
    <mergeCell ref="O72:P72"/>
    <mergeCell ref="AC72:AD72"/>
    <mergeCell ref="AQ72:AR72"/>
    <mergeCell ref="BE72:BF72"/>
    <mergeCell ref="BE74:BF74"/>
    <mergeCell ref="BE75:BF75"/>
    <mergeCell ref="BE76:BE81"/>
    <mergeCell ref="BE82:BF82"/>
    <mergeCell ref="BE83:BF83"/>
    <mergeCell ref="BE84:BF84"/>
    <mergeCell ref="A93:N94"/>
    <mergeCell ref="A92:B92"/>
    <mergeCell ref="A91:B91"/>
    <mergeCell ref="A90:B90"/>
    <mergeCell ref="A89:B89"/>
    <mergeCell ref="A88:B88"/>
    <mergeCell ref="A87:B87"/>
    <mergeCell ref="A86:B86"/>
    <mergeCell ref="A85:B85"/>
    <mergeCell ref="AQ90:AR90"/>
    <mergeCell ref="AQ91:AR91"/>
    <mergeCell ref="AQ92:AR92"/>
    <mergeCell ref="AQ93:BD94"/>
    <mergeCell ref="AQ82:AR82"/>
    <mergeCell ref="AQ83:AR83"/>
    <mergeCell ref="AQ84:AR84"/>
    <mergeCell ref="AQ85:AR85"/>
    <mergeCell ref="AQ86:AR86"/>
    <mergeCell ref="AQ87:AR87"/>
    <mergeCell ref="A97:N97"/>
    <mergeCell ref="A96:N96"/>
    <mergeCell ref="O96:AB96"/>
    <mergeCell ref="AC96:AP96"/>
    <mergeCell ref="AQ96:BD96"/>
    <mergeCell ref="BE96:BR96"/>
    <mergeCell ref="BS96:CF96"/>
    <mergeCell ref="AC95:AD95"/>
    <mergeCell ref="AQ95:AR95"/>
    <mergeCell ref="AS95:BD95"/>
    <mergeCell ref="A95:B95"/>
    <mergeCell ref="C95:N95"/>
    <mergeCell ref="A98:B100"/>
    <mergeCell ref="C98:E98"/>
    <mergeCell ref="F98:H98"/>
    <mergeCell ref="I98:K98"/>
    <mergeCell ref="L98:N98"/>
    <mergeCell ref="O98:P100"/>
    <mergeCell ref="Q98:S98"/>
    <mergeCell ref="T98:V98"/>
    <mergeCell ref="W98:Y98"/>
    <mergeCell ref="J99:J100"/>
    <mergeCell ref="K99:K100"/>
    <mergeCell ref="L99:L100"/>
    <mergeCell ref="M99:M100"/>
    <mergeCell ref="N99:N100"/>
    <mergeCell ref="C99:C100"/>
    <mergeCell ref="D99:D100"/>
    <mergeCell ref="E99:E100"/>
    <mergeCell ref="F99:F100"/>
    <mergeCell ref="G99:G100"/>
    <mergeCell ref="H99:H100"/>
    <mergeCell ref="I99:I100"/>
    <mergeCell ref="X99:X100"/>
    <mergeCell ref="Y99:Y100"/>
    <mergeCell ref="R99:R100"/>
    <mergeCell ref="AY98:BA98"/>
    <mergeCell ref="BB98:BD98"/>
    <mergeCell ref="AX99:AX100"/>
    <mergeCell ref="AY99:AY100"/>
    <mergeCell ref="AZ99:AZ100"/>
    <mergeCell ref="BA99:BA100"/>
    <mergeCell ref="Z98:AB98"/>
    <mergeCell ref="AC98:AD100"/>
    <mergeCell ref="AE98:AG98"/>
    <mergeCell ref="AH98:AJ98"/>
    <mergeCell ref="AK98:AM98"/>
    <mergeCell ref="AN98:AP98"/>
    <mergeCell ref="AF99:AF100"/>
    <mergeCell ref="AG99:AG100"/>
    <mergeCell ref="AH99:AH100"/>
    <mergeCell ref="AI99:AI100"/>
    <mergeCell ref="Z99:Z100"/>
    <mergeCell ref="AA99:AA100"/>
    <mergeCell ref="AB99:AB100"/>
    <mergeCell ref="AE99:AE100"/>
    <mergeCell ref="AV99:AV100"/>
    <mergeCell ref="AW99:AW100"/>
    <mergeCell ref="AV98:AX98"/>
    <mergeCell ref="BB99:BB100"/>
    <mergeCell ref="CA98:CC98"/>
    <mergeCell ref="CD98:CF98"/>
    <mergeCell ref="BG98:BI98"/>
    <mergeCell ref="BJ98:BL98"/>
    <mergeCell ref="BM98:BO98"/>
    <mergeCell ref="BP98:BR98"/>
    <mergeCell ref="BS98:BT100"/>
    <mergeCell ref="BU98:BW98"/>
    <mergeCell ref="BJ99:BJ100"/>
    <mergeCell ref="BK99:BK100"/>
    <mergeCell ref="BL99:BL100"/>
    <mergeCell ref="BM99:BM100"/>
    <mergeCell ref="BN99:BN100"/>
    <mergeCell ref="BO99:BO100"/>
    <mergeCell ref="BP99:BP100"/>
    <mergeCell ref="BQ99:BQ100"/>
    <mergeCell ref="BR99:BR100"/>
    <mergeCell ref="BU99:BU100"/>
    <mergeCell ref="U99:U100"/>
    <mergeCell ref="V99:V100"/>
    <mergeCell ref="W99:W100"/>
    <mergeCell ref="AP99:AP100"/>
    <mergeCell ref="AS99:AS100"/>
    <mergeCell ref="AT99:AT100"/>
    <mergeCell ref="AU99:AU100"/>
    <mergeCell ref="AJ99:AJ100"/>
    <mergeCell ref="AK99:AK100"/>
    <mergeCell ref="AL99:AL100"/>
    <mergeCell ref="AM99:AM100"/>
    <mergeCell ref="AN99:AN100"/>
    <mergeCell ref="AO99:AO100"/>
    <mergeCell ref="AQ98:AR100"/>
    <mergeCell ref="AS98:AU98"/>
    <mergeCell ref="BC99:BC100"/>
    <mergeCell ref="BD99:BD100"/>
    <mergeCell ref="A113:B113"/>
    <mergeCell ref="A112:B112"/>
    <mergeCell ref="A111:B111"/>
    <mergeCell ref="A105:A110"/>
    <mergeCell ref="A104:B104"/>
    <mergeCell ref="A103:B103"/>
    <mergeCell ref="BS101:BT101"/>
    <mergeCell ref="A102:B102"/>
    <mergeCell ref="O102:P102"/>
    <mergeCell ref="AC102:AD102"/>
    <mergeCell ref="AQ102:AR102"/>
    <mergeCell ref="BE102:BF102"/>
    <mergeCell ref="BS102:BT102"/>
    <mergeCell ref="A101:B101"/>
    <mergeCell ref="O101:P101"/>
    <mergeCell ref="AC101:AD101"/>
    <mergeCell ref="AQ101:AR101"/>
    <mergeCell ref="BE101:BF101"/>
    <mergeCell ref="BE112:BF112"/>
    <mergeCell ref="BE113:BF113"/>
    <mergeCell ref="S99:S100"/>
    <mergeCell ref="T99:T100"/>
    <mergeCell ref="A122:N123"/>
    <mergeCell ref="A121:B121"/>
    <mergeCell ref="A120:B120"/>
    <mergeCell ref="A119:B119"/>
    <mergeCell ref="A118:B118"/>
    <mergeCell ref="A117:B117"/>
    <mergeCell ref="A116:B116"/>
    <mergeCell ref="A115:B115"/>
    <mergeCell ref="A114:B114"/>
    <mergeCell ref="O17:P17"/>
    <mergeCell ref="O18:P18"/>
    <mergeCell ref="O19:P19"/>
    <mergeCell ref="O20:P20"/>
    <mergeCell ref="O21:P21"/>
    <mergeCell ref="O22:P22"/>
    <mergeCell ref="Q1:AB1"/>
    <mergeCell ref="O3:AB3"/>
    <mergeCell ref="Q5:Q6"/>
    <mergeCell ref="O9:P9"/>
    <mergeCell ref="O10:P10"/>
    <mergeCell ref="O11:O16"/>
    <mergeCell ref="X5:X6"/>
    <mergeCell ref="Y5:Y6"/>
    <mergeCell ref="Z5:Z6"/>
    <mergeCell ref="AA5:AA6"/>
    <mergeCell ref="AB5:AB6"/>
    <mergeCell ref="U5:U6"/>
    <mergeCell ref="V5:V6"/>
    <mergeCell ref="W5:W6"/>
    <mergeCell ref="Z4:AB4"/>
    <mergeCell ref="O23:P23"/>
    <mergeCell ref="O24:P24"/>
    <mergeCell ref="O25:P25"/>
    <mergeCell ref="O26:P26"/>
    <mergeCell ref="O27:P27"/>
    <mergeCell ref="O28:AB29"/>
    <mergeCell ref="X41:X42"/>
    <mergeCell ref="Y41:Y42"/>
    <mergeCell ref="Z41:Z42"/>
    <mergeCell ref="AA41:AA42"/>
    <mergeCell ref="AB41:AB42"/>
    <mergeCell ref="R41:R42"/>
    <mergeCell ref="S41:S42"/>
    <mergeCell ref="T41:T42"/>
    <mergeCell ref="U41:U42"/>
    <mergeCell ref="V41:V42"/>
    <mergeCell ref="W41:W42"/>
    <mergeCell ref="O60:P60"/>
    <mergeCell ref="O61:P61"/>
    <mergeCell ref="O62:P62"/>
    <mergeCell ref="O63:P63"/>
    <mergeCell ref="O66:P66"/>
    <mergeCell ref="O53:P53"/>
    <mergeCell ref="O54:P54"/>
    <mergeCell ref="O55:P55"/>
    <mergeCell ref="O56:P56"/>
    <mergeCell ref="O57:P57"/>
    <mergeCell ref="O58:P58"/>
    <mergeCell ref="O121:P121"/>
    <mergeCell ref="O122:AB123"/>
    <mergeCell ref="AC1:AD1"/>
    <mergeCell ref="AC18:AD18"/>
    <mergeCell ref="AC19:AD19"/>
    <mergeCell ref="AC20:AD20"/>
    <mergeCell ref="AC21:AD21"/>
    <mergeCell ref="O112:P112"/>
    <mergeCell ref="O113:P113"/>
    <mergeCell ref="O114:P114"/>
    <mergeCell ref="O115:P115"/>
    <mergeCell ref="O116:P116"/>
    <mergeCell ref="O117:P117"/>
    <mergeCell ref="O97:AB97"/>
    <mergeCell ref="Q99:Q100"/>
    <mergeCell ref="O103:P103"/>
    <mergeCell ref="O104:P104"/>
    <mergeCell ref="O105:O110"/>
    <mergeCell ref="O111:P111"/>
    <mergeCell ref="O89:P89"/>
    <mergeCell ref="O90:P90"/>
    <mergeCell ref="O91:P91"/>
    <mergeCell ref="O92:P92"/>
    <mergeCell ref="O93:AB94"/>
    <mergeCell ref="AC9:AD9"/>
    <mergeCell ref="AC10:AD10"/>
    <mergeCell ref="AC11:AC16"/>
    <mergeCell ref="AC17:AD17"/>
    <mergeCell ref="O118:P118"/>
    <mergeCell ref="O119:P119"/>
    <mergeCell ref="O120:P120"/>
    <mergeCell ref="O95:P95"/>
    <mergeCell ref="Q95:AB95"/>
    <mergeCell ref="O83:P83"/>
    <mergeCell ref="O84:P84"/>
    <mergeCell ref="O85:P85"/>
    <mergeCell ref="O86:P86"/>
    <mergeCell ref="O87:P87"/>
    <mergeCell ref="O88:P88"/>
    <mergeCell ref="O68:AB68"/>
    <mergeCell ref="Q70:Q71"/>
    <mergeCell ref="O74:P74"/>
    <mergeCell ref="O75:P75"/>
    <mergeCell ref="O76:O81"/>
    <mergeCell ref="O82:P82"/>
    <mergeCell ref="O59:P59"/>
    <mergeCell ref="AC28:AP29"/>
    <mergeCell ref="AC37:AD37"/>
    <mergeCell ref="AC22:AD22"/>
    <mergeCell ref="AC23:AD23"/>
    <mergeCell ref="AC24:AD24"/>
    <mergeCell ref="AC25:AD25"/>
    <mergeCell ref="AC26:AD26"/>
    <mergeCell ref="AC27:AD27"/>
    <mergeCell ref="AP41:AP42"/>
    <mergeCell ref="AJ41:AJ42"/>
    <mergeCell ref="AK41:AK42"/>
    <mergeCell ref="AL41:AL42"/>
    <mergeCell ref="AM41:AM42"/>
    <mergeCell ref="AN41:AN42"/>
    <mergeCell ref="AO41:AO42"/>
    <mergeCell ref="AE41:AE42"/>
    <mergeCell ref="AC60:AD60"/>
    <mergeCell ref="AC61:AD61"/>
    <mergeCell ref="AC62:AD62"/>
    <mergeCell ref="AC63:AD63"/>
    <mergeCell ref="AC47:AC52"/>
    <mergeCell ref="AC53:AD53"/>
    <mergeCell ref="AC54:AD54"/>
    <mergeCell ref="AC55:AD55"/>
    <mergeCell ref="AC56:AD56"/>
    <mergeCell ref="AC57:AD57"/>
    <mergeCell ref="AC121:AD121"/>
    <mergeCell ref="AC122:AP123"/>
    <mergeCell ref="AQ3:BD3"/>
    <mergeCell ref="AQ9:AR9"/>
    <mergeCell ref="AQ10:AR10"/>
    <mergeCell ref="AQ11:AQ16"/>
    <mergeCell ref="AQ17:AR17"/>
    <mergeCell ref="AC112:AD112"/>
    <mergeCell ref="AC113:AD113"/>
    <mergeCell ref="AC114:AD114"/>
    <mergeCell ref="AC115:AD115"/>
    <mergeCell ref="AC116:AD116"/>
    <mergeCell ref="AC117:AD117"/>
    <mergeCell ref="AE95:AP95"/>
    <mergeCell ref="AC97:AP97"/>
    <mergeCell ref="AC103:AD103"/>
    <mergeCell ref="AC104:AD104"/>
    <mergeCell ref="AC105:AC110"/>
    <mergeCell ref="AC111:AD111"/>
    <mergeCell ref="AC88:AD88"/>
    <mergeCell ref="AC89:AD89"/>
    <mergeCell ref="AC90:AD90"/>
    <mergeCell ref="AC91:AD91"/>
    <mergeCell ref="AC92:AD92"/>
    <mergeCell ref="AQ18:AR18"/>
    <mergeCell ref="AQ19:AR19"/>
    <mergeCell ref="AQ20:AR20"/>
    <mergeCell ref="AQ21:AR21"/>
    <mergeCell ref="AQ22:AR22"/>
    <mergeCell ref="AQ23:AR23"/>
    <mergeCell ref="AC118:AD118"/>
    <mergeCell ref="AC119:AD119"/>
    <mergeCell ref="AC120:AD120"/>
    <mergeCell ref="AC93:AP94"/>
    <mergeCell ref="AC82:AD82"/>
    <mergeCell ref="AC83:AD83"/>
    <mergeCell ref="AC84:AD84"/>
    <mergeCell ref="AC85:AD85"/>
    <mergeCell ref="AC86:AD86"/>
    <mergeCell ref="AC87:AD87"/>
    <mergeCell ref="AC66:AD66"/>
    <mergeCell ref="AE66:AP66"/>
    <mergeCell ref="AC68:AP68"/>
    <mergeCell ref="AC74:AD74"/>
    <mergeCell ref="AC75:AD75"/>
    <mergeCell ref="AC76:AC81"/>
    <mergeCell ref="AC58:AD58"/>
    <mergeCell ref="AC59:AD59"/>
    <mergeCell ref="AQ47:AQ52"/>
    <mergeCell ref="AQ53:AR53"/>
    <mergeCell ref="AQ54:AR54"/>
    <mergeCell ref="AQ55:AR55"/>
    <mergeCell ref="AQ24:AR24"/>
    <mergeCell ref="AQ25:AR25"/>
    <mergeCell ref="AQ26:AR26"/>
    <mergeCell ref="AQ27:AR27"/>
    <mergeCell ref="AQ28:BD29"/>
    <mergeCell ref="AQ39:BD39"/>
    <mergeCell ref="BB41:BB42"/>
    <mergeCell ref="BC41:BC42"/>
    <mergeCell ref="BD41:BD42"/>
    <mergeCell ref="AS41:AS42"/>
    <mergeCell ref="AT41:AT42"/>
    <mergeCell ref="AU41:AU42"/>
    <mergeCell ref="AV41:AV42"/>
    <mergeCell ref="AW41:AW42"/>
    <mergeCell ref="AQ40:AR42"/>
    <mergeCell ref="AS40:AU40"/>
    <mergeCell ref="AV40:AX40"/>
    <mergeCell ref="AY40:BA40"/>
    <mergeCell ref="BB40:BD40"/>
    <mergeCell ref="AX41:AX42"/>
    <mergeCell ref="AQ62:AR62"/>
    <mergeCell ref="AQ63:AR63"/>
    <mergeCell ref="AQ68:BD68"/>
    <mergeCell ref="AQ74:AR74"/>
    <mergeCell ref="AQ75:AR75"/>
    <mergeCell ref="AQ76:AQ81"/>
    <mergeCell ref="AQ56:AR56"/>
    <mergeCell ref="AQ57:AR57"/>
    <mergeCell ref="AQ58:AR58"/>
    <mergeCell ref="AQ59:AR59"/>
    <mergeCell ref="AQ60:AR60"/>
    <mergeCell ref="AQ61:AR61"/>
    <mergeCell ref="BB70:BB71"/>
    <mergeCell ref="BC70:BC71"/>
    <mergeCell ref="BD70:BD71"/>
    <mergeCell ref="AV69:AX69"/>
    <mergeCell ref="AY69:BA69"/>
    <mergeCell ref="BB69:BD69"/>
    <mergeCell ref="AX70:AX71"/>
    <mergeCell ref="AY70:AY71"/>
    <mergeCell ref="AZ70:AZ71"/>
    <mergeCell ref="BA70:BA71"/>
    <mergeCell ref="AV70:AV71"/>
    <mergeCell ref="AW70:AW71"/>
    <mergeCell ref="AQ119:AR119"/>
    <mergeCell ref="AQ120:AR120"/>
    <mergeCell ref="AQ121:AR121"/>
    <mergeCell ref="AQ122:BD123"/>
    <mergeCell ref="BE1:BF1"/>
    <mergeCell ref="BG1:BR1"/>
    <mergeCell ref="BE3:BR3"/>
    <mergeCell ref="BE4:BF6"/>
    <mergeCell ref="BG5:BG6"/>
    <mergeCell ref="BH5:BH6"/>
    <mergeCell ref="AQ113:AR113"/>
    <mergeCell ref="AQ114:AR114"/>
    <mergeCell ref="AQ115:AR115"/>
    <mergeCell ref="AQ116:AR116"/>
    <mergeCell ref="AQ117:AR117"/>
    <mergeCell ref="AQ118:AR118"/>
    <mergeCell ref="AQ97:BD97"/>
    <mergeCell ref="AQ103:AR103"/>
    <mergeCell ref="AQ104:AR104"/>
    <mergeCell ref="AQ105:AQ110"/>
    <mergeCell ref="AQ111:AR111"/>
    <mergeCell ref="AQ112:AR112"/>
    <mergeCell ref="AQ88:AR88"/>
    <mergeCell ref="AQ89:AR89"/>
    <mergeCell ref="BE19:BF19"/>
    <mergeCell ref="BE20:BF20"/>
    <mergeCell ref="BE21:BF21"/>
    <mergeCell ref="BE22:BF22"/>
    <mergeCell ref="BE23:BF23"/>
    <mergeCell ref="BE24:BF24"/>
    <mergeCell ref="BI5:BI6"/>
    <mergeCell ref="BE9:BF9"/>
    <mergeCell ref="BE10:BF10"/>
    <mergeCell ref="BE11:BE16"/>
    <mergeCell ref="BE17:BF17"/>
    <mergeCell ref="BE18:BF18"/>
    <mergeCell ref="BE40:BF42"/>
    <mergeCell ref="BG41:BG42"/>
    <mergeCell ref="BH41:BH42"/>
    <mergeCell ref="BI41:BI42"/>
    <mergeCell ref="BE45:BF45"/>
    <mergeCell ref="BE25:BF25"/>
    <mergeCell ref="BE26:BF26"/>
    <mergeCell ref="BE27:BF27"/>
    <mergeCell ref="BE28:BR29"/>
    <mergeCell ref="BE37:BF37"/>
    <mergeCell ref="BG37:BR37"/>
    <mergeCell ref="BQ41:BQ42"/>
    <mergeCell ref="BR41:BR42"/>
    <mergeCell ref="BE57:BF57"/>
    <mergeCell ref="BE58:BF58"/>
    <mergeCell ref="BE59:BF59"/>
    <mergeCell ref="BE60:BF60"/>
    <mergeCell ref="BE61:BF61"/>
    <mergeCell ref="BE62:BF62"/>
    <mergeCell ref="BE46:BF46"/>
    <mergeCell ref="BE47:BE52"/>
    <mergeCell ref="BE53:BF53"/>
    <mergeCell ref="BE54:BF54"/>
    <mergeCell ref="BE55:BF55"/>
    <mergeCell ref="BE56:BF56"/>
    <mergeCell ref="BE63:BF63"/>
    <mergeCell ref="BE66:BF66"/>
    <mergeCell ref="BG66:BR66"/>
    <mergeCell ref="BE68:BR68"/>
    <mergeCell ref="BE69:BF71"/>
    <mergeCell ref="BG70:BG71"/>
    <mergeCell ref="BH70:BH71"/>
    <mergeCell ref="BI70:BI71"/>
    <mergeCell ref="BN70:BN71"/>
    <mergeCell ref="BO70:BO71"/>
    <mergeCell ref="BP70:BP71"/>
    <mergeCell ref="BQ70:BQ71"/>
    <mergeCell ref="BR70:BR71"/>
    <mergeCell ref="BG69:BI69"/>
    <mergeCell ref="BJ69:BL69"/>
    <mergeCell ref="BM69:BO69"/>
    <mergeCell ref="BP69:BR69"/>
    <mergeCell ref="BJ70:BJ71"/>
    <mergeCell ref="BK70:BK71"/>
    <mergeCell ref="BL70:BL71"/>
    <mergeCell ref="BM70:BM71"/>
    <mergeCell ref="BE91:BF91"/>
    <mergeCell ref="BE92:BF92"/>
    <mergeCell ref="BE93:BR94"/>
    <mergeCell ref="BE95:BF95"/>
    <mergeCell ref="BG95:BR95"/>
    <mergeCell ref="BE97:BR97"/>
    <mergeCell ref="BE85:BF85"/>
    <mergeCell ref="BE86:BF86"/>
    <mergeCell ref="BE87:BF87"/>
    <mergeCell ref="BE88:BF88"/>
    <mergeCell ref="BE89:BF89"/>
    <mergeCell ref="BE90:BF90"/>
    <mergeCell ref="BE114:BF114"/>
    <mergeCell ref="BE115:BF115"/>
    <mergeCell ref="BE98:BF100"/>
    <mergeCell ref="BG99:BG100"/>
    <mergeCell ref="BH99:BH100"/>
    <mergeCell ref="BI99:BI100"/>
    <mergeCell ref="BE103:BF103"/>
    <mergeCell ref="BE104:BF104"/>
    <mergeCell ref="BS20:BT20"/>
    <mergeCell ref="BS21:BT21"/>
    <mergeCell ref="BS22:BT22"/>
    <mergeCell ref="BS23:BT23"/>
    <mergeCell ref="BS24:BT24"/>
    <mergeCell ref="BS25:BT25"/>
    <mergeCell ref="BS26:BT26"/>
    <mergeCell ref="BS27:BT27"/>
    <mergeCell ref="BS28:CF29"/>
    <mergeCell ref="BS37:BT37"/>
    <mergeCell ref="BU37:CF37"/>
    <mergeCell ref="BS39:CF39"/>
    <mergeCell ref="CB41:CB42"/>
    <mergeCell ref="CC41:CC42"/>
    <mergeCell ref="CD41:CD42"/>
    <mergeCell ref="CE41:CE42"/>
    <mergeCell ref="BE122:BR123"/>
    <mergeCell ref="BS1:BT1"/>
    <mergeCell ref="BU1:CF1"/>
    <mergeCell ref="BS3:CF3"/>
    <mergeCell ref="BS9:BT9"/>
    <mergeCell ref="BS10:BT10"/>
    <mergeCell ref="BS11:BS16"/>
    <mergeCell ref="BS17:BT17"/>
    <mergeCell ref="BS18:BT18"/>
    <mergeCell ref="BS19:BT19"/>
    <mergeCell ref="BE116:BF116"/>
    <mergeCell ref="BE117:BF117"/>
    <mergeCell ref="BE118:BF118"/>
    <mergeCell ref="BE119:BF119"/>
    <mergeCell ref="BE120:BF120"/>
    <mergeCell ref="BE121:BF121"/>
    <mergeCell ref="BE105:BE110"/>
    <mergeCell ref="BE111:BF111"/>
    <mergeCell ref="BS45:BT45"/>
    <mergeCell ref="BS46:BT46"/>
    <mergeCell ref="BS47:BS52"/>
    <mergeCell ref="BS53:BT53"/>
    <mergeCell ref="BS54:BT54"/>
    <mergeCell ref="BS55:BT55"/>
    <mergeCell ref="BS56:BT56"/>
    <mergeCell ref="BS57:BT57"/>
    <mergeCell ref="BS58:BT58"/>
    <mergeCell ref="BS59:BT59"/>
    <mergeCell ref="BS60:BT60"/>
    <mergeCell ref="BS61:BT61"/>
    <mergeCell ref="CB70:CB71"/>
    <mergeCell ref="CC70:CC71"/>
    <mergeCell ref="BU70:BU71"/>
    <mergeCell ref="BX69:BZ69"/>
    <mergeCell ref="CA69:CC69"/>
    <mergeCell ref="BU69:BW69"/>
    <mergeCell ref="BS68:CF68"/>
    <mergeCell ref="CD69:CF69"/>
    <mergeCell ref="CD70:CD71"/>
    <mergeCell ref="CE70:CE71"/>
    <mergeCell ref="CF70:CF71"/>
    <mergeCell ref="BV70:BV71"/>
    <mergeCell ref="BW70:BW71"/>
    <mergeCell ref="BX70:BX71"/>
    <mergeCell ref="BY70:BY71"/>
    <mergeCell ref="BZ70:BZ71"/>
    <mergeCell ref="CA70:CA71"/>
    <mergeCell ref="BS75:BT75"/>
    <mergeCell ref="BS76:BS81"/>
    <mergeCell ref="BS82:BT82"/>
    <mergeCell ref="BS83:BT83"/>
    <mergeCell ref="BS84:BT84"/>
    <mergeCell ref="BS85:BT85"/>
    <mergeCell ref="BS62:BT62"/>
    <mergeCell ref="BS63:BT63"/>
    <mergeCell ref="BS66:BT66"/>
    <mergeCell ref="BS69:BT71"/>
    <mergeCell ref="BS74:BT74"/>
    <mergeCell ref="BS72:BT72"/>
    <mergeCell ref="BS92:BT92"/>
    <mergeCell ref="BS93:CF94"/>
    <mergeCell ref="BS95:BT95"/>
    <mergeCell ref="BU95:CF95"/>
    <mergeCell ref="BS97:CF97"/>
    <mergeCell ref="BS103:BT103"/>
    <mergeCell ref="BS86:BT86"/>
    <mergeCell ref="BS87:BT87"/>
    <mergeCell ref="BS88:BT88"/>
    <mergeCell ref="BS89:BT89"/>
    <mergeCell ref="BS90:BT90"/>
    <mergeCell ref="BS91:BT91"/>
    <mergeCell ref="CB99:CB100"/>
    <mergeCell ref="CC99:CC100"/>
    <mergeCell ref="CD99:CD100"/>
    <mergeCell ref="CE99:CE100"/>
    <mergeCell ref="CF99:CF100"/>
    <mergeCell ref="BV99:BV100"/>
    <mergeCell ref="BW99:BW100"/>
    <mergeCell ref="BX99:BX100"/>
    <mergeCell ref="BY99:BY100"/>
    <mergeCell ref="BZ99:BZ100"/>
    <mergeCell ref="CA99:CA100"/>
    <mergeCell ref="BX98:BZ98"/>
    <mergeCell ref="BS121:BT121"/>
    <mergeCell ref="BS122:CF123"/>
    <mergeCell ref="BS115:BT115"/>
    <mergeCell ref="BS116:BT116"/>
    <mergeCell ref="BS117:BT117"/>
    <mergeCell ref="BS118:BT118"/>
    <mergeCell ref="BS119:BT119"/>
    <mergeCell ref="BS120:BT120"/>
    <mergeCell ref="BS104:BT104"/>
    <mergeCell ref="BS105:BS110"/>
    <mergeCell ref="BS111:BT111"/>
    <mergeCell ref="BS112:BT112"/>
    <mergeCell ref="BS113:BT113"/>
    <mergeCell ref="BS114:BT114"/>
  </mergeCells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36"/>
  <sheetViews>
    <sheetView rightToLeft="1" view="pageBreakPreview" topLeftCell="AI8" zoomScale="70" zoomScaleSheetLayoutView="70" workbookViewId="0">
      <selection activeCell="AS27" sqref="AS27:BD27"/>
    </sheetView>
  </sheetViews>
  <sheetFormatPr defaultColWidth="9.140625" defaultRowHeight="12.75" x14ac:dyDescent="0.2"/>
  <cols>
    <col min="1" max="1" width="6.85546875" style="2" customWidth="1"/>
    <col min="2" max="2" width="13.85546875" style="2" customWidth="1"/>
    <col min="3" max="14" width="9.85546875" style="2" customWidth="1"/>
    <col min="15" max="15" width="9.140625" style="2"/>
    <col min="16" max="16" width="10.42578125" style="2" bestFit="1" customWidth="1"/>
    <col min="17" max="28" width="10" style="2" customWidth="1"/>
    <col min="29" max="29" width="9.140625" style="2"/>
    <col min="30" max="42" width="9.85546875" style="2" customWidth="1"/>
    <col min="43" max="43" width="9.140625" style="2"/>
    <col min="44" max="56" width="9.85546875" style="2" customWidth="1"/>
    <col min="57" max="57" width="9.140625" style="2"/>
    <col min="58" max="58" width="14.5703125" style="2" customWidth="1"/>
    <col min="59" max="70" width="9.85546875" style="2" customWidth="1"/>
    <col min="71" max="71" width="9.140625" style="2"/>
    <col min="72" max="72" width="11" style="2" customWidth="1"/>
    <col min="73" max="84" width="9.85546875" style="2" customWidth="1"/>
    <col min="85" max="16384" width="9.140625" style="2"/>
  </cols>
  <sheetData>
    <row r="1" spans="1:84" s="1" customFormat="1" ht="21.75" customHeight="1" x14ac:dyDescent="0.2">
      <c r="A1" s="237" t="s">
        <v>363</v>
      </c>
      <c r="B1" s="237"/>
      <c r="C1" s="237" t="s">
        <v>429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 t="s">
        <v>363</v>
      </c>
      <c r="P1" s="237"/>
      <c r="Q1" s="237" t="s">
        <v>429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 t="s">
        <v>363</v>
      </c>
      <c r="AD1" s="237"/>
      <c r="AE1" s="237" t="s">
        <v>429</v>
      </c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 t="s">
        <v>363</v>
      </c>
      <c r="AR1" s="237"/>
      <c r="AS1" s="237" t="s">
        <v>429</v>
      </c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 t="s">
        <v>363</v>
      </c>
      <c r="BF1" s="237"/>
      <c r="BG1" s="237" t="s">
        <v>429</v>
      </c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 t="s">
        <v>363</v>
      </c>
      <c r="BT1" s="237"/>
      <c r="BU1" s="237" t="s">
        <v>429</v>
      </c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</row>
    <row r="2" spans="1:84" s="1" customFormat="1" ht="21" customHeight="1" x14ac:dyDescent="0.2">
      <c r="A2" s="192" t="s">
        <v>437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 t="s">
        <v>437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 t="s">
        <v>437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 t="s">
        <v>437</v>
      </c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 t="s">
        <v>437</v>
      </c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 t="s">
        <v>437</v>
      </c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9.5" customHeight="1" x14ac:dyDescent="0.2">
      <c r="A3" s="192" t="s">
        <v>64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 t="s">
        <v>31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 t="s">
        <v>30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 t="s">
        <v>435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 t="s">
        <v>436</v>
      </c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 t="s">
        <v>33</v>
      </c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</row>
    <row r="4" spans="1:84" s="1" customFormat="1" ht="19.5" customHeight="1" x14ac:dyDescent="0.2">
      <c r="A4" s="220" t="s">
        <v>0</v>
      </c>
      <c r="B4" s="220"/>
      <c r="C4" s="270" t="s">
        <v>83</v>
      </c>
      <c r="D4" s="270"/>
      <c r="E4" s="270"/>
      <c r="F4" s="270" t="s">
        <v>84</v>
      </c>
      <c r="G4" s="270"/>
      <c r="H4" s="270"/>
      <c r="I4" s="270" t="s">
        <v>85</v>
      </c>
      <c r="J4" s="270"/>
      <c r="K4" s="270"/>
      <c r="L4" s="270" t="s">
        <v>80</v>
      </c>
      <c r="M4" s="270"/>
      <c r="N4" s="270"/>
      <c r="O4" s="220" t="s">
        <v>0</v>
      </c>
      <c r="P4" s="220"/>
      <c r="Q4" s="270" t="s">
        <v>83</v>
      </c>
      <c r="R4" s="270"/>
      <c r="S4" s="270"/>
      <c r="T4" s="270" t="s">
        <v>84</v>
      </c>
      <c r="U4" s="270"/>
      <c r="V4" s="270"/>
      <c r="W4" s="270" t="s">
        <v>85</v>
      </c>
      <c r="X4" s="270"/>
      <c r="Y4" s="270"/>
      <c r="Z4" s="270" t="s">
        <v>80</v>
      </c>
      <c r="AA4" s="270"/>
      <c r="AB4" s="270"/>
      <c r="AC4" s="220" t="s">
        <v>0</v>
      </c>
      <c r="AD4" s="220"/>
      <c r="AE4" s="270" t="s">
        <v>83</v>
      </c>
      <c r="AF4" s="270"/>
      <c r="AG4" s="270"/>
      <c r="AH4" s="270" t="s">
        <v>84</v>
      </c>
      <c r="AI4" s="270"/>
      <c r="AJ4" s="270"/>
      <c r="AK4" s="270" t="s">
        <v>85</v>
      </c>
      <c r="AL4" s="270"/>
      <c r="AM4" s="270"/>
      <c r="AN4" s="270" t="s">
        <v>80</v>
      </c>
      <c r="AO4" s="270"/>
      <c r="AP4" s="270"/>
      <c r="AQ4" s="220" t="s">
        <v>0</v>
      </c>
      <c r="AR4" s="220"/>
      <c r="AS4" s="270" t="s">
        <v>83</v>
      </c>
      <c r="AT4" s="270"/>
      <c r="AU4" s="270"/>
      <c r="AV4" s="270" t="s">
        <v>84</v>
      </c>
      <c r="AW4" s="270"/>
      <c r="AX4" s="270"/>
      <c r="AY4" s="270" t="s">
        <v>85</v>
      </c>
      <c r="AZ4" s="270"/>
      <c r="BA4" s="270"/>
      <c r="BB4" s="270" t="s">
        <v>80</v>
      </c>
      <c r="BC4" s="270"/>
      <c r="BD4" s="270"/>
      <c r="BE4" s="220" t="s">
        <v>0</v>
      </c>
      <c r="BF4" s="220"/>
      <c r="BG4" s="270" t="s">
        <v>83</v>
      </c>
      <c r="BH4" s="270"/>
      <c r="BI4" s="270"/>
      <c r="BJ4" s="270" t="s">
        <v>84</v>
      </c>
      <c r="BK4" s="270"/>
      <c r="BL4" s="270"/>
      <c r="BM4" s="270" t="s">
        <v>85</v>
      </c>
      <c r="BN4" s="270"/>
      <c r="BO4" s="270"/>
      <c r="BP4" s="270" t="s">
        <v>80</v>
      </c>
      <c r="BQ4" s="270"/>
      <c r="BR4" s="270"/>
      <c r="BS4" s="220" t="s">
        <v>0</v>
      </c>
      <c r="BT4" s="220"/>
      <c r="BU4" s="270" t="s">
        <v>83</v>
      </c>
      <c r="BV4" s="270"/>
      <c r="BW4" s="270"/>
      <c r="BX4" s="270" t="s">
        <v>84</v>
      </c>
      <c r="BY4" s="270"/>
      <c r="BZ4" s="270"/>
      <c r="CA4" s="270" t="s">
        <v>85</v>
      </c>
      <c r="CB4" s="270"/>
      <c r="CC4" s="270"/>
      <c r="CD4" s="270" t="s">
        <v>80</v>
      </c>
      <c r="CE4" s="270"/>
      <c r="CF4" s="270"/>
    </row>
    <row r="5" spans="1:84" s="1" customFormat="1" ht="15" customHeight="1" x14ac:dyDescent="0.2">
      <c r="A5" s="220"/>
      <c r="B5" s="220"/>
      <c r="C5" s="269" t="s">
        <v>23</v>
      </c>
      <c r="D5" s="269" t="s">
        <v>24</v>
      </c>
      <c r="E5" s="269" t="s">
        <v>26</v>
      </c>
      <c r="F5" s="269" t="s">
        <v>23</v>
      </c>
      <c r="G5" s="269" t="s">
        <v>24</v>
      </c>
      <c r="H5" s="269" t="s">
        <v>26</v>
      </c>
      <c r="I5" s="269" t="s">
        <v>23</v>
      </c>
      <c r="J5" s="269" t="s">
        <v>24</v>
      </c>
      <c r="K5" s="269" t="s">
        <v>26</v>
      </c>
      <c r="L5" s="269" t="s">
        <v>23</v>
      </c>
      <c r="M5" s="269" t="s">
        <v>24</v>
      </c>
      <c r="N5" s="269" t="s">
        <v>26</v>
      </c>
      <c r="O5" s="220"/>
      <c r="P5" s="220"/>
      <c r="Q5" s="269" t="s">
        <v>23</v>
      </c>
      <c r="R5" s="269" t="s">
        <v>24</v>
      </c>
      <c r="S5" s="269" t="s">
        <v>26</v>
      </c>
      <c r="T5" s="269" t="s">
        <v>23</v>
      </c>
      <c r="U5" s="269" t="s">
        <v>24</v>
      </c>
      <c r="V5" s="269" t="s">
        <v>26</v>
      </c>
      <c r="W5" s="269" t="s">
        <v>23</v>
      </c>
      <c r="X5" s="269" t="s">
        <v>24</v>
      </c>
      <c r="Y5" s="269" t="s">
        <v>26</v>
      </c>
      <c r="Z5" s="269" t="s">
        <v>23</v>
      </c>
      <c r="AA5" s="269" t="s">
        <v>24</v>
      </c>
      <c r="AB5" s="269" t="s">
        <v>26</v>
      </c>
      <c r="AC5" s="220"/>
      <c r="AD5" s="220"/>
      <c r="AE5" s="269" t="s">
        <v>23</v>
      </c>
      <c r="AF5" s="269" t="s">
        <v>24</v>
      </c>
      <c r="AG5" s="269" t="s">
        <v>26</v>
      </c>
      <c r="AH5" s="269" t="s">
        <v>23</v>
      </c>
      <c r="AI5" s="269" t="s">
        <v>24</v>
      </c>
      <c r="AJ5" s="269" t="s">
        <v>26</v>
      </c>
      <c r="AK5" s="269" t="s">
        <v>23</v>
      </c>
      <c r="AL5" s="269" t="s">
        <v>24</v>
      </c>
      <c r="AM5" s="269" t="s">
        <v>26</v>
      </c>
      <c r="AN5" s="269" t="s">
        <v>23</v>
      </c>
      <c r="AO5" s="269" t="s">
        <v>24</v>
      </c>
      <c r="AP5" s="269" t="s">
        <v>26</v>
      </c>
      <c r="AQ5" s="220"/>
      <c r="AR5" s="220"/>
      <c r="AS5" s="269" t="s">
        <v>23</v>
      </c>
      <c r="AT5" s="269" t="s">
        <v>24</v>
      </c>
      <c r="AU5" s="269" t="s">
        <v>26</v>
      </c>
      <c r="AV5" s="269" t="s">
        <v>23</v>
      </c>
      <c r="AW5" s="269" t="s">
        <v>24</v>
      </c>
      <c r="AX5" s="269" t="s">
        <v>26</v>
      </c>
      <c r="AY5" s="269" t="s">
        <v>23</v>
      </c>
      <c r="AZ5" s="269" t="s">
        <v>24</v>
      </c>
      <c r="BA5" s="269" t="s">
        <v>26</v>
      </c>
      <c r="BB5" s="269" t="s">
        <v>23</v>
      </c>
      <c r="BC5" s="269" t="s">
        <v>24</v>
      </c>
      <c r="BD5" s="269" t="s">
        <v>26</v>
      </c>
      <c r="BE5" s="220"/>
      <c r="BF5" s="220"/>
      <c r="BG5" s="269" t="s">
        <v>23</v>
      </c>
      <c r="BH5" s="269" t="s">
        <v>24</v>
      </c>
      <c r="BI5" s="269" t="s">
        <v>26</v>
      </c>
      <c r="BJ5" s="269" t="s">
        <v>23</v>
      </c>
      <c r="BK5" s="269" t="s">
        <v>24</v>
      </c>
      <c r="BL5" s="269" t="s">
        <v>26</v>
      </c>
      <c r="BM5" s="269" t="s">
        <v>23</v>
      </c>
      <c r="BN5" s="269" t="s">
        <v>24</v>
      </c>
      <c r="BO5" s="269" t="s">
        <v>26</v>
      </c>
      <c r="BP5" s="269" t="s">
        <v>23</v>
      </c>
      <c r="BQ5" s="269" t="s">
        <v>24</v>
      </c>
      <c r="BR5" s="269" t="s">
        <v>26</v>
      </c>
      <c r="BS5" s="220"/>
      <c r="BT5" s="220"/>
      <c r="BU5" s="269" t="s">
        <v>23</v>
      </c>
      <c r="BV5" s="269" t="s">
        <v>24</v>
      </c>
      <c r="BW5" s="269" t="s">
        <v>26</v>
      </c>
      <c r="BX5" s="269" t="s">
        <v>23</v>
      </c>
      <c r="BY5" s="269" t="s">
        <v>24</v>
      </c>
      <c r="BZ5" s="269" t="s">
        <v>26</v>
      </c>
      <c r="CA5" s="269" t="s">
        <v>23</v>
      </c>
      <c r="CB5" s="269" t="s">
        <v>24</v>
      </c>
      <c r="CC5" s="269" t="s">
        <v>26</v>
      </c>
      <c r="CD5" s="269" t="s">
        <v>23</v>
      </c>
      <c r="CE5" s="269" t="s">
        <v>24</v>
      </c>
      <c r="CF5" s="269" t="s">
        <v>26</v>
      </c>
    </row>
    <row r="6" spans="1:84" s="1" customFormat="1" ht="10.5" customHeight="1" x14ac:dyDescent="0.2">
      <c r="A6" s="220"/>
      <c r="B6" s="22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20"/>
      <c r="P6" s="220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20"/>
      <c r="AD6" s="220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20"/>
      <c r="AR6" s="220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20"/>
      <c r="BF6" s="220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20"/>
      <c r="BT6" s="220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</row>
    <row r="7" spans="1:84" s="5" customFormat="1" ht="21" customHeight="1" x14ac:dyDescent="0.2">
      <c r="A7" s="220" t="s">
        <v>1</v>
      </c>
      <c r="B7" s="220"/>
      <c r="C7" s="48">
        <v>11</v>
      </c>
      <c r="D7" s="48">
        <v>0</v>
      </c>
      <c r="E7" s="48">
        <f>SUM(C7:D7)</f>
        <v>11</v>
      </c>
      <c r="F7" s="48">
        <v>29</v>
      </c>
      <c r="G7" s="48">
        <v>0</v>
      </c>
      <c r="H7" s="48">
        <f>SUM(F7:G7)</f>
        <v>29</v>
      </c>
      <c r="I7" s="48">
        <v>382</v>
      </c>
      <c r="J7" s="48">
        <v>0</v>
      </c>
      <c r="K7" s="48">
        <f>SUM(I7:J7)</f>
        <v>382</v>
      </c>
      <c r="L7" s="48">
        <f>C7+F7+I7</f>
        <v>422</v>
      </c>
      <c r="M7" s="48">
        <f>D7+G7+J7</f>
        <v>0</v>
      </c>
      <c r="N7" s="48">
        <f>SUM(L7:M7)</f>
        <v>422</v>
      </c>
      <c r="O7" s="220" t="s">
        <v>1</v>
      </c>
      <c r="P7" s="220"/>
      <c r="Q7" s="48">
        <v>27</v>
      </c>
      <c r="R7" s="48">
        <v>0</v>
      </c>
      <c r="S7" s="48">
        <f>SUM(Q7:R7)</f>
        <v>27</v>
      </c>
      <c r="T7" s="48">
        <v>0</v>
      </c>
      <c r="U7" s="48">
        <v>0</v>
      </c>
      <c r="V7" s="48">
        <f>SUM(T7:U7)</f>
        <v>0</v>
      </c>
      <c r="W7" s="48">
        <v>0</v>
      </c>
      <c r="X7" s="48">
        <v>0</v>
      </c>
      <c r="Y7" s="48">
        <f>SUM(W7:X7)</f>
        <v>0</v>
      </c>
      <c r="Z7" s="48">
        <f>Q7+T7+W7</f>
        <v>27</v>
      </c>
      <c r="AA7" s="48">
        <f>R7+U7+X7</f>
        <v>0</v>
      </c>
      <c r="AB7" s="48">
        <f>SUM(Z7:AA7)</f>
        <v>27</v>
      </c>
      <c r="AC7" s="220" t="s">
        <v>1</v>
      </c>
      <c r="AD7" s="220"/>
      <c r="AE7" s="48">
        <v>0</v>
      </c>
      <c r="AF7" s="48">
        <v>0</v>
      </c>
      <c r="AG7" s="48">
        <f>SUM(AE7:AF7)</f>
        <v>0</v>
      </c>
      <c r="AH7" s="48">
        <v>0</v>
      </c>
      <c r="AI7" s="48">
        <v>0</v>
      </c>
      <c r="AJ7" s="48">
        <f>SUM(AH7:AI7)</f>
        <v>0</v>
      </c>
      <c r="AK7" s="48">
        <v>161</v>
      </c>
      <c r="AL7" s="48">
        <v>67</v>
      </c>
      <c r="AM7" s="48">
        <f>SUM(AK7:AL7)</f>
        <v>228</v>
      </c>
      <c r="AN7" s="48">
        <f>AE7+AH7+AK7</f>
        <v>161</v>
      </c>
      <c r="AO7" s="48">
        <f>AF7+AI7+AL7</f>
        <v>67</v>
      </c>
      <c r="AP7" s="48">
        <f>SUM(AN7:AO7)</f>
        <v>228</v>
      </c>
      <c r="AQ7" s="220" t="s">
        <v>1</v>
      </c>
      <c r="AR7" s="220"/>
      <c r="AS7" s="48">
        <v>0</v>
      </c>
      <c r="AT7" s="48">
        <v>0</v>
      </c>
      <c r="AU7" s="48">
        <f>SUM(AS7:AT7)</f>
        <v>0</v>
      </c>
      <c r="AV7" s="48">
        <v>0</v>
      </c>
      <c r="AW7" s="48">
        <v>0</v>
      </c>
      <c r="AX7" s="48">
        <f>SUM(AV7:AW7)</f>
        <v>0</v>
      </c>
      <c r="AY7" s="48">
        <v>0</v>
      </c>
      <c r="AZ7" s="48">
        <v>0</v>
      </c>
      <c r="BA7" s="48">
        <f>SUM(AY7:AZ7)</f>
        <v>0</v>
      </c>
      <c r="BB7" s="48">
        <f>AS7+AV7+AY7</f>
        <v>0</v>
      </c>
      <c r="BC7" s="48">
        <f>AT7+AW7+AZ7</f>
        <v>0</v>
      </c>
      <c r="BD7" s="48">
        <f>SUM(BB7:BC7)</f>
        <v>0</v>
      </c>
      <c r="BE7" s="220" t="s">
        <v>1</v>
      </c>
      <c r="BF7" s="220"/>
      <c r="BG7" s="48">
        <v>0</v>
      </c>
      <c r="BH7" s="48">
        <v>0</v>
      </c>
      <c r="BI7" s="48">
        <v>0</v>
      </c>
      <c r="BJ7" s="48">
        <v>0</v>
      </c>
      <c r="BK7" s="48">
        <v>0</v>
      </c>
      <c r="BL7" s="48">
        <f>SUM(BJ7:BK7)</f>
        <v>0</v>
      </c>
      <c r="BM7" s="48">
        <v>0</v>
      </c>
      <c r="BN7" s="48">
        <v>0</v>
      </c>
      <c r="BO7" s="48">
        <f>SUM(BM7:BN7)</f>
        <v>0</v>
      </c>
      <c r="BP7" s="48">
        <f>BG7+BJ7+BM7</f>
        <v>0</v>
      </c>
      <c r="BQ7" s="48">
        <f>BH7+BK7+BN7</f>
        <v>0</v>
      </c>
      <c r="BR7" s="48">
        <f>SUM(BP7:BQ7)</f>
        <v>0</v>
      </c>
      <c r="BS7" s="220" t="s">
        <v>1</v>
      </c>
      <c r="BT7" s="220"/>
      <c r="BU7" s="48">
        <f>BG7+AS7+AE7+Q7+C7</f>
        <v>38</v>
      </c>
      <c r="BV7" s="48">
        <f t="shared" ref="BV7:CF22" si="0">BH7+AT7+AF7+R7+D7</f>
        <v>0</v>
      </c>
      <c r="BW7" s="48">
        <f t="shared" si="0"/>
        <v>38</v>
      </c>
      <c r="BX7" s="48">
        <f t="shared" si="0"/>
        <v>29</v>
      </c>
      <c r="BY7" s="48">
        <f t="shared" si="0"/>
        <v>0</v>
      </c>
      <c r="BZ7" s="48">
        <f t="shared" si="0"/>
        <v>29</v>
      </c>
      <c r="CA7" s="48">
        <f t="shared" si="0"/>
        <v>543</v>
      </c>
      <c r="CB7" s="48">
        <f t="shared" si="0"/>
        <v>67</v>
      </c>
      <c r="CC7" s="48">
        <f t="shared" si="0"/>
        <v>610</v>
      </c>
      <c r="CD7" s="48">
        <f t="shared" si="0"/>
        <v>610</v>
      </c>
      <c r="CE7" s="48">
        <f t="shared" si="0"/>
        <v>67</v>
      </c>
      <c r="CF7" s="48">
        <f t="shared" si="0"/>
        <v>677</v>
      </c>
    </row>
    <row r="8" spans="1:84" s="5" customFormat="1" ht="21" customHeight="1" x14ac:dyDescent="0.2">
      <c r="A8" s="220" t="s">
        <v>2</v>
      </c>
      <c r="B8" s="220"/>
      <c r="C8" s="48">
        <v>269</v>
      </c>
      <c r="D8" s="48">
        <v>0</v>
      </c>
      <c r="E8" s="48">
        <f t="shared" ref="E8:E26" si="1">SUM(C8:D8)</f>
        <v>269</v>
      </c>
      <c r="F8" s="48">
        <v>420</v>
      </c>
      <c r="G8" s="48">
        <v>0</v>
      </c>
      <c r="H8" s="48">
        <f t="shared" ref="H8:H26" si="2">SUM(F8:G8)</f>
        <v>420</v>
      </c>
      <c r="I8" s="48">
        <v>365</v>
      </c>
      <c r="J8" s="48">
        <v>2</v>
      </c>
      <c r="K8" s="48">
        <f t="shared" ref="K8:K26" si="3">SUM(I8:J8)</f>
        <v>367</v>
      </c>
      <c r="L8" s="48">
        <f t="shared" ref="L8:M26" si="4">C8+F8+I8</f>
        <v>1054</v>
      </c>
      <c r="M8" s="48">
        <f t="shared" si="4"/>
        <v>2</v>
      </c>
      <c r="N8" s="48">
        <f t="shared" ref="N8:N26" si="5">SUM(L8:M8)</f>
        <v>1056</v>
      </c>
      <c r="O8" s="220" t="s">
        <v>2</v>
      </c>
      <c r="P8" s="220"/>
      <c r="Q8" s="48">
        <v>0</v>
      </c>
      <c r="R8" s="48">
        <v>0</v>
      </c>
      <c r="S8" s="48">
        <f t="shared" ref="S8:S26" si="6">SUM(Q8:R8)</f>
        <v>0</v>
      </c>
      <c r="T8" s="48">
        <v>0</v>
      </c>
      <c r="U8" s="48">
        <v>0</v>
      </c>
      <c r="V8" s="48">
        <f t="shared" ref="V8:V26" si="7">SUM(T8:U8)</f>
        <v>0</v>
      </c>
      <c r="W8" s="48">
        <v>0</v>
      </c>
      <c r="X8" s="48">
        <v>0</v>
      </c>
      <c r="Y8" s="48">
        <f t="shared" ref="Y8:Y26" si="8">SUM(W8:X8)</f>
        <v>0</v>
      </c>
      <c r="Z8" s="48">
        <f t="shared" ref="Z8:AA26" si="9">Q8+T8+W8</f>
        <v>0</v>
      </c>
      <c r="AA8" s="48">
        <f t="shared" si="9"/>
        <v>0</v>
      </c>
      <c r="AB8" s="48">
        <f t="shared" ref="AB8:AB26" si="10">SUM(Z8:AA8)</f>
        <v>0</v>
      </c>
      <c r="AC8" s="220" t="s">
        <v>2</v>
      </c>
      <c r="AD8" s="220"/>
      <c r="AE8" s="48">
        <v>24</v>
      </c>
      <c r="AF8" s="48">
        <v>68</v>
      </c>
      <c r="AG8" s="48">
        <f t="shared" ref="AG8:AG26" si="11">SUM(AE8:AF8)</f>
        <v>92</v>
      </c>
      <c r="AH8" s="48">
        <v>42</v>
      </c>
      <c r="AI8" s="48">
        <v>78</v>
      </c>
      <c r="AJ8" s="48">
        <f t="shared" ref="AJ8:AJ26" si="12">SUM(AH8:AI8)</f>
        <v>120</v>
      </c>
      <c r="AK8" s="48">
        <v>56</v>
      </c>
      <c r="AL8" s="48">
        <v>75</v>
      </c>
      <c r="AM8" s="48">
        <f t="shared" ref="AM8:AM26" si="13">SUM(AK8:AL8)</f>
        <v>131</v>
      </c>
      <c r="AN8" s="48">
        <f t="shared" ref="AN8:AO26" si="14">AE8+AH8+AK8</f>
        <v>122</v>
      </c>
      <c r="AO8" s="48">
        <f t="shared" si="14"/>
        <v>221</v>
      </c>
      <c r="AP8" s="48">
        <f t="shared" ref="AP8:AP26" si="15">SUM(AN8:AO8)</f>
        <v>343</v>
      </c>
      <c r="AQ8" s="220" t="s">
        <v>2</v>
      </c>
      <c r="AR8" s="220"/>
      <c r="AS8" s="48">
        <v>0</v>
      </c>
      <c r="AT8" s="48">
        <v>0</v>
      </c>
      <c r="AU8" s="48">
        <f t="shared" ref="AU8:AU9" si="16">SUM(AS8:AT8)</f>
        <v>0</v>
      </c>
      <c r="AV8" s="48">
        <v>0</v>
      </c>
      <c r="AW8" s="48">
        <v>0</v>
      </c>
      <c r="AX8" s="48">
        <f t="shared" ref="AX8:AX26" si="17">SUM(AV8:AW8)</f>
        <v>0</v>
      </c>
      <c r="AY8" s="48">
        <v>0</v>
      </c>
      <c r="AZ8" s="48">
        <v>0</v>
      </c>
      <c r="BA8" s="48">
        <f t="shared" ref="BA8:BA13" si="18">SUM(AY8:AZ8)</f>
        <v>0</v>
      </c>
      <c r="BB8" s="48">
        <f t="shared" ref="BB8:BC26" si="19">AS8+AV8+AY8</f>
        <v>0</v>
      </c>
      <c r="BC8" s="48">
        <f t="shared" si="19"/>
        <v>0</v>
      </c>
      <c r="BD8" s="48">
        <f t="shared" ref="BD8:BD26" si="20">SUM(BB8:BC8)</f>
        <v>0</v>
      </c>
      <c r="BE8" s="220" t="s">
        <v>2</v>
      </c>
      <c r="BF8" s="220"/>
      <c r="BG8" s="48">
        <v>0</v>
      </c>
      <c r="BH8" s="48">
        <v>0</v>
      </c>
      <c r="BI8" s="48">
        <f t="shared" ref="BI8:BI27" si="21">SUM(BG8:BH8)</f>
        <v>0</v>
      </c>
      <c r="BJ8" s="48">
        <v>0</v>
      </c>
      <c r="BK8" s="48">
        <v>0</v>
      </c>
      <c r="BL8" s="48">
        <f t="shared" ref="BL8:BL26" si="22">SUM(BJ8:BK8)</f>
        <v>0</v>
      </c>
      <c r="BM8" s="48">
        <v>0</v>
      </c>
      <c r="BN8" s="48">
        <v>0</v>
      </c>
      <c r="BO8" s="48">
        <f t="shared" ref="BO8:BO26" si="23">SUM(BM8:BN8)</f>
        <v>0</v>
      </c>
      <c r="BP8" s="48">
        <f t="shared" ref="BP8:BQ26" si="24">BG8+BJ8+BM8</f>
        <v>0</v>
      </c>
      <c r="BQ8" s="48">
        <f t="shared" si="24"/>
        <v>0</v>
      </c>
      <c r="BR8" s="48">
        <f t="shared" ref="BR8:BR26" si="25">SUM(BP8:BQ8)</f>
        <v>0</v>
      </c>
      <c r="BS8" s="220" t="s">
        <v>2</v>
      </c>
      <c r="BT8" s="220"/>
      <c r="BU8" s="48">
        <f t="shared" ref="BU8:CF27" si="26">BG8+AS8+AE8+Q8+C8</f>
        <v>293</v>
      </c>
      <c r="BV8" s="48">
        <f t="shared" si="0"/>
        <v>68</v>
      </c>
      <c r="BW8" s="48">
        <f t="shared" si="0"/>
        <v>361</v>
      </c>
      <c r="BX8" s="48">
        <f t="shared" si="0"/>
        <v>462</v>
      </c>
      <c r="BY8" s="48">
        <f t="shared" si="0"/>
        <v>78</v>
      </c>
      <c r="BZ8" s="48">
        <f t="shared" si="0"/>
        <v>540</v>
      </c>
      <c r="CA8" s="48">
        <f t="shared" si="0"/>
        <v>421</v>
      </c>
      <c r="CB8" s="48">
        <f t="shared" si="0"/>
        <v>77</v>
      </c>
      <c r="CC8" s="48">
        <f t="shared" si="0"/>
        <v>498</v>
      </c>
      <c r="CD8" s="48">
        <f t="shared" si="0"/>
        <v>1176</v>
      </c>
      <c r="CE8" s="48">
        <f t="shared" si="0"/>
        <v>223</v>
      </c>
      <c r="CF8" s="48">
        <f t="shared" si="0"/>
        <v>1399</v>
      </c>
    </row>
    <row r="9" spans="1:84" s="5" customFormat="1" ht="21" customHeight="1" x14ac:dyDescent="0.2">
      <c r="A9" s="220" t="s">
        <v>29</v>
      </c>
      <c r="B9" s="220"/>
      <c r="C9" s="48">
        <v>442</v>
      </c>
      <c r="D9" s="48">
        <v>2</v>
      </c>
      <c r="E9" s="48">
        <f t="shared" si="1"/>
        <v>444</v>
      </c>
      <c r="F9" s="48">
        <v>586</v>
      </c>
      <c r="G9" s="27">
        <v>3</v>
      </c>
      <c r="H9" s="48">
        <f t="shared" si="2"/>
        <v>589</v>
      </c>
      <c r="I9" s="48">
        <v>342</v>
      </c>
      <c r="J9" s="48">
        <v>0</v>
      </c>
      <c r="K9" s="48">
        <f t="shared" si="3"/>
        <v>342</v>
      </c>
      <c r="L9" s="48">
        <f t="shared" si="4"/>
        <v>1370</v>
      </c>
      <c r="M9" s="48">
        <f t="shared" si="4"/>
        <v>5</v>
      </c>
      <c r="N9" s="48">
        <f t="shared" si="5"/>
        <v>1375</v>
      </c>
      <c r="O9" s="220" t="s">
        <v>29</v>
      </c>
      <c r="P9" s="220"/>
      <c r="Q9" s="48">
        <v>8</v>
      </c>
      <c r="R9" s="48">
        <v>0</v>
      </c>
      <c r="S9" s="48">
        <f t="shared" si="6"/>
        <v>8</v>
      </c>
      <c r="T9" s="48">
        <v>11</v>
      </c>
      <c r="U9" s="27">
        <v>0</v>
      </c>
      <c r="V9" s="48">
        <f t="shared" si="7"/>
        <v>11</v>
      </c>
      <c r="W9" s="48">
        <v>18</v>
      </c>
      <c r="X9" s="48">
        <v>0</v>
      </c>
      <c r="Y9" s="48">
        <f t="shared" si="8"/>
        <v>18</v>
      </c>
      <c r="Z9" s="48">
        <f t="shared" si="9"/>
        <v>37</v>
      </c>
      <c r="AA9" s="48">
        <f t="shared" si="9"/>
        <v>0</v>
      </c>
      <c r="AB9" s="48">
        <f t="shared" si="10"/>
        <v>37</v>
      </c>
      <c r="AC9" s="220" t="s">
        <v>29</v>
      </c>
      <c r="AD9" s="220"/>
      <c r="AE9" s="48">
        <v>14</v>
      </c>
      <c r="AF9" s="48">
        <v>125</v>
      </c>
      <c r="AG9" s="48">
        <f t="shared" si="11"/>
        <v>139</v>
      </c>
      <c r="AH9" s="48">
        <v>40</v>
      </c>
      <c r="AI9" s="27">
        <v>132</v>
      </c>
      <c r="AJ9" s="48">
        <f t="shared" si="12"/>
        <v>172</v>
      </c>
      <c r="AK9" s="48">
        <v>35</v>
      </c>
      <c r="AL9" s="48">
        <v>125</v>
      </c>
      <c r="AM9" s="48">
        <f t="shared" si="13"/>
        <v>160</v>
      </c>
      <c r="AN9" s="48">
        <f t="shared" si="14"/>
        <v>89</v>
      </c>
      <c r="AO9" s="48">
        <f t="shared" si="14"/>
        <v>382</v>
      </c>
      <c r="AP9" s="48">
        <f t="shared" si="15"/>
        <v>471</v>
      </c>
      <c r="AQ9" s="220" t="s">
        <v>29</v>
      </c>
      <c r="AR9" s="220"/>
      <c r="AS9" s="48">
        <v>0</v>
      </c>
      <c r="AT9" s="48">
        <v>25</v>
      </c>
      <c r="AU9" s="48">
        <f t="shared" si="16"/>
        <v>25</v>
      </c>
      <c r="AV9" s="48">
        <v>0</v>
      </c>
      <c r="AW9" s="27">
        <v>28</v>
      </c>
      <c r="AX9" s="48">
        <f t="shared" si="17"/>
        <v>28</v>
      </c>
      <c r="AY9" s="48">
        <v>0</v>
      </c>
      <c r="AZ9" s="48">
        <v>37</v>
      </c>
      <c r="BA9" s="48">
        <f t="shared" si="18"/>
        <v>37</v>
      </c>
      <c r="BB9" s="48">
        <f t="shared" si="19"/>
        <v>0</v>
      </c>
      <c r="BC9" s="48">
        <f t="shared" si="19"/>
        <v>90</v>
      </c>
      <c r="BD9" s="48">
        <f t="shared" si="20"/>
        <v>90</v>
      </c>
      <c r="BE9" s="220" t="s">
        <v>29</v>
      </c>
      <c r="BF9" s="220"/>
      <c r="BG9" s="48">
        <v>97</v>
      </c>
      <c r="BH9" s="48">
        <v>20</v>
      </c>
      <c r="BI9" s="48">
        <f t="shared" si="21"/>
        <v>117</v>
      </c>
      <c r="BJ9" s="48">
        <v>132</v>
      </c>
      <c r="BK9" s="27">
        <v>13</v>
      </c>
      <c r="BL9" s="48">
        <f t="shared" si="22"/>
        <v>145</v>
      </c>
      <c r="BM9" s="48">
        <v>73</v>
      </c>
      <c r="BN9" s="48">
        <v>16</v>
      </c>
      <c r="BO9" s="48">
        <f t="shared" si="23"/>
        <v>89</v>
      </c>
      <c r="BP9" s="48">
        <f t="shared" si="24"/>
        <v>302</v>
      </c>
      <c r="BQ9" s="48">
        <f t="shared" si="24"/>
        <v>49</v>
      </c>
      <c r="BR9" s="48">
        <f t="shared" si="25"/>
        <v>351</v>
      </c>
      <c r="BS9" s="220" t="s">
        <v>29</v>
      </c>
      <c r="BT9" s="220"/>
      <c r="BU9" s="48">
        <f t="shared" si="26"/>
        <v>561</v>
      </c>
      <c r="BV9" s="48">
        <f t="shared" si="0"/>
        <v>172</v>
      </c>
      <c r="BW9" s="48">
        <f t="shared" si="0"/>
        <v>733</v>
      </c>
      <c r="BX9" s="48">
        <f t="shared" si="0"/>
        <v>769</v>
      </c>
      <c r="BY9" s="48">
        <f t="shared" si="0"/>
        <v>176</v>
      </c>
      <c r="BZ9" s="48">
        <f t="shared" si="0"/>
        <v>945</v>
      </c>
      <c r="CA9" s="48">
        <f t="shared" si="0"/>
        <v>468</v>
      </c>
      <c r="CB9" s="48">
        <f t="shared" si="0"/>
        <v>178</v>
      </c>
      <c r="CC9" s="48">
        <f t="shared" si="0"/>
        <v>646</v>
      </c>
      <c r="CD9" s="48">
        <f t="shared" si="0"/>
        <v>1798</v>
      </c>
      <c r="CE9" s="48">
        <f t="shared" si="0"/>
        <v>526</v>
      </c>
      <c r="CF9" s="48">
        <f t="shared" si="0"/>
        <v>2324</v>
      </c>
    </row>
    <row r="10" spans="1:84" s="5" customFormat="1" ht="21" customHeight="1" x14ac:dyDescent="0.2">
      <c r="A10" s="220" t="s">
        <v>3</v>
      </c>
      <c r="B10" s="220"/>
      <c r="C10" s="27">
        <v>662</v>
      </c>
      <c r="D10" s="27">
        <v>7</v>
      </c>
      <c r="E10" s="48">
        <f t="shared" si="1"/>
        <v>669</v>
      </c>
      <c r="F10" s="27">
        <v>859</v>
      </c>
      <c r="G10" s="27">
        <v>3</v>
      </c>
      <c r="H10" s="48">
        <f t="shared" si="2"/>
        <v>862</v>
      </c>
      <c r="I10" s="27">
        <v>567</v>
      </c>
      <c r="J10" s="27">
        <v>1</v>
      </c>
      <c r="K10" s="48">
        <f t="shared" si="3"/>
        <v>568</v>
      </c>
      <c r="L10" s="48">
        <f t="shared" si="4"/>
        <v>2088</v>
      </c>
      <c r="M10" s="48">
        <f t="shared" si="4"/>
        <v>11</v>
      </c>
      <c r="N10" s="48">
        <f t="shared" si="5"/>
        <v>2099</v>
      </c>
      <c r="O10" s="220" t="s">
        <v>3</v>
      </c>
      <c r="P10" s="220"/>
      <c r="Q10" s="27">
        <v>0</v>
      </c>
      <c r="R10" s="27">
        <v>0</v>
      </c>
      <c r="S10" s="48">
        <f t="shared" si="6"/>
        <v>0</v>
      </c>
      <c r="T10" s="27">
        <v>0</v>
      </c>
      <c r="U10" s="27">
        <v>0</v>
      </c>
      <c r="V10" s="48">
        <f t="shared" si="7"/>
        <v>0</v>
      </c>
      <c r="W10" s="27">
        <v>0</v>
      </c>
      <c r="X10" s="27">
        <v>0</v>
      </c>
      <c r="Y10" s="48">
        <f t="shared" si="8"/>
        <v>0</v>
      </c>
      <c r="Z10" s="48">
        <f t="shared" si="9"/>
        <v>0</v>
      </c>
      <c r="AA10" s="48">
        <f t="shared" si="9"/>
        <v>0</v>
      </c>
      <c r="AB10" s="48">
        <f t="shared" si="10"/>
        <v>0</v>
      </c>
      <c r="AC10" s="220" t="s">
        <v>3</v>
      </c>
      <c r="AD10" s="220"/>
      <c r="AE10" s="27">
        <v>17</v>
      </c>
      <c r="AF10" s="27">
        <v>51</v>
      </c>
      <c r="AG10" s="48">
        <f t="shared" si="11"/>
        <v>68</v>
      </c>
      <c r="AH10" s="27">
        <v>41</v>
      </c>
      <c r="AI10" s="27">
        <v>57</v>
      </c>
      <c r="AJ10" s="48">
        <f t="shared" si="12"/>
        <v>98</v>
      </c>
      <c r="AK10" s="27">
        <v>39</v>
      </c>
      <c r="AL10" s="27">
        <v>45</v>
      </c>
      <c r="AM10" s="48">
        <f t="shared" si="13"/>
        <v>84</v>
      </c>
      <c r="AN10" s="48">
        <f t="shared" si="14"/>
        <v>97</v>
      </c>
      <c r="AO10" s="48">
        <f t="shared" si="14"/>
        <v>153</v>
      </c>
      <c r="AP10" s="48">
        <f t="shared" si="15"/>
        <v>250</v>
      </c>
      <c r="AQ10" s="220" t="s">
        <v>3</v>
      </c>
      <c r="AR10" s="220"/>
      <c r="AS10" s="27">
        <v>0</v>
      </c>
      <c r="AT10" s="27">
        <v>33</v>
      </c>
      <c r="AU10" s="48">
        <f t="shared" ref="AU10:AU26" si="27">SUM(AS10:AT10)</f>
        <v>33</v>
      </c>
      <c r="AV10" s="27">
        <v>0</v>
      </c>
      <c r="AW10" s="27">
        <v>31</v>
      </c>
      <c r="AX10" s="48">
        <f t="shared" si="17"/>
        <v>31</v>
      </c>
      <c r="AY10" s="27">
        <v>0</v>
      </c>
      <c r="AZ10" s="27">
        <v>20</v>
      </c>
      <c r="BA10" s="48">
        <f t="shared" si="18"/>
        <v>20</v>
      </c>
      <c r="BB10" s="48">
        <f t="shared" si="19"/>
        <v>0</v>
      </c>
      <c r="BC10" s="48">
        <f t="shared" si="19"/>
        <v>84</v>
      </c>
      <c r="BD10" s="48">
        <f t="shared" si="20"/>
        <v>84</v>
      </c>
      <c r="BE10" s="220" t="s">
        <v>3</v>
      </c>
      <c r="BF10" s="220"/>
      <c r="BG10" s="27">
        <v>79</v>
      </c>
      <c r="BH10" s="27">
        <v>77</v>
      </c>
      <c r="BI10" s="48">
        <f t="shared" si="21"/>
        <v>156</v>
      </c>
      <c r="BJ10" s="27">
        <v>79</v>
      </c>
      <c r="BK10" s="27">
        <v>98</v>
      </c>
      <c r="BL10" s="48">
        <f t="shared" si="22"/>
        <v>177</v>
      </c>
      <c r="BM10" s="27">
        <v>92</v>
      </c>
      <c r="BN10" s="27">
        <v>67</v>
      </c>
      <c r="BO10" s="48">
        <f t="shared" si="23"/>
        <v>159</v>
      </c>
      <c r="BP10" s="48">
        <f t="shared" si="24"/>
        <v>250</v>
      </c>
      <c r="BQ10" s="48">
        <f t="shared" si="24"/>
        <v>242</v>
      </c>
      <c r="BR10" s="48">
        <f t="shared" si="25"/>
        <v>492</v>
      </c>
      <c r="BS10" s="220" t="s">
        <v>3</v>
      </c>
      <c r="BT10" s="220"/>
      <c r="BU10" s="48">
        <f t="shared" si="26"/>
        <v>758</v>
      </c>
      <c r="BV10" s="48">
        <f t="shared" si="0"/>
        <v>168</v>
      </c>
      <c r="BW10" s="48">
        <f t="shared" si="0"/>
        <v>926</v>
      </c>
      <c r="BX10" s="48">
        <f t="shared" si="0"/>
        <v>979</v>
      </c>
      <c r="BY10" s="48">
        <f t="shared" si="0"/>
        <v>189</v>
      </c>
      <c r="BZ10" s="48">
        <f t="shared" si="0"/>
        <v>1168</v>
      </c>
      <c r="CA10" s="48">
        <f t="shared" si="0"/>
        <v>698</v>
      </c>
      <c r="CB10" s="48">
        <f t="shared" si="0"/>
        <v>133</v>
      </c>
      <c r="CC10" s="48">
        <f t="shared" si="0"/>
        <v>831</v>
      </c>
      <c r="CD10" s="48">
        <f t="shared" si="0"/>
        <v>2435</v>
      </c>
      <c r="CE10" s="48">
        <f t="shared" si="0"/>
        <v>490</v>
      </c>
      <c r="CF10" s="48">
        <f t="shared" si="0"/>
        <v>2925</v>
      </c>
    </row>
    <row r="11" spans="1:84" s="5" customFormat="1" ht="21" customHeight="1" x14ac:dyDescent="0.2">
      <c r="A11" s="265" t="s">
        <v>4</v>
      </c>
      <c r="B11" s="75" t="s">
        <v>5</v>
      </c>
      <c r="C11" s="27">
        <v>450</v>
      </c>
      <c r="D11" s="27">
        <v>36</v>
      </c>
      <c r="E11" s="48">
        <f t="shared" si="1"/>
        <v>486</v>
      </c>
      <c r="F11" s="27">
        <v>431</v>
      </c>
      <c r="G11" s="27">
        <v>19</v>
      </c>
      <c r="H11" s="48">
        <f t="shared" si="2"/>
        <v>450</v>
      </c>
      <c r="I11" s="27">
        <v>339</v>
      </c>
      <c r="J11" s="27">
        <v>18</v>
      </c>
      <c r="K11" s="48">
        <f t="shared" si="3"/>
        <v>357</v>
      </c>
      <c r="L11" s="48">
        <f t="shared" si="4"/>
        <v>1220</v>
      </c>
      <c r="M11" s="48">
        <f t="shared" si="4"/>
        <v>73</v>
      </c>
      <c r="N11" s="48">
        <f t="shared" si="5"/>
        <v>1293</v>
      </c>
      <c r="O11" s="265" t="s">
        <v>4</v>
      </c>
      <c r="P11" s="75" t="s">
        <v>5</v>
      </c>
      <c r="Q11" s="27">
        <v>0</v>
      </c>
      <c r="R11" s="27">
        <v>0</v>
      </c>
      <c r="S11" s="48">
        <f t="shared" si="6"/>
        <v>0</v>
      </c>
      <c r="T11" s="27">
        <v>0</v>
      </c>
      <c r="U11" s="27">
        <v>0</v>
      </c>
      <c r="V11" s="48">
        <f t="shared" si="7"/>
        <v>0</v>
      </c>
      <c r="W11" s="27">
        <v>0</v>
      </c>
      <c r="X11" s="27">
        <v>0</v>
      </c>
      <c r="Y11" s="48">
        <f t="shared" si="8"/>
        <v>0</v>
      </c>
      <c r="Z11" s="48">
        <f t="shared" si="9"/>
        <v>0</v>
      </c>
      <c r="AA11" s="48">
        <f t="shared" si="9"/>
        <v>0</v>
      </c>
      <c r="AB11" s="48">
        <f t="shared" si="10"/>
        <v>0</v>
      </c>
      <c r="AC11" s="265" t="s">
        <v>4</v>
      </c>
      <c r="AD11" s="75" t="s">
        <v>5</v>
      </c>
      <c r="AE11" s="27">
        <v>98</v>
      </c>
      <c r="AF11" s="27">
        <v>130</v>
      </c>
      <c r="AG11" s="48">
        <f t="shared" si="11"/>
        <v>228</v>
      </c>
      <c r="AH11" s="27">
        <v>88</v>
      </c>
      <c r="AI11" s="27">
        <v>161</v>
      </c>
      <c r="AJ11" s="48">
        <f t="shared" si="12"/>
        <v>249</v>
      </c>
      <c r="AK11" s="27">
        <v>94</v>
      </c>
      <c r="AL11" s="27">
        <v>162</v>
      </c>
      <c r="AM11" s="48">
        <f t="shared" si="13"/>
        <v>256</v>
      </c>
      <c r="AN11" s="48">
        <f t="shared" si="14"/>
        <v>280</v>
      </c>
      <c r="AO11" s="48">
        <f t="shared" si="14"/>
        <v>453</v>
      </c>
      <c r="AP11" s="48">
        <f t="shared" si="15"/>
        <v>733</v>
      </c>
      <c r="AQ11" s="265" t="s">
        <v>4</v>
      </c>
      <c r="AR11" s="75" t="s">
        <v>5</v>
      </c>
      <c r="AS11" s="27">
        <v>0</v>
      </c>
      <c r="AT11" s="27">
        <v>118</v>
      </c>
      <c r="AU11" s="48">
        <f t="shared" si="27"/>
        <v>118</v>
      </c>
      <c r="AV11" s="27">
        <v>0</v>
      </c>
      <c r="AW11" s="27">
        <v>197</v>
      </c>
      <c r="AX11" s="48">
        <f t="shared" si="17"/>
        <v>197</v>
      </c>
      <c r="AY11" s="27">
        <v>0</v>
      </c>
      <c r="AZ11" s="27">
        <v>173</v>
      </c>
      <c r="BA11" s="48">
        <f t="shared" si="18"/>
        <v>173</v>
      </c>
      <c r="BB11" s="48">
        <f t="shared" si="19"/>
        <v>0</v>
      </c>
      <c r="BC11" s="48">
        <f t="shared" si="19"/>
        <v>488</v>
      </c>
      <c r="BD11" s="48">
        <f t="shared" si="20"/>
        <v>488</v>
      </c>
      <c r="BE11" s="265" t="s">
        <v>4</v>
      </c>
      <c r="BF11" s="75" t="s">
        <v>5</v>
      </c>
      <c r="BG11" s="27">
        <v>206</v>
      </c>
      <c r="BH11" s="27">
        <v>15</v>
      </c>
      <c r="BI11" s="48">
        <f t="shared" si="21"/>
        <v>221</v>
      </c>
      <c r="BJ11" s="27">
        <v>197</v>
      </c>
      <c r="BK11" s="27">
        <v>0</v>
      </c>
      <c r="BL11" s="48">
        <f t="shared" si="22"/>
        <v>197</v>
      </c>
      <c r="BM11" s="27">
        <v>191</v>
      </c>
      <c r="BN11" s="27">
        <v>5</v>
      </c>
      <c r="BO11" s="48">
        <f t="shared" si="23"/>
        <v>196</v>
      </c>
      <c r="BP11" s="48">
        <f t="shared" si="24"/>
        <v>594</v>
      </c>
      <c r="BQ11" s="48">
        <f t="shared" si="24"/>
        <v>20</v>
      </c>
      <c r="BR11" s="48">
        <f t="shared" si="25"/>
        <v>614</v>
      </c>
      <c r="BS11" s="265" t="s">
        <v>4</v>
      </c>
      <c r="BT11" s="75" t="s">
        <v>5</v>
      </c>
      <c r="BU11" s="48">
        <f t="shared" si="26"/>
        <v>754</v>
      </c>
      <c r="BV11" s="48">
        <f t="shared" si="0"/>
        <v>299</v>
      </c>
      <c r="BW11" s="48">
        <f t="shared" si="0"/>
        <v>1053</v>
      </c>
      <c r="BX11" s="48">
        <f t="shared" si="0"/>
        <v>716</v>
      </c>
      <c r="BY11" s="48">
        <f t="shared" si="0"/>
        <v>377</v>
      </c>
      <c r="BZ11" s="48">
        <f t="shared" si="0"/>
        <v>1093</v>
      </c>
      <c r="CA11" s="48">
        <f t="shared" si="0"/>
        <v>624</v>
      </c>
      <c r="CB11" s="48">
        <f t="shared" si="0"/>
        <v>358</v>
      </c>
      <c r="CC11" s="48">
        <f t="shared" si="0"/>
        <v>982</v>
      </c>
      <c r="CD11" s="48">
        <f t="shared" si="0"/>
        <v>2094</v>
      </c>
      <c r="CE11" s="48">
        <f t="shared" si="0"/>
        <v>1034</v>
      </c>
      <c r="CF11" s="48">
        <f t="shared" si="0"/>
        <v>3128</v>
      </c>
    </row>
    <row r="12" spans="1:84" s="5" customFormat="1" ht="21" customHeight="1" x14ac:dyDescent="0.2">
      <c r="A12" s="265"/>
      <c r="B12" s="75" t="s">
        <v>6</v>
      </c>
      <c r="C12" s="27">
        <v>686</v>
      </c>
      <c r="D12" s="27">
        <v>0</v>
      </c>
      <c r="E12" s="48">
        <f t="shared" si="1"/>
        <v>686</v>
      </c>
      <c r="F12" s="27">
        <v>633</v>
      </c>
      <c r="G12" s="27">
        <v>9</v>
      </c>
      <c r="H12" s="48">
        <f t="shared" si="2"/>
        <v>642</v>
      </c>
      <c r="I12" s="27">
        <v>576</v>
      </c>
      <c r="J12" s="27">
        <v>8</v>
      </c>
      <c r="K12" s="48">
        <f t="shared" si="3"/>
        <v>584</v>
      </c>
      <c r="L12" s="48">
        <f t="shared" si="4"/>
        <v>1895</v>
      </c>
      <c r="M12" s="48">
        <f t="shared" si="4"/>
        <v>17</v>
      </c>
      <c r="N12" s="48">
        <f t="shared" si="5"/>
        <v>1912</v>
      </c>
      <c r="O12" s="265"/>
      <c r="P12" s="75" t="s">
        <v>6</v>
      </c>
      <c r="Q12" s="27">
        <v>10</v>
      </c>
      <c r="R12" s="27">
        <v>0</v>
      </c>
      <c r="S12" s="48">
        <f t="shared" si="6"/>
        <v>10</v>
      </c>
      <c r="T12" s="27">
        <v>19</v>
      </c>
      <c r="U12" s="27">
        <v>2</v>
      </c>
      <c r="V12" s="48">
        <f t="shared" si="7"/>
        <v>21</v>
      </c>
      <c r="W12" s="27">
        <v>6</v>
      </c>
      <c r="X12" s="27">
        <v>1</v>
      </c>
      <c r="Y12" s="48">
        <f t="shared" si="8"/>
        <v>7</v>
      </c>
      <c r="Z12" s="48">
        <f t="shared" si="9"/>
        <v>35</v>
      </c>
      <c r="AA12" s="48">
        <f t="shared" si="9"/>
        <v>3</v>
      </c>
      <c r="AB12" s="48">
        <f t="shared" si="10"/>
        <v>38</v>
      </c>
      <c r="AC12" s="265"/>
      <c r="AD12" s="75" t="s">
        <v>6</v>
      </c>
      <c r="AE12" s="27">
        <v>87</v>
      </c>
      <c r="AF12" s="27">
        <v>279</v>
      </c>
      <c r="AG12" s="48">
        <f t="shared" si="11"/>
        <v>366</v>
      </c>
      <c r="AH12" s="27">
        <v>46</v>
      </c>
      <c r="AI12" s="27">
        <v>295</v>
      </c>
      <c r="AJ12" s="48">
        <f t="shared" si="12"/>
        <v>341</v>
      </c>
      <c r="AK12" s="27">
        <v>75</v>
      </c>
      <c r="AL12" s="27">
        <v>330</v>
      </c>
      <c r="AM12" s="48">
        <f t="shared" si="13"/>
        <v>405</v>
      </c>
      <c r="AN12" s="48">
        <f t="shared" si="14"/>
        <v>208</v>
      </c>
      <c r="AO12" s="48">
        <f t="shared" si="14"/>
        <v>904</v>
      </c>
      <c r="AP12" s="48">
        <f t="shared" si="15"/>
        <v>1112</v>
      </c>
      <c r="AQ12" s="265"/>
      <c r="AR12" s="75" t="s">
        <v>6</v>
      </c>
      <c r="AS12" s="27">
        <v>0</v>
      </c>
      <c r="AT12" s="27">
        <v>90</v>
      </c>
      <c r="AU12" s="48">
        <f t="shared" si="27"/>
        <v>90</v>
      </c>
      <c r="AV12" s="27">
        <v>0</v>
      </c>
      <c r="AW12" s="27">
        <v>127</v>
      </c>
      <c r="AX12" s="48">
        <f t="shared" si="17"/>
        <v>127</v>
      </c>
      <c r="AY12" s="27">
        <v>0</v>
      </c>
      <c r="AZ12" s="27">
        <v>127</v>
      </c>
      <c r="BA12" s="48">
        <f t="shared" si="18"/>
        <v>127</v>
      </c>
      <c r="BB12" s="48">
        <f t="shared" si="19"/>
        <v>0</v>
      </c>
      <c r="BC12" s="48">
        <f t="shared" si="19"/>
        <v>344</v>
      </c>
      <c r="BD12" s="48">
        <f t="shared" si="20"/>
        <v>344</v>
      </c>
      <c r="BE12" s="265"/>
      <c r="BF12" s="75" t="s">
        <v>6</v>
      </c>
      <c r="BG12" s="27">
        <v>102</v>
      </c>
      <c r="BH12" s="27">
        <v>88</v>
      </c>
      <c r="BI12" s="48">
        <f t="shared" si="21"/>
        <v>190</v>
      </c>
      <c r="BJ12" s="27">
        <v>104</v>
      </c>
      <c r="BK12" s="27">
        <v>92</v>
      </c>
      <c r="BL12" s="48">
        <f t="shared" si="22"/>
        <v>196</v>
      </c>
      <c r="BM12" s="27">
        <v>115</v>
      </c>
      <c r="BN12" s="27">
        <v>82</v>
      </c>
      <c r="BO12" s="48">
        <f t="shared" si="23"/>
        <v>197</v>
      </c>
      <c r="BP12" s="48">
        <f t="shared" si="24"/>
        <v>321</v>
      </c>
      <c r="BQ12" s="48">
        <f t="shared" si="24"/>
        <v>262</v>
      </c>
      <c r="BR12" s="48">
        <f t="shared" si="25"/>
        <v>583</v>
      </c>
      <c r="BS12" s="265"/>
      <c r="BT12" s="75" t="s">
        <v>6</v>
      </c>
      <c r="BU12" s="48">
        <f t="shared" si="26"/>
        <v>885</v>
      </c>
      <c r="BV12" s="48">
        <f t="shared" si="0"/>
        <v>457</v>
      </c>
      <c r="BW12" s="48">
        <f t="shared" si="0"/>
        <v>1342</v>
      </c>
      <c r="BX12" s="48">
        <f t="shared" si="0"/>
        <v>802</v>
      </c>
      <c r="BY12" s="48">
        <f t="shared" si="0"/>
        <v>525</v>
      </c>
      <c r="BZ12" s="48">
        <f t="shared" si="0"/>
        <v>1327</v>
      </c>
      <c r="CA12" s="48">
        <f t="shared" si="0"/>
        <v>772</v>
      </c>
      <c r="CB12" s="48">
        <f t="shared" si="0"/>
        <v>548</v>
      </c>
      <c r="CC12" s="48">
        <f t="shared" si="0"/>
        <v>1320</v>
      </c>
      <c r="CD12" s="48">
        <f t="shared" si="0"/>
        <v>2459</v>
      </c>
      <c r="CE12" s="48">
        <f t="shared" si="0"/>
        <v>1530</v>
      </c>
      <c r="CF12" s="48">
        <f t="shared" si="0"/>
        <v>3989</v>
      </c>
    </row>
    <row r="13" spans="1:84" s="5" customFormat="1" ht="21" customHeight="1" x14ac:dyDescent="0.2">
      <c r="A13" s="265"/>
      <c r="B13" s="75" t="s">
        <v>17</v>
      </c>
      <c r="C13" s="27">
        <v>196</v>
      </c>
      <c r="D13" s="27">
        <v>0</v>
      </c>
      <c r="E13" s="48">
        <f t="shared" si="1"/>
        <v>196</v>
      </c>
      <c r="F13" s="27">
        <v>247</v>
      </c>
      <c r="G13" s="27">
        <v>0</v>
      </c>
      <c r="H13" s="48">
        <f t="shared" si="2"/>
        <v>247</v>
      </c>
      <c r="I13" s="27">
        <v>212</v>
      </c>
      <c r="J13" s="27">
        <v>0</v>
      </c>
      <c r="K13" s="48">
        <f t="shared" si="3"/>
        <v>212</v>
      </c>
      <c r="L13" s="48">
        <f t="shared" si="4"/>
        <v>655</v>
      </c>
      <c r="M13" s="48">
        <f t="shared" si="4"/>
        <v>0</v>
      </c>
      <c r="N13" s="48">
        <f t="shared" si="5"/>
        <v>655</v>
      </c>
      <c r="O13" s="265"/>
      <c r="P13" s="75" t="s">
        <v>17</v>
      </c>
      <c r="Q13" s="27">
        <v>0</v>
      </c>
      <c r="R13" s="27">
        <v>0</v>
      </c>
      <c r="S13" s="48">
        <f t="shared" si="6"/>
        <v>0</v>
      </c>
      <c r="T13" s="27">
        <v>0</v>
      </c>
      <c r="U13" s="27">
        <v>0</v>
      </c>
      <c r="V13" s="48">
        <f t="shared" si="7"/>
        <v>0</v>
      </c>
      <c r="W13" s="27">
        <v>0</v>
      </c>
      <c r="X13" s="27">
        <v>0</v>
      </c>
      <c r="Y13" s="48">
        <f t="shared" si="8"/>
        <v>0</v>
      </c>
      <c r="Z13" s="48">
        <f t="shared" si="9"/>
        <v>0</v>
      </c>
      <c r="AA13" s="48">
        <f t="shared" si="9"/>
        <v>0</v>
      </c>
      <c r="AB13" s="48">
        <f t="shared" si="10"/>
        <v>0</v>
      </c>
      <c r="AC13" s="265"/>
      <c r="AD13" s="75" t="s">
        <v>17</v>
      </c>
      <c r="AE13" s="27">
        <v>56</v>
      </c>
      <c r="AF13" s="27">
        <v>61</v>
      </c>
      <c r="AG13" s="48">
        <f t="shared" si="11"/>
        <v>117</v>
      </c>
      <c r="AH13" s="27">
        <v>82</v>
      </c>
      <c r="AI13" s="27">
        <v>56</v>
      </c>
      <c r="AJ13" s="48">
        <f t="shared" si="12"/>
        <v>138</v>
      </c>
      <c r="AK13" s="27">
        <v>92</v>
      </c>
      <c r="AL13" s="27">
        <v>47</v>
      </c>
      <c r="AM13" s="48">
        <f t="shared" si="13"/>
        <v>139</v>
      </c>
      <c r="AN13" s="48">
        <f t="shared" si="14"/>
        <v>230</v>
      </c>
      <c r="AO13" s="48">
        <f t="shared" si="14"/>
        <v>164</v>
      </c>
      <c r="AP13" s="48">
        <f t="shared" si="15"/>
        <v>394</v>
      </c>
      <c r="AQ13" s="265"/>
      <c r="AR13" s="75" t="s">
        <v>17</v>
      </c>
      <c r="AS13" s="27">
        <v>0</v>
      </c>
      <c r="AT13" s="27">
        <v>27</v>
      </c>
      <c r="AU13" s="48">
        <f t="shared" si="27"/>
        <v>27</v>
      </c>
      <c r="AV13" s="27">
        <v>0</v>
      </c>
      <c r="AW13" s="27">
        <v>19</v>
      </c>
      <c r="AX13" s="48">
        <f t="shared" si="17"/>
        <v>19</v>
      </c>
      <c r="AY13" s="27">
        <v>0</v>
      </c>
      <c r="AZ13" s="27">
        <v>21</v>
      </c>
      <c r="BA13" s="48">
        <f t="shared" si="18"/>
        <v>21</v>
      </c>
      <c r="BB13" s="48">
        <f t="shared" si="19"/>
        <v>0</v>
      </c>
      <c r="BC13" s="48">
        <f t="shared" si="19"/>
        <v>67</v>
      </c>
      <c r="BD13" s="48">
        <f t="shared" si="20"/>
        <v>67</v>
      </c>
      <c r="BE13" s="265"/>
      <c r="BF13" s="75" t="s">
        <v>17</v>
      </c>
      <c r="BG13" s="27">
        <v>0</v>
      </c>
      <c r="BH13" s="27">
        <v>0</v>
      </c>
      <c r="BI13" s="48">
        <f t="shared" si="21"/>
        <v>0</v>
      </c>
      <c r="BJ13" s="27">
        <v>0</v>
      </c>
      <c r="BK13" s="27">
        <v>0</v>
      </c>
      <c r="BL13" s="48">
        <f t="shared" si="22"/>
        <v>0</v>
      </c>
      <c r="BM13" s="27">
        <v>0</v>
      </c>
      <c r="BN13" s="27">
        <v>0</v>
      </c>
      <c r="BO13" s="48">
        <f t="shared" si="23"/>
        <v>0</v>
      </c>
      <c r="BP13" s="48">
        <f t="shared" si="24"/>
        <v>0</v>
      </c>
      <c r="BQ13" s="48">
        <f t="shared" si="24"/>
        <v>0</v>
      </c>
      <c r="BR13" s="48">
        <f t="shared" si="25"/>
        <v>0</v>
      </c>
      <c r="BS13" s="265"/>
      <c r="BT13" s="75" t="s">
        <v>17</v>
      </c>
      <c r="BU13" s="48">
        <f t="shared" si="26"/>
        <v>252</v>
      </c>
      <c r="BV13" s="48">
        <f t="shared" si="0"/>
        <v>88</v>
      </c>
      <c r="BW13" s="48">
        <f t="shared" si="0"/>
        <v>340</v>
      </c>
      <c r="BX13" s="48">
        <f t="shared" si="0"/>
        <v>329</v>
      </c>
      <c r="BY13" s="48">
        <f t="shared" si="0"/>
        <v>75</v>
      </c>
      <c r="BZ13" s="48">
        <f t="shared" si="0"/>
        <v>404</v>
      </c>
      <c r="CA13" s="48">
        <f t="shared" si="0"/>
        <v>304</v>
      </c>
      <c r="CB13" s="48">
        <f t="shared" si="0"/>
        <v>68</v>
      </c>
      <c r="CC13" s="48">
        <f t="shared" si="0"/>
        <v>372</v>
      </c>
      <c r="CD13" s="48">
        <f t="shared" si="0"/>
        <v>885</v>
      </c>
      <c r="CE13" s="48">
        <f t="shared" si="0"/>
        <v>231</v>
      </c>
      <c r="CF13" s="48">
        <f t="shared" si="0"/>
        <v>1116</v>
      </c>
    </row>
    <row r="14" spans="1:84" s="5" customFormat="1" ht="21" customHeight="1" x14ac:dyDescent="0.2">
      <c r="A14" s="265"/>
      <c r="B14" s="75" t="s">
        <v>7</v>
      </c>
      <c r="C14" s="27">
        <v>285</v>
      </c>
      <c r="D14" s="27">
        <v>0</v>
      </c>
      <c r="E14" s="48">
        <f t="shared" si="1"/>
        <v>285</v>
      </c>
      <c r="F14" s="27">
        <v>249</v>
      </c>
      <c r="G14" s="27">
        <v>0</v>
      </c>
      <c r="H14" s="48">
        <f t="shared" si="2"/>
        <v>249</v>
      </c>
      <c r="I14" s="27">
        <v>195</v>
      </c>
      <c r="J14" s="27">
        <v>0</v>
      </c>
      <c r="K14" s="48">
        <f t="shared" si="3"/>
        <v>195</v>
      </c>
      <c r="L14" s="48">
        <f t="shared" si="4"/>
        <v>729</v>
      </c>
      <c r="M14" s="48">
        <f t="shared" si="4"/>
        <v>0</v>
      </c>
      <c r="N14" s="48">
        <f t="shared" si="5"/>
        <v>729</v>
      </c>
      <c r="O14" s="265"/>
      <c r="P14" s="75" t="s">
        <v>7</v>
      </c>
      <c r="Q14" s="27">
        <v>0</v>
      </c>
      <c r="R14" s="27">
        <v>0</v>
      </c>
      <c r="S14" s="48">
        <f t="shared" si="6"/>
        <v>0</v>
      </c>
      <c r="T14" s="27">
        <v>0</v>
      </c>
      <c r="U14" s="27">
        <v>0</v>
      </c>
      <c r="V14" s="48">
        <f t="shared" si="7"/>
        <v>0</v>
      </c>
      <c r="W14" s="27">
        <v>0</v>
      </c>
      <c r="X14" s="27">
        <v>0</v>
      </c>
      <c r="Y14" s="48">
        <f t="shared" si="8"/>
        <v>0</v>
      </c>
      <c r="Z14" s="48">
        <f t="shared" si="9"/>
        <v>0</v>
      </c>
      <c r="AA14" s="48">
        <f t="shared" si="9"/>
        <v>0</v>
      </c>
      <c r="AB14" s="48">
        <f t="shared" si="10"/>
        <v>0</v>
      </c>
      <c r="AC14" s="265"/>
      <c r="AD14" s="75" t="s">
        <v>7</v>
      </c>
      <c r="AE14" s="27">
        <v>119</v>
      </c>
      <c r="AF14" s="27">
        <v>90</v>
      </c>
      <c r="AG14" s="48">
        <f t="shared" si="11"/>
        <v>209</v>
      </c>
      <c r="AH14" s="27">
        <v>120</v>
      </c>
      <c r="AI14" s="27">
        <v>90</v>
      </c>
      <c r="AJ14" s="48">
        <f t="shared" si="12"/>
        <v>210</v>
      </c>
      <c r="AK14" s="27">
        <v>116</v>
      </c>
      <c r="AL14" s="27">
        <v>98</v>
      </c>
      <c r="AM14" s="48">
        <f t="shared" si="13"/>
        <v>214</v>
      </c>
      <c r="AN14" s="48">
        <f t="shared" si="14"/>
        <v>355</v>
      </c>
      <c r="AO14" s="48">
        <f t="shared" si="14"/>
        <v>278</v>
      </c>
      <c r="AP14" s="48">
        <f t="shared" si="15"/>
        <v>633</v>
      </c>
      <c r="AQ14" s="265"/>
      <c r="AR14" s="75" t="s">
        <v>7</v>
      </c>
      <c r="AS14" s="27">
        <v>0</v>
      </c>
      <c r="AT14" s="27">
        <v>42</v>
      </c>
      <c r="AU14" s="48">
        <f t="shared" si="27"/>
        <v>42</v>
      </c>
      <c r="AV14" s="27">
        <v>0</v>
      </c>
      <c r="AW14" s="27">
        <v>47</v>
      </c>
      <c r="AX14" s="48">
        <f t="shared" si="17"/>
        <v>47</v>
      </c>
      <c r="AY14" s="27">
        <v>0</v>
      </c>
      <c r="AZ14" s="27">
        <v>51</v>
      </c>
      <c r="BA14" s="48">
        <f t="shared" ref="BA14:BA26" si="28">SUM(AY14:AZ14)</f>
        <v>51</v>
      </c>
      <c r="BB14" s="48">
        <f t="shared" si="19"/>
        <v>0</v>
      </c>
      <c r="BC14" s="48">
        <f t="shared" si="19"/>
        <v>140</v>
      </c>
      <c r="BD14" s="48">
        <f t="shared" si="20"/>
        <v>140</v>
      </c>
      <c r="BE14" s="265"/>
      <c r="BF14" s="75" t="s">
        <v>7</v>
      </c>
      <c r="BG14" s="27">
        <v>110</v>
      </c>
      <c r="BH14" s="27">
        <v>27</v>
      </c>
      <c r="BI14" s="48">
        <f t="shared" si="21"/>
        <v>137</v>
      </c>
      <c r="BJ14" s="27">
        <v>94</v>
      </c>
      <c r="BK14" s="27">
        <v>30</v>
      </c>
      <c r="BL14" s="48">
        <f t="shared" si="22"/>
        <v>124</v>
      </c>
      <c r="BM14" s="27">
        <v>105</v>
      </c>
      <c r="BN14" s="27">
        <v>23</v>
      </c>
      <c r="BO14" s="48">
        <f t="shared" si="23"/>
        <v>128</v>
      </c>
      <c r="BP14" s="48">
        <f t="shared" si="24"/>
        <v>309</v>
      </c>
      <c r="BQ14" s="48">
        <f t="shared" si="24"/>
        <v>80</v>
      </c>
      <c r="BR14" s="48">
        <f t="shared" si="25"/>
        <v>389</v>
      </c>
      <c r="BS14" s="265"/>
      <c r="BT14" s="75" t="s">
        <v>7</v>
      </c>
      <c r="BU14" s="48">
        <f t="shared" si="26"/>
        <v>514</v>
      </c>
      <c r="BV14" s="48">
        <f t="shared" si="0"/>
        <v>159</v>
      </c>
      <c r="BW14" s="48">
        <f t="shared" si="0"/>
        <v>673</v>
      </c>
      <c r="BX14" s="48">
        <f t="shared" si="0"/>
        <v>463</v>
      </c>
      <c r="BY14" s="48">
        <f t="shared" si="0"/>
        <v>167</v>
      </c>
      <c r="BZ14" s="48">
        <f t="shared" si="0"/>
        <v>630</v>
      </c>
      <c r="CA14" s="48">
        <f t="shared" si="0"/>
        <v>416</v>
      </c>
      <c r="CB14" s="48">
        <f t="shared" si="0"/>
        <v>172</v>
      </c>
      <c r="CC14" s="48">
        <f t="shared" si="0"/>
        <v>588</v>
      </c>
      <c r="CD14" s="48">
        <f t="shared" si="0"/>
        <v>1393</v>
      </c>
      <c r="CE14" s="48">
        <f t="shared" si="0"/>
        <v>498</v>
      </c>
      <c r="CF14" s="48">
        <f t="shared" si="0"/>
        <v>1891</v>
      </c>
    </row>
    <row r="15" spans="1:84" s="5" customFormat="1" ht="21" customHeight="1" x14ac:dyDescent="0.2">
      <c r="A15" s="265"/>
      <c r="B15" s="75" t="s">
        <v>8</v>
      </c>
      <c r="C15" s="27">
        <v>471</v>
      </c>
      <c r="D15" s="27">
        <v>0</v>
      </c>
      <c r="E15" s="48">
        <f t="shared" si="1"/>
        <v>471</v>
      </c>
      <c r="F15" s="27">
        <v>399</v>
      </c>
      <c r="G15" s="27">
        <v>19</v>
      </c>
      <c r="H15" s="48">
        <f t="shared" si="2"/>
        <v>418</v>
      </c>
      <c r="I15" s="27">
        <v>501</v>
      </c>
      <c r="J15" s="27">
        <v>0</v>
      </c>
      <c r="K15" s="48">
        <f t="shared" si="3"/>
        <v>501</v>
      </c>
      <c r="L15" s="48">
        <f t="shared" si="4"/>
        <v>1371</v>
      </c>
      <c r="M15" s="48">
        <f t="shared" si="4"/>
        <v>19</v>
      </c>
      <c r="N15" s="48">
        <f t="shared" si="5"/>
        <v>1390</v>
      </c>
      <c r="O15" s="265"/>
      <c r="P15" s="75" t="s">
        <v>8</v>
      </c>
      <c r="Q15" s="27">
        <v>0</v>
      </c>
      <c r="R15" s="27">
        <v>0</v>
      </c>
      <c r="S15" s="48">
        <f t="shared" si="6"/>
        <v>0</v>
      </c>
      <c r="T15" s="27">
        <v>0</v>
      </c>
      <c r="U15" s="27">
        <v>0</v>
      </c>
      <c r="V15" s="48">
        <f t="shared" si="7"/>
        <v>0</v>
      </c>
      <c r="W15" s="27">
        <v>0</v>
      </c>
      <c r="X15" s="27">
        <v>0</v>
      </c>
      <c r="Y15" s="48">
        <f t="shared" si="8"/>
        <v>0</v>
      </c>
      <c r="Z15" s="48">
        <f t="shared" si="9"/>
        <v>0</v>
      </c>
      <c r="AA15" s="48">
        <f t="shared" si="9"/>
        <v>0</v>
      </c>
      <c r="AB15" s="48">
        <f t="shared" si="10"/>
        <v>0</v>
      </c>
      <c r="AC15" s="265"/>
      <c r="AD15" s="75" t="s">
        <v>8</v>
      </c>
      <c r="AE15" s="27">
        <v>31</v>
      </c>
      <c r="AF15" s="27">
        <v>190</v>
      </c>
      <c r="AG15" s="48">
        <f t="shared" si="11"/>
        <v>221</v>
      </c>
      <c r="AH15" s="27">
        <v>52</v>
      </c>
      <c r="AI15" s="27">
        <v>151</v>
      </c>
      <c r="AJ15" s="48">
        <f t="shared" si="12"/>
        <v>203</v>
      </c>
      <c r="AK15" s="27">
        <v>39</v>
      </c>
      <c r="AL15" s="27">
        <v>266</v>
      </c>
      <c r="AM15" s="48">
        <f t="shared" si="13"/>
        <v>305</v>
      </c>
      <c r="AN15" s="48">
        <f t="shared" si="14"/>
        <v>122</v>
      </c>
      <c r="AO15" s="48">
        <f t="shared" si="14"/>
        <v>607</v>
      </c>
      <c r="AP15" s="48">
        <f t="shared" si="15"/>
        <v>729</v>
      </c>
      <c r="AQ15" s="265"/>
      <c r="AR15" s="75" t="s">
        <v>8</v>
      </c>
      <c r="AS15" s="27">
        <v>0</v>
      </c>
      <c r="AT15" s="27">
        <v>76</v>
      </c>
      <c r="AU15" s="48">
        <f t="shared" si="27"/>
        <v>76</v>
      </c>
      <c r="AV15" s="27">
        <v>0</v>
      </c>
      <c r="AW15" s="27">
        <v>56</v>
      </c>
      <c r="AX15" s="48">
        <f t="shared" si="17"/>
        <v>56</v>
      </c>
      <c r="AY15" s="27">
        <v>0</v>
      </c>
      <c r="AZ15" s="27">
        <v>106</v>
      </c>
      <c r="BA15" s="48">
        <f t="shared" si="28"/>
        <v>106</v>
      </c>
      <c r="BB15" s="48">
        <f t="shared" si="19"/>
        <v>0</v>
      </c>
      <c r="BC15" s="48">
        <f t="shared" si="19"/>
        <v>238</v>
      </c>
      <c r="BD15" s="48">
        <f t="shared" si="20"/>
        <v>238</v>
      </c>
      <c r="BE15" s="265"/>
      <c r="BF15" s="75" t="s">
        <v>8</v>
      </c>
      <c r="BG15" s="27">
        <v>82</v>
      </c>
      <c r="BH15" s="27">
        <v>0</v>
      </c>
      <c r="BI15" s="48">
        <f t="shared" si="21"/>
        <v>82</v>
      </c>
      <c r="BJ15" s="27">
        <v>121</v>
      </c>
      <c r="BK15" s="27">
        <v>0</v>
      </c>
      <c r="BL15" s="48">
        <f t="shared" si="22"/>
        <v>121</v>
      </c>
      <c r="BM15" s="27">
        <v>131</v>
      </c>
      <c r="BN15" s="27">
        <v>0</v>
      </c>
      <c r="BO15" s="48">
        <f t="shared" si="23"/>
        <v>131</v>
      </c>
      <c r="BP15" s="48">
        <f t="shared" si="24"/>
        <v>334</v>
      </c>
      <c r="BQ15" s="48">
        <f t="shared" si="24"/>
        <v>0</v>
      </c>
      <c r="BR15" s="48">
        <f t="shared" si="25"/>
        <v>334</v>
      </c>
      <c r="BS15" s="265"/>
      <c r="BT15" s="75" t="s">
        <v>8</v>
      </c>
      <c r="BU15" s="48">
        <f t="shared" si="26"/>
        <v>584</v>
      </c>
      <c r="BV15" s="48">
        <f t="shared" si="0"/>
        <v>266</v>
      </c>
      <c r="BW15" s="48">
        <f t="shared" si="0"/>
        <v>850</v>
      </c>
      <c r="BX15" s="48">
        <f t="shared" si="0"/>
        <v>572</v>
      </c>
      <c r="BY15" s="48">
        <f t="shared" si="0"/>
        <v>226</v>
      </c>
      <c r="BZ15" s="48">
        <f t="shared" si="0"/>
        <v>798</v>
      </c>
      <c r="CA15" s="48">
        <f t="shared" si="0"/>
        <v>671</v>
      </c>
      <c r="CB15" s="48">
        <f t="shared" si="0"/>
        <v>372</v>
      </c>
      <c r="CC15" s="48">
        <f t="shared" si="0"/>
        <v>1043</v>
      </c>
      <c r="CD15" s="48">
        <f t="shared" si="0"/>
        <v>1827</v>
      </c>
      <c r="CE15" s="48">
        <f t="shared" si="0"/>
        <v>864</v>
      </c>
      <c r="CF15" s="48">
        <f t="shared" si="0"/>
        <v>2691</v>
      </c>
    </row>
    <row r="16" spans="1:84" s="5" customFormat="1" ht="21" customHeight="1" x14ac:dyDescent="0.2">
      <c r="A16" s="265"/>
      <c r="B16" s="75" t="s">
        <v>18</v>
      </c>
      <c r="C16" s="27">
        <v>394</v>
      </c>
      <c r="D16" s="27">
        <v>0</v>
      </c>
      <c r="E16" s="48">
        <f t="shared" si="1"/>
        <v>394</v>
      </c>
      <c r="F16" s="27">
        <v>353</v>
      </c>
      <c r="G16" s="27">
        <v>0</v>
      </c>
      <c r="H16" s="48">
        <f t="shared" si="2"/>
        <v>353</v>
      </c>
      <c r="I16" s="27">
        <v>283</v>
      </c>
      <c r="J16" s="27">
        <v>0</v>
      </c>
      <c r="K16" s="48">
        <f t="shared" si="3"/>
        <v>283</v>
      </c>
      <c r="L16" s="48">
        <f t="shared" si="4"/>
        <v>1030</v>
      </c>
      <c r="M16" s="48">
        <f t="shared" si="4"/>
        <v>0</v>
      </c>
      <c r="N16" s="48">
        <f t="shared" si="5"/>
        <v>1030</v>
      </c>
      <c r="O16" s="265"/>
      <c r="P16" s="75" t="s">
        <v>18</v>
      </c>
      <c r="Q16" s="27">
        <v>0</v>
      </c>
      <c r="R16" s="27">
        <v>0</v>
      </c>
      <c r="S16" s="48">
        <f t="shared" si="6"/>
        <v>0</v>
      </c>
      <c r="T16" s="27">
        <v>0</v>
      </c>
      <c r="U16" s="27">
        <v>0</v>
      </c>
      <c r="V16" s="48">
        <f t="shared" si="7"/>
        <v>0</v>
      </c>
      <c r="W16" s="27">
        <v>0</v>
      </c>
      <c r="X16" s="27">
        <v>0</v>
      </c>
      <c r="Y16" s="48">
        <f t="shared" si="8"/>
        <v>0</v>
      </c>
      <c r="Z16" s="48">
        <f t="shared" si="9"/>
        <v>0</v>
      </c>
      <c r="AA16" s="48">
        <f t="shared" si="9"/>
        <v>0</v>
      </c>
      <c r="AB16" s="48">
        <f t="shared" si="10"/>
        <v>0</v>
      </c>
      <c r="AC16" s="265"/>
      <c r="AD16" s="75" t="s">
        <v>18</v>
      </c>
      <c r="AE16" s="27">
        <v>143</v>
      </c>
      <c r="AF16" s="27">
        <v>133</v>
      </c>
      <c r="AG16" s="48">
        <f t="shared" si="11"/>
        <v>276</v>
      </c>
      <c r="AH16" s="27">
        <v>126</v>
      </c>
      <c r="AI16" s="27">
        <v>125</v>
      </c>
      <c r="AJ16" s="48">
        <f t="shared" si="12"/>
        <v>251</v>
      </c>
      <c r="AK16" s="27">
        <v>160</v>
      </c>
      <c r="AL16" s="27">
        <v>137</v>
      </c>
      <c r="AM16" s="48">
        <f t="shared" si="13"/>
        <v>297</v>
      </c>
      <c r="AN16" s="48">
        <f t="shared" si="14"/>
        <v>429</v>
      </c>
      <c r="AO16" s="48">
        <f t="shared" si="14"/>
        <v>395</v>
      </c>
      <c r="AP16" s="48">
        <f t="shared" si="15"/>
        <v>824</v>
      </c>
      <c r="AQ16" s="265"/>
      <c r="AR16" s="75" t="s">
        <v>18</v>
      </c>
      <c r="AS16" s="27">
        <v>0</v>
      </c>
      <c r="AT16" s="27">
        <v>22</v>
      </c>
      <c r="AU16" s="48">
        <f t="shared" si="27"/>
        <v>22</v>
      </c>
      <c r="AV16" s="27">
        <v>0</v>
      </c>
      <c r="AW16" s="27">
        <v>15</v>
      </c>
      <c r="AX16" s="48">
        <f t="shared" si="17"/>
        <v>15</v>
      </c>
      <c r="AY16" s="27">
        <v>0</v>
      </c>
      <c r="AZ16" s="27">
        <v>0</v>
      </c>
      <c r="BA16" s="48">
        <f t="shared" si="28"/>
        <v>0</v>
      </c>
      <c r="BB16" s="48">
        <f t="shared" si="19"/>
        <v>0</v>
      </c>
      <c r="BC16" s="48">
        <f t="shared" si="19"/>
        <v>37</v>
      </c>
      <c r="BD16" s="48">
        <f t="shared" si="20"/>
        <v>37</v>
      </c>
      <c r="BE16" s="265"/>
      <c r="BF16" s="75" t="s">
        <v>18</v>
      </c>
      <c r="BG16" s="27">
        <v>0</v>
      </c>
      <c r="BH16" s="27">
        <v>0</v>
      </c>
      <c r="BI16" s="48">
        <f t="shared" si="21"/>
        <v>0</v>
      </c>
      <c r="BJ16" s="27">
        <v>0</v>
      </c>
      <c r="BK16" s="27">
        <v>0</v>
      </c>
      <c r="BL16" s="48">
        <f t="shared" si="22"/>
        <v>0</v>
      </c>
      <c r="BM16" s="27">
        <v>0</v>
      </c>
      <c r="BN16" s="27">
        <v>0</v>
      </c>
      <c r="BO16" s="48">
        <f t="shared" si="23"/>
        <v>0</v>
      </c>
      <c r="BP16" s="48">
        <f t="shared" si="24"/>
        <v>0</v>
      </c>
      <c r="BQ16" s="48">
        <f t="shared" si="24"/>
        <v>0</v>
      </c>
      <c r="BR16" s="48">
        <f t="shared" si="25"/>
        <v>0</v>
      </c>
      <c r="BS16" s="265"/>
      <c r="BT16" s="75" t="s">
        <v>18</v>
      </c>
      <c r="BU16" s="48">
        <f t="shared" si="26"/>
        <v>537</v>
      </c>
      <c r="BV16" s="48">
        <f t="shared" si="0"/>
        <v>155</v>
      </c>
      <c r="BW16" s="48">
        <f t="shared" si="0"/>
        <v>692</v>
      </c>
      <c r="BX16" s="48">
        <f t="shared" si="0"/>
        <v>479</v>
      </c>
      <c r="BY16" s="48">
        <f t="shared" si="0"/>
        <v>140</v>
      </c>
      <c r="BZ16" s="48">
        <f t="shared" si="0"/>
        <v>619</v>
      </c>
      <c r="CA16" s="48">
        <f t="shared" si="0"/>
        <v>443</v>
      </c>
      <c r="CB16" s="48">
        <f t="shared" si="0"/>
        <v>137</v>
      </c>
      <c r="CC16" s="48">
        <f t="shared" si="0"/>
        <v>580</v>
      </c>
      <c r="CD16" s="48">
        <f t="shared" si="0"/>
        <v>1459</v>
      </c>
      <c r="CE16" s="48">
        <f t="shared" si="0"/>
        <v>432</v>
      </c>
      <c r="CF16" s="48">
        <f t="shared" si="0"/>
        <v>1891</v>
      </c>
    </row>
    <row r="17" spans="1:84" s="5" customFormat="1" ht="21" customHeight="1" x14ac:dyDescent="0.2">
      <c r="A17" s="220" t="s">
        <v>9</v>
      </c>
      <c r="B17" s="220"/>
      <c r="C17" s="48">
        <v>203</v>
      </c>
      <c r="D17" s="48">
        <v>21</v>
      </c>
      <c r="E17" s="48">
        <f t="shared" si="1"/>
        <v>224</v>
      </c>
      <c r="F17" s="48">
        <v>286</v>
      </c>
      <c r="G17" s="48">
        <v>11</v>
      </c>
      <c r="H17" s="48">
        <f t="shared" si="2"/>
        <v>297</v>
      </c>
      <c r="I17" s="48">
        <v>307</v>
      </c>
      <c r="J17" s="48">
        <v>37</v>
      </c>
      <c r="K17" s="48">
        <f t="shared" si="3"/>
        <v>344</v>
      </c>
      <c r="L17" s="48">
        <f t="shared" si="4"/>
        <v>796</v>
      </c>
      <c r="M17" s="48">
        <f t="shared" si="4"/>
        <v>69</v>
      </c>
      <c r="N17" s="48">
        <f t="shared" si="5"/>
        <v>865</v>
      </c>
      <c r="O17" s="220" t="s">
        <v>9</v>
      </c>
      <c r="P17" s="220"/>
      <c r="Q17" s="48">
        <v>5</v>
      </c>
      <c r="R17" s="48">
        <v>0</v>
      </c>
      <c r="S17" s="48">
        <f t="shared" si="6"/>
        <v>5</v>
      </c>
      <c r="T17" s="48">
        <v>9</v>
      </c>
      <c r="U17" s="48">
        <v>0</v>
      </c>
      <c r="V17" s="48">
        <f t="shared" si="7"/>
        <v>9</v>
      </c>
      <c r="W17" s="48">
        <v>11</v>
      </c>
      <c r="X17" s="48">
        <v>0</v>
      </c>
      <c r="Y17" s="48">
        <f t="shared" si="8"/>
        <v>11</v>
      </c>
      <c r="Z17" s="48">
        <f t="shared" si="9"/>
        <v>25</v>
      </c>
      <c r="AA17" s="48">
        <f t="shared" si="9"/>
        <v>0</v>
      </c>
      <c r="AB17" s="48">
        <f t="shared" si="10"/>
        <v>25</v>
      </c>
      <c r="AC17" s="220" t="s">
        <v>9</v>
      </c>
      <c r="AD17" s="220"/>
      <c r="AE17" s="48">
        <v>27</v>
      </c>
      <c r="AF17" s="48">
        <v>8</v>
      </c>
      <c r="AG17" s="48">
        <f t="shared" si="11"/>
        <v>35</v>
      </c>
      <c r="AH17" s="48">
        <v>6</v>
      </c>
      <c r="AI17" s="48">
        <v>11</v>
      </c>
      <c r="AJ17" s="48">
        <f t="shared" si="12"/>
        <v>17</v>
      </c>
      <c r="AK17" s="48">
        <v>20</v>
      </c>
      <c r="AL17" s="48">
        <v>21</v>
      </c>
      <c r="AM17" s="48">
        <f t="shared" si="13"/>
        <v>41</v>
      </c>
      <c r="AN17" s="48">
        <f t="shared" si="14"/>
        <v>53</v>
      </c>
      <c r="AO17" s="48">
        <f t="shared" si="14"/>
        <v>40</v>
      </c>
      <c r="AP17" s="48">
        <f t="shared" si="15"/>
        <v>93</v>
      </c>
      <c r="AQ17" s="220" t="s">
        <v>9</v>
      </c>
      <c r="AR17" s="220"/>
      <c r="AS17" s="48">
        <v>0</v>
      </c>
      <c r="AT17" s="48">
        <v>0</v>
      </c>
      <c r="AU17" s="48">
        <f t="shared" si="27"/>
        <v>0</v>
      </c>
      <c r="AV17" s="48">
        <v>0</v>
      </c>
      <c r="AW17" s="48">
        <v>0</v>
      </c>
      <c r="AX17" s="48">
        <f t="shared" si="17"/>
        <v>0</v>
      </c>
      <c r="AY17" s="48">
        <v>0</v>
      </c>
      <c r="AZ17" s="48">
        <v>0</v>
      </c>
      <c r="BA17" s="48">
        <f t="shared" si="28"/>
        <v>0</v>
      </c>
      <c r="BB17" s="48">
        <f t="shared" si="19"/>
        <v>0</v>
      </c>
      <c r="BC17" s="48">
        <f t="shared" si="19"/>
        <v>0</v>
      </c>
      <c r="BD17" s="48">
        <f t="shared" si="20"/>
        <v>0</v>
      </c>
      <c r="BE17" s="220" t="s">
        <v>9</v>
      </c>
      <c r="BF17" s="220"/>
      <c r="BG17" s="48">
        <v>0</v>
      </c>
      <c r="BH17" s="48">
        <v>0</v>
      </c>
      <c r="BI17" s="48">
        <f t="shared" si="21"/>
        <v>0</v>
      </c>
      <c r="BJ17" s="48">
        <v>0</v>
      </c>
      <c r="BK17" s="48">
        <v>0</v>
      </c>
      <c r="BL17" s="48">
        <f t="shared" si="22"/>
        <v>0</v>
      </c>
      <c r="BM17" s="48">
        <v>0</v>
      </c>
      <c r="BN17" s="48">
        <v>0</v>
      </c>
      <c r="BO17" s="48">
        <f t="shared" si="23"/>
        <v>0</v>
      </c>
      <c r="BP17" s="48">
        <f t="shared" si="24"/>
        <v>0</v>
      </c>
      <c r="BQ17" s="48">
        <f t="shared" si="24"/>
        <v>0</v>
      </c>
      <c r="BR17" s="48">
        <f t="shared" si="25"/>
        <v>0</v>
      </c>
      <c r="BS17" s="220" t="s">
        <v>9</v>
      </c>
      <c r="BT17" s="220"/>
      <c r="BU17" s="48">
        <f t="shared" si="26"/>
        <v>235</v>
      </c>
      <c r="BV17" s="48">
        <f t="shared" si="0"/>
        <v>29</v>
      </c>
      <c r="BW17" s="48">
        <f t="shared" si="0"/>
        <v>264</v>
      </c>
      <c r="BX17" s="48">
        <f t="shared" si="0"/>
        <v>301</v>
      </c>
      <c r="BY17" s="48">
        <f t="shared" si="0"/>
        <v>22</v>
      </c>
      <c r="BZ17" s="48">
        <f t="shared" si="0"/>
        <v>323</v>
      </c>
      <c r="CA17" s="48">
        <f t="shared" si="0"/>
        <v>338</v>
      </c>
      <c r="CB17" s="48">
        <f t="shared" si="0"/>
        <v>58</v>
      </c>
      <c r="CC17" s="48">
        <f t="shared" si="0"/>
        <v>396</v>
      </c>
      <c r="CD17" s="48">
        <f t="shared" si="0"/>
        <v>874</v>
      </c>
      <c r="CE17" s="48">
        <f t="shared" si="0"/>
        <v>109</v>
      </c>
      <c r="CF17" s="48">
        <f t="shared" si="0"/>
        <v>983</v>
      </c>
    </row>
    <row r="18" spans="1:84" s="5" customFormat="1" ht="21" customHeight="1" x14ac:dyDescent="0.2">
      <c r="A18" s="220" t="s">
        <v>10</v>
      </c>
      <c r="B18" s="220"/>
      <c r="C18" s="27">
        <v>538</v>
      </c>
      <c r="D18" s="27">
        <v>0</v>
      </c>
      <c r="E18" s="48">
        <f t="shared" si="1"/>
        <v>538</v>
      </c>
      <c r="F18" s="27">
        <v>579</v>
      </c>
      <c r="G18" s="27">
        <v>0</v>
      </c>
      <c r="H18" s="48">
        <f t="shared" si="2"/>
        <v>579</v>
      </c>
      <c r="I18" s="27">
        <v>257</v>
      </c>
      <c r="J18" s="27">
        <v>0</v>
      </c>
      <c r="K18" s="48">
        <f t="shared" si="3"/>
        <v>257</v>
      </c>
      <c r="L18" s="48">
        <f t="shared" si="4"/>
        <v>1374</v>
      </c>
      <c r="M18" s="48">
        <f t="shared" si="4"/>
        <v>0</v>
      </c>
      <c r="N18" s="48">
        <f t="shared" si="5"/>
        <v>1374</v>
      </c>
      <c r="O18" s="220" t="s">
        <v>10</v>
      </c>
      <c r="P18" s="220"/>
      <c r="Q18" s="27">
        <v>44</v>
      </c>
      <c r="R18" s="27">
        <v>0</v>
      </c>
      <c r="S18" s="48">
        <f t="shared" si="6"/>
        <v>44</v>
      </c>
      <c r="T18" s="27">
        <v>62</v>
      </c>
      <c r="U18" s="27">
        <v>0</v>
      </c>
      <c r="V18" s="48">
        <f t="shared" si="7"/>
        <v>62</v>
      </c>
      <c r="W18" s="27">
        <v>30</v>
      </c>
      <c r="X18" s="27">
        <v>0</v>
      </c>
      <c r="Y18" s="48">
        <f t="shared" si="8"/>
        <v>30</v>
      </c>
      <c r="Z18" s="48">
        <f t="shared" si="9"/>
        <v>136</v>
      </c>
      <c r="AA18" s="48">
        <f t="shared" si="9"/>
        <v>0</v>
      </c>
      <c r="AB18" s="48">
        <f t="shared" si="10"/>
        <v>136</v>
      </c>
      <c r="AC18" s="220" t="s">
        <v>10</v>
      </c>
      <c r="AD18" s="220"/>
      <c r="AE18" s="27">
        <v>24</v>
      </c>
      <c r="AF18" s="27">
        <v>58</v>
      </c>
      <c r="AG18" s="48">
        <f t="shared" si="11"/>
        <v>82</v>
      </c>
      <c r="AH18" s="27">
        <v>27</v>
      </c>
      <c r="AI18" s="27">
        <v>92</v>
      </c>
      <c r="AJ18" s="48">
        <f t="shared" si="12"/>
        <v>119</v>
      </c>
      <c r="AK18" s="27">
        <v>18</v>
      </c>
      <c r="AL18" s="27">
        <v>76</v>
      </c>
      <c r="AM18" s="48">
        <f t="shared" si="13"/>
        <v>94</v>
      </c>
      <c r="AN18" s="48">
        <f t="shared" si="14"/>
        <v>69</v>
      </c>
      <c r="AO18" s="48">
        <f t="shared" si="14"/>
        <v>226</v>
      </c>
      <c r="AP18" s="48">
        <f t="shared" si="15"/>
        <v>295</v>
      </c>
      <c r="AQ18" s="220" t="s">
        <v>10</v>
      </c>
      <c r="AR18" s="220"/>
      <c r="AS18" s="27">
        <v>0</v>
      </c>
      <c r="AT18" s="27">
        <v>67</v>
      </c>
      <c r="AU18" s="48">
        <f t="shared" si="27"/>
        <v>67</v>
      </c>
      <c r="AV18" s="27">
        <v>0</v>
      </c>
      <c r="AW18" s="27">
        <v>65</v>
      </c>
      <c r="AX18" s="48">
        <f t="shared" si="17"/>
        <v>65</v>
      </c>
      <c r="AY18" s="27">
        <v>0</v>
      </c>
      <c r="AZ18" s="27">
        <v>35</v>
      </c>
      <c r="BA18" s="48">
        <f t="shared" si="28"/>
        <v>35</v>
      </c>
      <c r="BB18" s="48">
        <f t="shared" si="19"/>
        <v>0</v>
      </c>
      <c r="BC18" s="48">
        <f t="shared" si="19"/>
        <v>167</v>
      </c>
      <c r="BD18" s="48">
        <f t="shared" si="20"/>
        <v>167</v>
      </c>
      <c r="BE18" s="220" t="s">
        <v>10</v>
      </c>
      <c r="BF18" s="220"/>
      <c r="BG18" s="27">
        <v>18</v>
      </c>
      <c r="BH18" s="27">
        <v>25</v>
      </c>
      <c r="BI18" s="48">
        <f t="shared" si="21"/>
        <v>43</v>
      </c>
      <c r="BJ18" s="27">
        <v>30</v>
      </c>
      <c r="BK18" s="27">
        <v>31</v>
      </c>
      <c r="BL18" s="48">
        <f t="shared" si="22"/>
        <v>61</v>
      </c>
      <c r="BM18" s="27">
        <v>20</v>
      </c>
      <c r="BN18" s="27">
        <v>20</v>
      </c>
      <c r="BO18" s="48">
        <f t="shared" si="23"/>
        <v>40</v>
      </c>
      <c r="BP18" s="48">
        <f t="shared" si="24"/>
        <v>68</v>
      </c>
      <c r="BQ18" s="48">
        <f t="shared" si="24"/>
        <v>76</v>
      </c>
      <c r="BR18" s="48">
        <f t="shared" si="25"/>
        <v>144</v>
      </c>
      <c r="BS18" s="220" t="s">
        <v>10</v>
      </c>
      <c r="BT18" s="220"/>
      <c r="BU18" s="48">
        <f t="shared" si="26"/>
        <v>624</v>
      </c>
      <c r="BV18" s="48">
        <f t="shared" si="0"/>
        <v>150</v>
      </c>
      <c r="BW18" s="48">
        <f t="shared" si="0"/>
        <v>774</v>
      </c>
      <c r="BX18" s="48">
        <f t="shared" si="0"/>
        <v>698</v>
      </c>
      <c r="BY18" s="48">
        <f t="shared" si="0"/>
        <v>188</v>
      </c>
      <c r="BZ18" s="48">
        <f t="shared" si="0"/>
        <v>886</v>
      </c>
      <c r="CA18" s="48">
        <f t="shared" si="0"/>
        <v>325</v>
      </c>
      <c r="CB18" s="48">
        <f t="shared" si="0"/>
        <v>131</v>
      </c>
      <c r="CC18" s="48">
        <f t="shared" si="0"/>
        <v>456</v>
      </c>
      <c r="CD18" s="48">
        <f t="shared" si="0"/>
        <v>1647</v>
      </c>
      <c r="CE18" s="48">
        <f t="shared" si="0"/>
        <v>469</v>
      </c>
      <c r="CF18" s="48">
        <f t="shared" si="0"/>
        <v>2116</v>
      </c>
    </row>
    <row r="19" spans="1:84" s="5" customFormat="1" ht="21" customHeight="1" x14ac:dyDescent="0.2">
      <c r="A19" s="220" t="s">
        <v>227</v>
      </c>
      <c r="B19" s="220"/>
      <c r="C19" s="27">
        <v>459</v>
      </c>
      <c r="D19" s="27">
        <v>10</v>
      </c>
      <c r="E19" s="48">
        <f t="shared" si="1"/>
        <v>469</v>
      </c>
      <c r="F19" s="27">
        <v>409</v>
      </c>
      <c r="G19" s="27">
        <v>8</v>
      </c>
      <c r="H19" s="48">
        <f t="shared" si="2"/>
        <v>417</v>
      </c>
      <c r="I19" s="27">
        <v>386</v>
      </c>
      <c r="J19" s="27">
        <v>6</v>
      </c>
      <c r="K19" s="48">
        <f t="shared" si="3"/>
        <v>392</v>
      </c>
      <c r="L19" s="48">
        <f t="shared" si="4"/>
        <v>1254</v>
      </c>
      <c r="M19" s="48">
        <f t="shared" si="4"/>
        <v>24</v>
      </c>
      <c r="N19" s="48">
        <f t="shared" si="5"/>
        <v>1278</v>
      </c>
      <c r="O19" s="220" t="s">
        <v>227</v>
      </c>
      <c r="P19" s="220"/>
      <c r="Q19" s="27">
        <v>22</v>
      </c>
      <c r="R19" s="27">
        <v>0</v>
      </c>
      <c r="S19" s="48">
        <f t="shared" si="6"/>
        <v>22</v>
      </c>
      <c r="T19" s="27">
        <v>41</v>
      </c>
      <c r="U19" s="27">
        <v>0</v>
      </c>
      <c r="V19" s="48">
        <f t="shared" si="7"/>
        <v>41</v>
      </c>
      <c r="W19" s="27">
        <v>25</v>
      </c>
      <c r="X19" s="27">
        <v>0</v>
      </c>
      <c r="Y19" s="48">
        <f t="shared" si="8"/>
        <v>25</v>
      </c>
      <c r="Z19" s="48">
        <f t="shared" si="9"/>
        <v>88</v>
      </c>
      <c r="AA19" s="48">
        <f t="shared" si="9"/>
        <v>0</v>
      </c>
      <c r="AB19" s="48">
        <f t="shared" si="10"/>
        <v>88</v>
      </c>
      <c r="AC19" s="220" t="s">
        <v>227</v>
      </c>
      <c r="AD19" s="220"/>
      <c r="AE19" s="27">
        <v>88</v>
      </c>
      <c r="AF19" s="27">
        <v>48</v>
      </c>
      <c r="AG19" s="48">
        <f t="shared" si="11"/>
        <v>136</v>
      </c>
      <c r="AH19" s="27">
        <v>77</v>
      </c>
      <c r="AI19" s="27">
        <v>53</v>
      </c>
      <c r="AJ19" s="48">
        <f t="shared" si="12"/>
        <v>130</v>
      </c>
      <c r="AK19" s="27">
        <v>51</v>
      </c>
      <c r="AL19" s="27">
        <v>36</v>
      </c>
      <c r="AM19" s="48">
        <f t="shared" si="13"/>
        <v>87</v>
      </c>
      <c r="AN19" s="48">
        <f t="shared" si="14"/>
        <v>216</v>
      </c>
      <c r="AO19" s="48">
        <f t="shared" si="14"/>
        <v>137</v>
      </c>
      <c r="AP19" s="48">
        <f t="shared" si="15"/>
        <v>353</v>
      </c>
      <c r="AQ19" s="220" t="s">
        <v>227</v>
      </c>
      <c r="AR19" s="220"/>
      <c r="AS19" s="27">
        <v>0</v>
      </c>
      <c r="AT19" s="27">
        <v>43</v>
      </c>
      <c r="AU19" s="48">
        <f t="shared" si="27"/>
        <v>43</v>
      </c>
      <c r="AV19" s="27">
        <v>0</v>
      </c>
      <c r="AW19" s="27">
        <v>42</v>
      </c>
      <c r="AX19" s="48">
        <f t="shared" si="17"/>
        <v>42</v>
      </c>
      <c r="AY19" s="27">
        <v>0</v>
      </c>
      <c r="AZ19" s="27">
        <v>18</v>
      </c>
      <c r="BA19" s="48">
        <f t="shared" si="28"/>
        <v>18</v>
      </c>
      <c r="BB19" s="48">
        <f t="shared" si="19"/>
        <v>0</v>
      </c>
      <c r="BC19" s="48">
        <f t="shared" si="19"/>
        <v>103</v>
      </c>
      <c r="BD19" s="48">
        <f t="shared" si="20"/>
        <v>103</v>
      </c>
      <c r="BE19" s="220" t="s">
        <v>227</v>
      </c>
      <c r="BF19" s="220"/>
      <c r="BG19" s="27">
        <v>34</v>
      </c>
      <c r="BH19" s="27">
        <v>0</v>
      </c>
      <c r="BI19" s="48">
        <f t="shared" si="21"/>
        <v>34</v>
      </c>
      <c r="BJ19" s="27">
        <v>28</v>
      </c>
      <c r="BK19" s="27">
        <v>0</v>
      </c>
      <c r="BL19" s="48">
        <f t="shared" si="22"/>
        <v>28</v>
      </c>
      <c r="BM19" s="27">
        <v>34</v>
      </c>
      <c r="BN19" s="27">
        <v>0</v>
      </c>
      <c r="BO19" s="48">
        <f t="shared" si="23"/>
        <v>34</v>
      </c>
      <c r="BP19" s="48">
        <f t="shared" si="24"/>
        <v>96</v>
      </c>
      <c r="BQ19" s="48">
        <f t="shared" si="24"/>
        <v>0</v>
      </c>
      <c r="BR19" s="48">
        <f t="shared" si="25"/>
        <v>96</v>
      </c>
      <c r="BS19" s="220" t="s">
        <v>227</v>
      </c>
      <c r="BT19" s="220"/>
      <c r="BU19" s="48">
        <f t="shared" si="26"/>
        <v>603</v>
      </c>
      <c r="BV19" s="48">
        <f t="shared" si="0"/>
        <v>101</v>
      </c>
      <c r="BW19" s="48">
        <f t="shared" si="0"/>
        <v>704</v>
      </c>
      <c r="BX19" s="48">
        <f t="shared" si="0"/>
        <v>555</v>
      </c>
      <c r="BY19" s="48">
        <f t="shared" si="0"/>
        <v>103</v>
      </c>
      <c r="BZ19" s="48">
        <f t="shared" si="0"/>
        <v>658</v>
      </c>
      <c r="CA19" s="48">
        <f t="shared" si="0"/>
        <v>496</v>
      </c>
      <c r="CB19" s="48">
        <f t="shared" si="0"/>
        <v>60</v>
      </c>
      <c r="CC19" s="48">
        <f t="shared" si="0"/>
        <v>556</v>
      </c>
      <c r="CD19" s="48">
        <f t="shared" si="0"/>
        <v>1654</v>
      </c>
      <c r="CE19" s="48">
        <f t="shared" si="0"/>
        <v>264</v>
      </c>
      <c r="CF19" s="48">
        <f t="shared" si="0"/>
        <v>1918</v>
      </c>
    </row>
    <row r="20" spans="1:84" s="5" customFormat="1" ht="21" customHeight="1" x14ac:dyDescent="0.2">
      <c r="A20" s="220" t="s">
        <v>226</v>
      </c>
      <c r="B20" s="220"/>
      <c r="C20" s="27">
        <v>284</v>
      </c>
      <c r="D20" s="27">
        <v>19</v>
      </c>
      <c r="E20" s="48">
        <f t="shared" si="1"/>
        <v>303</v>
      </c>
      <c r="F20" s="27">
        <v>297</v>
      </c>
      <c r="G20" s="27">
        <v>19</v>
      </c>
      <c r="H20" s="48">
        <f t="shared" si="2"/>
        <v>316</v>
      </c>
      <c r="I20" s="27">
        <v>228</v>
      </c>
      <c r="J20" s="27">
        <v>21</v>
      </c>
      <c r="K20" s="48">
        <f t="shared" si="3"/>
        <v>249</v>
      </c>
      <c r="L20" s="48">
        <f t="shared" si="4"/>
        <v>809</v>
      </c>
      <c r="M20" s="48">
        <f t="shared" si="4"/>
        <v>59</v>
      </c>
      <c r="N20" s="48">
        <f t="shared" si="5"/>
        <v>868</v>
      </c>
      <c r="O20" s="220" t="s">
        <v>226</v>
      </c>
      <c r="P20" s="220"/>
      <c r="Q20" s="27">
        <v>14</v>
      </c>
      <c r="R20" s="27">
        <v>0</v>
      </c>
      <c r="S20" s="48">
        <f t="shared" si="6"/>
        <v>14</v>
      </c>
      <c r="T20" s="27">
        <v>27</v>
      </c>
      <c r="U20" s="27">
        <v>0</v>
      </c>
      <c r="V20" s="48">
        <f t="shared" si="7"/>
        <v>27</v>
      </c>
      <c r="W20" s="27">
        <v>18</v>
      </c>
      <c r="X20" s="27">
        <v>0</v>
      </c>
      <c r="Y20" s="48">
        <f t="shared" si="8"/>
        <v>18</v>
      </c>
      <c r="Z20" s="48">
        <f t="shared" si="9"/>
        <v>59</v>
      </c>
      <c r="AA20" s="48">
        <f t="shared" si="9"/>
        <v>0</v>
      </c>
      <c r="AB20" s="48">
        <f t="shared" si="10"/>
        <v>59</v>
      </c>
      <c r="AC20" s="220" t="s">
        <v>226</v>
      </c>
      <c r="AD20" s="220"/>
      <c r="AE20" s="27">
        <v>35</v>
      </c>
      <c r="AF20" s="27">
        <v>54</v>
      </c>
      <c r="AG20" s="48">
        <f t="shared" si="11"/>
        <v>89</v>
      </c>
      <c r="AH20" s="27">
        <v>54</v>
      </c>
      <c r="AI20" s="27">
        <v>52</v>
      </c>
      <c r="AJ20" s="48">
        <f t="shared" si="12"/>
        <v>106</v>
      </c>
      <c r="AK20" s="27">
        <v>37</v>
      </c>
      <c r="AL20" s="27">
        <v>41</v>
      </c>
      <c r="AM20" s="48">
        <f t="shared" si="13"/>
        <v>78</v>
      </c>
      <c r="AN20" s="48">
        <f t="shared" si="14"/>
        <v>126</v>
      </c>
      <c r="AO20" s="48">
        <f t="shared" si="14"/>
        <v>147</v>
      </c>
      <c r="AP20" s="48">
        <f t="shared" si="15"/>
        <v>273</v>
      </c>
      <c r="AQ20" s="220" t="s">
        <v>226</v>
      </c>
      <c r="AR20" s="220"/>
      <c r="AS20" s="27">
        <v>0</v>
      </c>
      <c r="AT20" s="27">
        <v>62</v>
      </c>
      <c r="AU20" s="48">
        <f t="shared" si="27"/>
        <v>62</v>
      </c>
      <c r="AV20" s="27">
        <v>0</v>
      </c>
      <c r="AW20" s="27">
        <v>28</v>
      </c>
      <c r="AX20" s="48">
        <f t="shared" si="17"/>
        <v>28</v>
      </c>
      <c r="AY20" s="27">
        <v>0</v>
      </c>
      <c r="AZ20" s="27">
        <v>22</v>
      </c>
      <c r="BA20" s="48">
        <f t="shared" si="28"/>
        <v>22</v>
      </c>
      <c r="BB20" s="48">
        <f t="shared" si="19"/>
        <v>0</v>
      </c>
      <c r="BC20" s="48">
        <f t="shared" si="19"/>
        <v>112</v>
      </c>
      <c r="BD20" s="48">
        <f t="shared" si="20"/>
        <v>112</v>
      </c>
      <c r="BE20" s="220" t="s">
        <v>226</v>
      </c>
      <c r="BF20" s="220"/>
      <c r="BG20" s="27">
        <v>133</v>
      </c>
      <c r="BH20" s="27">
        <v>23</v>
      </c>
      <c r="BI20" s="48">
        <f t="shared" si="21"/>
        <v>156</v>
      </c>
      <c r="BJ20" s="27">
        <v>138</v>
      </c>
      <c r="BK20" s="27">
        <v>30</v>
      </c>
      <c r="BL20" s="48">
        <f t="shared" si="22"/>
        <v>168</v>
      </c>
      <c r="BM20" s="27">
        <v>107</v>
      </c>
      <c r="BN20" s="27">
        <v>28</v>
      </c>
      <c r="BO20" s="48">
        <f t="shared" si="23"/>
        <v>135</v>
      </c>
      <c r="BP20" s="48">
        <f t="shared" si="24"/>
        <v>378</v>
      </c>
      <c r="BQ20" s="48">
        <f t="shared" si="24"/>
        <v>81</v>
      </c>
      <c r="BR20" s="48">
        <f t="shared" si="25"/>
        <v>459</v>
      </c>
      <c r="BS20" s="220" t="s">
        <v>226</v>
      </c>
      <c r="BT20" s="220"/>
      <c r="BU20" s="48">
        <f t="shared" si="26"/>
        <v>466</v>
      </c>
      <c r="BV20" s="48">
        <f t="shared" si="0"/>
        <v>158</v>
      </c>
      <c r="BW20" s="48">
        <f t="shared" si="0"/>
        <v>624</v>
      </c>
      <c r="BX20" s="48">
        <f t="shared" si="0"/>
        <v>516</v>
      </c>
      <c r="BY20" s="48">
        <f t="shared" si="0"/>
        <v>129</v>
      </c>
      <c r="BZ20" s="48">
        <f t="shared" si="0"/>
        <v>645</v>
      </c>
      <c r="CA20" s="48">
        <f t="shared" si="0"/>
        <v>390</v>
      </c>
      <c r="CB20" s="48">
        <f t="shared" si="0"/>
        <v>112</v>
      </c>
      <c r="CC20" s="48">
        <f t="shared" si="0"/>
        <v>502</v>
      </c>
      <c r="CD20" s="48">
        <f t="shared" si="0"/>
        <v>1372</v>
      </c>
      <c r="CE20" s="48">
        <f t="shared" si="0"/>
        <v>399</v>
      </c>
      <c r="CF20" s="48">
        <f t="shared" si="0"/>
        <v>1771</v>
      </c>
    </row>
    <row r="21" spans="1:84" s="5" customFormat="1" ht="21" customHeight="1" x14ac:dyDescent="0.2">
      <c r="A21" s="220" t="s">
        <v>228</v>
      </c>
      <c r="B21" s="220"/>
      <c r="C21" s="27">
        <v>358</v>
      </c>
      <c r="D21" s="27">
        <v>24</v>
      </c>
      <c r="E21" s="48">
        <f t="shared" si="1"/>
        <v>382</v>
      </c>
      <c r="F21" s="27">
        <v>408</v>
      </c>
      <c r="G21" s="27">
        <v>47</v>
      </c>
      <c r="H21" s="48">
        <f t="shared" si="2"/>
        <v>455</v>
      </c>
      <c r="I21" s="27">
        <v>226</v>
      </c>
      <c r="J21" s="27">
        <v>12</v>
      </c>
      <c r="K21" s="48">
        <f t="shared" si="3"/>
        <v>238</v>
      </c>
      <c r="L21" s="48">
        <f t="shared" si="4"/>
        <v>992</v>
      </c>
      <c r="M21" s="48">
        <f t="shared" si="4"/>
        <v>83</v>
      </c>
      <c r="N21" s="48">
        <f t="shared" si="5"/>
        <v>1075</v>
      </c>
      <c r="O21" s="220" t="s">
        <v>228</v>
      </c>
      <c r="P21" s="220"/>
      <c r="Q21" s="27">
        <v>50</v>
      </c>
      <c r="R21" s="27">
        <v>3</v>
      </c>
      <c r="S21" s="48">
        <f t="shared" si="6"/>
        <v>53</v>
      </c>
      <c r="T21" s="27">
        <v>33</v>
      </c>
      <c r="U21" s="27">
        <v>3</v>
      </c>
      <c r="V21" s="48">
        <f t="shared" si="7"/>
        <v>36</v>
      </c>
      <c r="W21" s="27">
        <v>33</v>
      </c>
      <c r="X21" s="27">
        <v>1</v>
      </c>
      <c r="Y21" s="48">
        <f t="shared" si="8"/>
        <v>34</v>
      </c>
      <c r="Z21" s="48">
        <f t="shared" si="9"/>
        <v>116</v>
      </c>
      <c r="AA21" s="48">
        <f t="shared" si="9"/>
        <v>7</v>
      </c>
      <c r="AB21" s="48">
        <f t="shared" si="10"/>
        <v>123</v>
      </c>
      <c r="AC21" s="220" t="s">
        <v>228</v>
      </c>
      <c r="AD21" s="220"/>
      <c r="AE21" s="27">
        <v>13</v>
      </c>
      <c r="AF21" s="27">
        <v>13</v>
      </c>
      <c r="AG21" s="48">
        <f t="shared" si="11"/>
        <v>26</v>
      </c>
      <c r="AH21" s="27">
        <v>44</v>
      </c>
      <c r="AI21" s="27">
        <v>18</v>
      </c>
      <c r="AJ21" s="48">
        <f t="shared" si="12"/>
        <v>62</v>
      </c>
      <c r="AK21" s="27">
        <v>26</v>
      </c>
      <c r="AL21" s="27">
        <v>24</v>
      </c>
      <c r="AM21" s="48">
        <f t="shared" si="13"/>
        <v>50</v>
      </c>
      <c r="AN21" s="48">
        <f t="shared" si="14"/>
        <v>83</v>
      </c>
      <c r="AO21" s="48">
        <f t="shared" si="14"/>
        <v>55</v>
      </c>
      <c r="AP21" s="48">
        <f t="shared" si="15"/>
        <v>138</v>
      </c>
      <c r="AQ21" s="220" t="s">
        <v>228</v>
      </c>
      <c r="AR21" s="220"/>
      <c r="AS21" s="27">
        <v>0</v>
      </c>
      <c r="AT21" s="27">
        <v>35</v>
      </c>
      <c r="AU21" s="48">
        <f t="shared" si="27"/>
        <v>35</v>
      </c>
      <c r="AV21" s="27">
        <v>0</v>
      </c>
      <c r="AW21" s="27">
        <v>41</v>
      </c>
      <c r="AX21" s="48">
        <f t="shared" si="17"/>
        <v>41</v>
      </c>
      <c r="AY21" s="27">
        <v>0</v>
      </c>
      <c r="AZ21" s="27">
        <v>22</v>
      </c>
      <c r="BA21" s="48">
        <f t="shared" si="28"/>
        <v>22</v>
      </c>
      <c r="BB21" s="48">
        <f t="shared" si="19"/>
        <v>0</v>
      </c>
      <c r="BC21" s="48">
        <f t="shared" si="19"/>
        <v>98</v>
      </c>
      <c r="BD21" s="48">
        <f t="shared" si="20"/>
        <v>98</v>
      </c>
      <c r="BE21" s="220" t="s">
        <v>228</v>
      </c>
      <c r="BF21" s="220"/>
      <c r="BG21" s="27">
        <v>7</v>
      </c>
      <c r="BH21" s="27">
        <v>31</v>
      </c>
      <c r="BI21" s="48">
        <f t="shared" si="21"/>
        <v>38</v>
      </c>
      <c r="BJ21" s="27">
        <v>8</v>
      </c>
      <c r="BK21" s="27">
        <v>25</v>
      </c>
      <c r="BL21" s="48">
        <f t="shared" si="22"/>
        <v>33</v>
      </c>
      <c r="BM21" s="27">
        <v>2</v>
      </c>
      <c r="BN21" s="27">
        <v>32</v>
      </c>
      <c r="BO21" s="48">
        <f t="shared" si="23"/>
        <v>34</v>
      </c>
      <c r="BP21" s="48">
        <f t="shared" si="24"/>
        <v>17</v>
      </c>
      <c r="BQ21" s="48">
        <f t="shared" si="24"/>
        <v>88</v>
      </c>
      <c r="BR21" s="48">
        <f t="shared" si="25"/>
        <v>105</v>
      </c>
      <c r="BS21" s="220" t="s">
        <v>228</v>
      </c>
      <c r="BT21" s="220"/>
      <c r="BU21" s="48">
        <f t="shared" si="26"/>
        <v>428</v>
      </c>
      <c r="BV21" s="48">
        <f t="shared" si="0"/>
        <v>106</v>
      </c>
      <c r="BW21" s="48">
        <f t="shared" si="0"/>
        <v>534</v>
      </c>
      <c r="BX21" s="48">
        <f t="shared" si="0"/>
        <v>493</v>
      </c>
      <c r="BY21" s="48">
        <f t="shared" si="0"/>
        <v>134</v>
      </c>
      <c r="BZ21" s="48">
        <f t="shared" si="0"/>
        <v>627</v>
      </c>
      <c r="CA21" s="48">
        <f t="shared" si="0"/>
        <v>287</v>
      </c>
      <c r="CB21" s="48">
        <f t="shared" si="0"/>
        <v>91</v>
      </c>
      <c r="CC21" s="48">
        <f t="shared" si="0"/>
        <v>378</v>
      </c>
      <c r="CD21" s="48">
        <f t="shared" si="0"/>
        <v>1208</v>
      </c>
      <c r="CE21" s="48">
        <f t="shared" si="0"/>
        <v>331</v>
      </c>
      <c r="CF21" s="48">
        <f t="shared" si="0"/>
        <v>1539</v>
      </c>
    </row>
    <row r="22" spans="1:84" s="5" customFormat="1" ht="21" customHeight="1" x14ac:dyDescent="0.2">
      <c r="A22" s="220" t="s">
        <v>11</v>
      </c>
      <c r="B22" s="220"/>
      <c r="C22" s="27">
        <v>40</v>
      </c>
      <c r="D22" s="27">
        <v>2</v>
      </c>
      <c r="E22" s="48">
        <f t="shared" si="1"/>
        <v>42</v>
      </c>
      <c r="F22" s="27">
        <v>164</v>
      </c>
      <c r="G22" s="27">
        <v>4</v>
      </c>
      <c r="H22" s="48">
        <f t="shared" si="2"/>
        <v>168</v>
      </c>
      <c r="I22" s="27">
        <v>121</v>
      </c>
      <c r="J22" s="27">
        <v>9</v>
      </c>
      <c r="K22" s="48">
        <f t="shared" si="3"/>
        <v>130</v>
      </c>
      <c r="L22" s="48">
        <f t="shared" si="4"/>
        <v>325</v>
      </c>
      <c r="M22" s="48">
        <f t="shared" si="4"/>
        <v>15</v>
      </c>
      <c r="N22" s="48">
        <f t="shared" si="5"/>
        <v>340</v>
      </c>
      <c r="O22" s="220" t="s">
        <v>11</v>
      </c>
      <c r="P22" s="220"/>
      <c r="Q22" s="27">
        <v>27</v>
      </c>
      <c r="R22" s="27">
        <v>0</v>
      </c>
      <c r="S22" s="48">
        <f t="shared" si="6"/>
        <v>27</v>
      </c>
      <c r="T22" s="27">
        <v>42</v>
      </c>
      <c r="U22" s="27">
        <v>0</v>
      </c>
      <c r="V22" s="48">
        <f t="shared" si="7"/>
        <v>42</v>
      </c>
      <c r="W22" s="27">
        <v>27</v>
      </c>
      <c r="X22" s="27">
        <v>0</v>
      </c>
      <c r="Y22" s="48">
        <f t="shared" si="8"/>
        <v>27</v>
      </c>
      <c r="Z22" s="48">
        <f t="shared" si="9"/>
        <v>96</v>
      </c>
      <c r="AA22" s="48">
        <f t="shared" si="9"/>
        <v>0</v>
      </c>
      <c r="AB22" s="48">
        <f t="shared" si="10"/>
        <v>96</v>
      </c>
      <c r="AC22" s="220" t="s">
        <v>11</v>
      </c>
      <c r="AD22" s="220"/>
      <c r="AE22" s="27">
        <v>7</v>
      </c>
      <c r="AF22" s="27">
        <v>35</v>
      </c>
      <c r="AG22" s="48">
        <f t="shared" si="11"/>
        <v>42</v>
      </c>
      <c r="AH22" s="27">
        <v>28</v>
      </c>
      <c r="AI22" s="27">
        <v>43</v>
      </c>
      <c r="AJ22" s="48">
        <f t="shared" si="12"/>
        <v>71</v>
      </c>
      <c r="AK22" s="27">
        <v>21</v>
      </c>
      <c r="AL22" s="27">
        <v>23</v>
      </c>
      <c r="AM22" s="48">
        <f t="shared" si="13"/>
        <v>44</v>
      </c>
      <c r="AN22" s="48">
        <f t="shared" si="14"/>
        <v>56</v>
      </c>
      <c r="AO22" s="48">
        <f t="shared" si="14"/>
        <v>101</v>
      </c>
      <c r="AP22" s="48">
        <f t="shared" si="15"/>
        <v>157</v>
      </c>
      <c r="AQ22" s="220" t="s">
        <v>11</v>
      </c>
      <c r="AR22" s="220"/>
      <c r="AS22" s="27">
        <v>0</v>
      </c>
      <c r="AT22" s="27">
        <v>16</v>
      </c>
      <c r="AU22" s="48">
        <f t="shared" si="27"/>
        <v>16</v>
      </c>
      <c r="AV22" s="27">
        <v>0</v>
      </c>
      <c r="AW22" s="27">
        <v>34</v>
      </c>
      <c r="AX22" s="48">
        <f t="shared" si="17"/>
        <v>34</v>
      </c>
      <c r="AY22" s="27">
        <v>0</v>
      </c>
      <c r="AZ22" s="27">
        <v>37</v>
      </c>
      <c r="BA22" s="48">
        <f t="shared" si="28"/>
        <v>37</v>
      </c>
      <c r="BB22" s="48">
        <f t="shared" si="19"/>
        <v>0</v>
      </c>
      <c r="BC22" s="48">
        <f t="shared" si="19"/>
        <v>87</v>
      </c>
      <c r="BD22" s="48">
        <f t="shared" si="20"/>
        <v>87</v>
      </c>
      <c r="BE22" s="220" t="s">
        <v>11</v>
      </c>
      <c r="BF22" s="220"/>
      <c r="BG22" s="27">
        <v>0</v>
      </c>
      <c r="BH22" s="27">
        <v>15</v>
      </c>
      <c r="BI22" s="48">
        <f t="shared" si="21"/>
        <v>15</v>
      </c>
      <c r="BJ22" s="27">
        <v>0</v>
      </c>
      <c r="BK22" s="27">
        <v>23</v>
      </c>
      <c r="BL22" s="48">
        <f t="shared" si="22"/>
        <v>23</v>
      </c>
      <c r="BM22" s="27">
        <v>0</v>
      </c>
      <c r="BN22" s="27">
        <v>0</v>
      </c>
      <c r="BO22" s="48">
        <f t="shared" si="23"/>
        <v>0</v>
      </c>
      <c r="BP22" s="48">
        <f t="shared" si="24"/>
        <v>0</v>
      </c>
      <c r="BQ22" s="48">
        <f t="shared" si="24"/>
        <v>38</v>
      </c>
      <c r="BR22" s="48">
        <f t="shared" si="25"/>
        <v>38</v>
      </c>
      <c r="BS22" s="220" t="s">
        <v>11</v>
      </c>
      <c r="BT22" s="220"/>
      <c r="BU22" s="48">
        <f t="shared" si="26"/>
        <v>74</v>
      </c>
      <c r="BV22" s="48">
        <f t="shared" si="0"/>
        <v>68</v>
      </c>
      <c r="BW22" s="48">
        <f t="shared" si="0"/>
        <v>142</v>
      </c>
      <c r="BX22" s="48">
        <f t="shared" si="0"/>
        <v>234</v>
      </c>
      <c r="BY22" s="48">
        <f t="shared" si="0"/>
        <v>104</v>
      </c>
      <c r="BZ22" s="48">
        <f t="shared" si="0"/>
        <v>338</v>
      </c>
      <c r="CA22" s="48">
        <f t="shared" si="0"/>
        <v>169</v>
      </c>
      <c r="CB22" s="48">
        <f t="shared" si="0"/>
        <v>69</v>
      </c>
      <c r="CC22" s="48">
        <f t="shared" si="0"/>
        <v>238</v>
      </c>
      <c r="CD22" s="48">
        <f t="shared" si="0"/>
        <v>477</v>
      </c>
      <c r="CE22" s="48">
        <f t="shared" si="0"/>
        <v>241</v>
      </c>
      <c r="CF22" s="48">
        <f t="shared" si="0"/>
        <v>718</v>
      </c>
    </row>
    <row r="23" spans="1:84" s="5" customFormat="1" ht="21" customHeight="1" x14ac:dyDescent="0.2">
      <c r="A23" s="220" t="s">
        <v>12</v>
      </c>
      <c r="B23" s="220"/>
      <c r="C23" s="27">
        <v>566</v>
      </c>
      <c r="D23" s="27">
        <v>0</v>
      </c>
      <c r="E23" s="48">
        <f t="shared" si="1"/>
        <v>566</v>
      </c>
      <c r="F23" s="27">
        <v>448</v>
      </c>
      <c r="G23" s="27">
        <v>0</v>
      </c>
      <c r="H23" s="48">
        <f t="shared" si="2"/>
        <v>448</v>
      </c>
      <c r="I23" s="27">
        <v>351</v>
      </c>
      <c r="J23" s="27">
        <v>12</v>
      </c>
      <c r="K23" s="48">
        <f t="shared" si="3"/>
        <v>363</v>
      </c>
      <c r="L23" s="48">
        <f t="shared" si="4"/>
        <v>1365</v>
      </c>
      <c r="M23" s="48">
        <f t="shared" si="4"/>
        <v>12</v>
      </c>
      <c r="N23" s="48">
        <f t="shared" si="5"/>
        <v>1377</v>
      </c>
      <c r="O23" s="220" t="s">
        <v>12</v>
      </c>
      <c r="P23" s="220"/>
      <c r="Q23" s="27">
        <v>9</v>
      </c>
      <c r="R23" s="27">
        <v>0</v>
      </c>
      <c r="S23" s="48">
        <f t="shared" si="6"/>
        <v>9</v>
      </c>
      <c r="T23" s="27">
        <v>7</v>
      </c>
      <c r="U23" s="27">
        <v>0</v>
      </c>
      <c r="V23" s="48">
        <f t="shared" si="7"/>
        <v>7</v>
      </c>
      <c r="W23" s="27">
        <v>0</v>
      </c>
      <c r="X23" s="27">
        <v>0</v>
      </c>
      <c r="Y23" s="48">
        <f t="shared" si="8"/>
        <v>0</v>
      </c>
      <c r="Z23" s="48">
        <f t="shared" si="9"/>
        <v>16</v>
      </c>
      <c r="AA23" s="48">
        <f t="shared" si="9"/>
        <v>0</v>
      </c>
      <c r="AB23" s="48">
        <f t="shared" si="10"/>
        <v>16</v>
      </c>
      <c r="AC23" s="220" t="s">
        <v>12</v>
      </c>
      <c r="AD23" s="220"/>
      <c r="AE23" s="27">
        <v>16</v>
      </c>
      <c r="AF23" s="27">
        <v>75</v>
      </c>
      <c r="AG23" s="48">
        <f t="shared" si="11"/>
        <v>91</v>
      </c>
      <c r="AH23" s="27">
        <v>42</v>
      </c>
      <c r="AI23" s="27">
        <v>66</v>
      </c>
      <c r="AJ23" s="48">
        <f t="shared" si="12"/>
        <v>108</v>
      </c>
      <c r="AK23" s="27">
        <v>29</v>
      </c>
      <c r="AL23" s="27">
        <v>46</v>
      </c>
      <c r="AM23" s="48">
        <f t="shared" si="13"/>
        <v>75</v>
      </c>
      <c r="AN23" s="48">
        <f t="shared" si="14"/>
        <v>87</v>
      </c>
      <c r="AO23" s="48">
        <f t="shared" si="14"/>
        <v>187</v>
      </c>
      <c r="AP23" s="48">
        <f t="shared" si="15"/>
        <v>274</v>
      </c>
      <c r="AQ23" s="220" t="s">
        <v>12</v>
      </c>
      <c r="AR23" s="220"/>
      <c r="AS23" s="27">
        <v>12</v>
      </c>
      <c r="AT23" s="27">
        <v>52</v>
      </c>
      <c r="AU23" s="48">
        <f t="shared" si="27"/>
        <v>64</v>
      </c>
      <c r="AV23" s="27">
        <v>29</v>
      </c>
      <c r="AW23" s="27">
        <v>45</v>
      </c>
      <c r="AX23" s="48">
        <f t="shared" si="17"/>
        <v>74</v>
      </c>
      <c r="AY23" s="27">
        <v>0</v>
      </c>
      <c r="AZ23" s="27">
        <v>33</v>
      </c>
      <c r="BA23" s="48">
        <f t="shared" si="28"/>
        <v>33</v>
      </c>
      <c r="BB23" s="48">
        <f t="shared" si="19"/>
        <v>41</v>
      </c>
      <c r="BC23" s="48">
        <f t="shared" si="19"/>
        <v>130</v>
      </c>
      <c r="BD23" s="48">
        <f t="shared" si="20"/>
        <v>171</v>
      </c>
      <c r="BE23" s="220" t="s">
        <v>12</v>
      </c>
      <c r="BF23" s="220"/>
      <c r="BG23" s="27">
        <v>133</v>
      </c>
      <c r="BH23" s="27">
        <v>77</v>
      </c>
      <c r="BI23" s="48">
        <f t="shared" si="21"/>
        <v>210</v>
      </c>
      <c r="BJ23" s="27">
        <v>127</v>
      </c>
      <c r="BK23" s="27">
        <v>84</v>
      </c>
      <c r="BL23" s="48">
        <f t="shared" si="22"/>
        <v>211</v>
      </c>
      <c r="BM23" s="27">
        <v>92</v>
      </c>
      <c r="BN23" s="27">
        <v>53</v>
      </c>
      <c r="BO23" s="48">
        <f t="shared" si="23"/>
        <v>145</v>
      </c>
      <c r="BP23" s="48">
        <f t="shared" si="24"/>
        <v>352</v>
      </c>
      <c r="BQ23" s="48">
        <f t="shared" si="24"/>
        <v>214</v>
      </c>
      <c r="BR23" s="48">
        <f t="shared" si="25"/>
        <v>566</v>
      </c>
      <c r="BS23" s="220" t="s">
        <v>12</v>
      </c>
      <c r="BT23" s="220"/>
      <c r="BU23" s="48">
        <f t="shared" si="26"/>
        <v>736</v>
      </c>
      <c r="BV23" s="48">
        <f t="shared" si="26"/>
        <v>204</v>
      </c>
      <c r="BW23" s="48">
        <f t="shared" si="26"/>
        <v>940</v>
      </c>
      <c r="BX23" s="48">
        <f t="shared" si="26"/>
        <v>653</v>
      </c>
      <c r="BY23" s="48">
        <f t="shared" si="26"/>
        <v>195</v>
      </c>
      <c r="BZ23" s="48">
        <f t="shared" si="26"/>
        <v>848</v>
      </c>
      <c r="CA23" s="48">
        <f t="shared" si="26"/>
        <v>472</v>
      </c>
      <c r="CB23" s="48">
        <f t="shared" si="26"/>
        <v>144</v>
      </c>
      <c r="CC23" s="48">
        <f t="shared" si="26"/>
        <v>616</v>
      </c>
      <c r="CD23" s="48">
        <f t="shared" si="26"/>
        <v>1861</v>
      </c>
      <c r="CE23" s="48">
        <f t="shared" si="26"/>
        <v>543</v>
      </c>
      <c r="CF23" s="48">
        <f t="shared" si="26"/>
        <v>2404</v>
      </c>
    </row>
    <row r="24" spans="1:84" s="5" customFormat="1" ht="21" customHeight="1" x14ac:dyDescent="0.2">
      <c r="A24" s="220" t="s">
        <v>13</v>
      </c>
      <c r="B24" s="220"/>
      <c r="C24" s="27">
        <v>808</v>
      </c>
      <c r="D24" s="27">
        <v>268</v>
      </c>
      <c r="E24" s="48">
        <f t="shared" si="1"/>
        <v>1076</v>
      </c>
      <c r="F24" s="27">
        <v>484</v>
      </c>
      <c r="G24" s="27">
        <v>163</v>
      </c>
      <c r="H24" s="48">
        <f t="shared" si="2"/>
        <v>647</v>
      </c>
      <c r="I24" s="27">
        <v>525</v>
      </c>
      <c r="J24" s="27">
        <v>10</v>
      </c>
      <c r="K24" s="48">
        <f t="shared" si="3"/>
        <v>535</v>
      </c>
      <c r="L24" s="48">
        <f t="shared" si="4"/>
        <v>1817</v>
      </c>
      <c r="M24" s="48">
        <f t="shared" si="4"/>
        <v>441</v>
      </c>
      <c r="N24" s="48">
        <f t="shared" si="5"/>
        <v>2258</v>
      </c>
      <c r="O24" s="220" t="s">
        <v>13</v>
      </c>
      <c r="P24" s="220"/>
      <c r="Q24" s="27">
        <v>11</v>
      </c>
      <c r="R24" s="27">
        <v>0</v>
      </c>
      <c r="S24" s="48">
        <f t="shared" si="6"/>
        <v>11</v>
      </c>
      <c r="T24" s="27">
        <v>7</v>
      </c>
      <c r="U24" s="27">
        <v>0</v>
      </c>
      <c r="V24" s="48">
        <f t="shared" si="7"/>
        <v>7</v>
      </c>
      <c r="W24" s="27">
        <v>15</v>
      </c>
      <c r="X24" s="27">
        <v>0</v>
      </c>
      <c r="Y24" s="48">
        <f t="shared" si="8"/>
        <v>15</v>
      </c>
      <c r="Z24" s="48">
        <f t="shared" si="9"/>
        <v>33</v>
      </c>
      <c r="AA24" s="48">
        <f t="shared" si="9"/>
        <v>0</v>
      </c>
      <c r="AB24" s="48">
        <f t="shared" si="10"/>
        <v>33</v>
      </c>
      <c r="AC24" s="220" t="s">
        <v>13</v>
      </c>
      <c r="AD24" s="220"/>
      <c r="AE24" s="27">
        <v>26</v>
      </c>
      <c r="AF24" s="27">
        <v>85</v>
      </c>
      <c r="AG24" s="48">
        <f t="shared" si="11"/>
        <v>111</v>
      </c>
      <c r="AH24" s="27">
        <v>13</v>
      </c>
      <c r="AI24" s="27">
        <v>20</v>
      </c>
      <c r="AJ24" s="48">
        <f t="shared" si="12"/>
        <v>33</v>
      </c>
      <c r="AK24" s="27">
        <v>24</v>
      </c>
      <c r="AL24" s="27">
        <v>25</v>
      </c>
      <c r="AM24" s="48">
        <f t="shared" si="13"/>
        <v>49</v>
      </c>
      <c r="AN24" s="48">
        <f t="shared" si="14"/>
        <v>63</v>
      </c>
      <c r="AO24" s="48">
        <f t="shared" si="14"/>
        <v>130</v>
      </c>
      <c r="AP24" s="48">
        <f t="shared" si="15"/>
        <v>193</v>
      </c>
      <c r="AQ24" s="220" t="s">
        <v>13</v>
      </c>
      <c r="AR24" s="220"/>
      <c r="AS24" s="27">
        <v>0</v>
      </c>
      <c r="AT24" s="27">
        <v>46</v>
      </c>
      <c r="AU24" s="48">
        <f t="shared" si="27"/>
        <v>46</v>
      </c>
      <c r="AV24" s="27">
        <v>0</v>
      </c>
      <c r="AW24" s="27">
        <v>41</v>
      </c>
      <c r="AX24" s="48">
        <f t="shared" si="17"/>
        <v>41</v>
      </c>
      <c r="AY24" s="27">
        <v>0</v>
      </c>
      <c r="AZ24" s="27">
        <v>45</v>
      </c>
      <c r="BA24" s="48">
        <f t="shared" si="28"/>
        <v>45</v>
      </c>
      <c r="BB24" s="48">
        <f t="shared" si="19"/>
        <v>0</v>
      </c>
      <c r="BC24" s="48">
        <f t="shared" si="19"/>
        <v>132</v>
      </c>
      <c r="BD24" s="48">
        <f t="shared" si="20"/>
        <v>132</v>
      </c>
      <c r="BE24" s="220" t="s">
        <v>13</v>
      </c>
      <c r="BF24" s="220"/>
      <c r="BG24" s="27">
        <v>38</v>
      </c>
      <c r="BH24" s="27">
        <v>142</v>
      </c>
      <c r="BI24" s="48">
        <f t="shared" si="21"/>
        <v>180</v>
      </c>
      <c r="BJ24" s="27">
        <v>63</v>
      </c>
      <c r="BK24" s="27">
        <v>89</v>
      </c>
      <c r="BL24" s="48">
        <f t="shared" si="22"/>
        <v>152</v>
      </c>
      <c r="BM24" s="27">
        <v>67</v>
      </c>
      <c r="BN24" s="27">
        <v>71</v>
      </c>
      <c r="BO24" s="48">
        <f t="shared" si="23"/>
        <v>138</v>
      </c>
      <c r="BP24" s="48">
        <f t="shared" si="24"/>
        <v>168</v>
      </c>
      <c r="BQ24" s="48">
        <f t="shared" si="24"/>
        <v>302</v>
      </c>
      <c r="BR24" s="48">
        <f t="shared" si="25"/>
        <v>470</v>
      </c>
      <c r="BS24" s="220" t="s">
        <v>13</v>
      </c>
      <c r="BT24" s="220"/>
      <c r="BU24" s="48">
        <f t="shared" si="26"/>
        <v>883</v>
      </c>
      <c r="BV24" s="48">
        <f t="shared" si="26"/>
        <v>541</v>
      </c>
      <c r="BW24" s="48">
        <f t="shared" si="26"/>
        <v>1424</v>
      </c>
      <c r="BX24" s="48">
        <f t="shared" si="26"/>
        <v>567</v>
      </c>
      <c r="BY24" s="48">
        <f t="shared" si="26"/>
        <v>313</v>
      </c>
      <c r="BZ24" s="48">
        <f t="shared" si="26"/>
        <v>880</v>
      </c>
      <c r="CA24" s="48">
        <f t="shared" si="26"/>
        <v>631</v>
      </c>
      <c r="CB24" s="48">
        <f t="shared" si="26"/>
        <v>151</v>
      </c>
      <c r="CC24" s="48">
        <f t="shared" si="26"/>
        <v>782</v>
      </c>
      <c r="CD24" s="48">
        <f t="shared" si="26"/>
        <v>2081</v>
      </c>
      <c r="CE24" s="48">
        <f t="shared" si="26"/>
        <v>1005</v>
      </c>
      <c r="CF24" s="48">
        <f t="shared" si="26"/>
        <v>3086</v>
      </c>
    </row>
    <row r="25" spans="1:84" s="5" customFormat="1" ht="21" customHeight="1" x14ac:dyDescent="0.2">
      <c r="A25" s="220" t="s">
        <v>14</v>
      </c>
      <c r="B25" s="220"/>
      <c r="C25" s="27">
        <v>252</v>
      </c>
      <c r="D25" s="27">
        <v>46</v>
      </c>
      <c r="E25" s="48">
        <f t="shared" si="1"/>
        <v>298</v>
      </c>
      <c r="F25" s="27">
        <v>229</v>
      </c>
      <c r="G25" s="27">
        <v>2</v>
      </c>
      <c r="H25" s="48">
        <f t="shared" si="2"/>
        <v>231</v>
      </c>
      <c r="I25" s="27">
        <v>294</v>
      </c>
      <c r="J25" s="27">
        <v>1</v>
      </c>
      <c r="K25" s="48">
        <f t="shared" si="3"/>
        <v>295</v>
      </c>
      <c r="L25" s="48">
        <f t="shared" si="4"/>
        <v>775</v>
      </c>
      <c r="M25" s="48">
        <f t="shared" si="4"/>
        <v>49</v>
      </c>
      <c r="N25" s="48">
        <f t="shared" si="5"/>
        <v>824</v>
      </c>
      <c r="O25" s="220" t="s">
        <v>14</v>
      </c>
      <c r="P25" s="220"/>
      <c r="Q25" s="27">
        <v>0</v>
      </c>
      <c r="R25" s="27">
        <v>0</v>
      </c>
      <c r="S25" s="48">
        <f t="shared" si="6"/>
        <v>0</v>
      </c>
      <c r="T25" s="27">
        <v>0</v>
      </c>
      <c r="U25" s="27">
        <v>0</v>
      </c>
      <c r="V25" s="48">
        <f t="shared" si="7"/>
        <v>0</v>
      </c>
      <c r="W25" s="27">
        <v>0</v>
      </c>
      <c r="X25" s="27">
        <v>0</v>
      </c>
      <c r="Y25" s="48">
        <f t="shared" si="8"/>
        <v>0</v>
      </c>
      <c r="Z25" s="48">
        <f t="shared" si="9"/>
        <v>0</v>
      </c>
      <c r="AA25" s="48">
        <f t="shared" si="9"/>
        <v>0</v>
      </c>
      <c r="AB25" s="48">
        <f t="shared" si="10"/>
        <v>0</v>
      </c>
      <c r="AC25" s="220" t="s">
        <v>14</v>
      </c>
      <c r="AD25" s="220"/>
      <c r="AE25" s="27">
        <v>425</v>
      </c>
      <c r="AF25" s="27">
        <v>148</v>
      </c>
      <c r="AG25" s="48">
        <f t="shared" si="11"/>
        <v>573</v>
      </c>
      <c r="AH25" s="27">
        <v>542</v>
      </c>
      <c r="AI25" s="27">
        <v>138</v>
      </c>
      <c r="AJ25" s="48">
        <f t="shared" si="12"/>
        <v>680</v>
      </c>
      <c r="AK25" s="27">
        <v>301</v>
      </c>
      <c r="AL25" s="27">
        <v>146</v>
      </c>
      <c r="AM25" s="48">
        <f t="shared" si="13"/>
        <v>447</v>
      </c>
      <c r="AN25" s="48">
        <f t="shared" si="14"/>
        <v>1268</v>
      </c>
      <c r="AO25" s="48">
        <f t="shared" si="14"/>
        <v>432</v>
      </c>
      <c r="AP25" s="48">
        <f t="shared" si="15"/>
        <v>1700</v>
      </c>
      <c r="AQ25" s="220" t="s">
        <v>14</v>
      </c>
      <c r="AR25" s="220"/>
      <c r="AS25" s="27">
        <v>0</v>
      </c>
      <c r="AT25" s="27">
        <v>0</v>
      </c>
      <c r="AU25" s="48">
        <f t="shared" si="27"/>
        <v>0</v>
      </c>
      <c r="AV25" s="27">
        <v>0</v>
      </c>
      <c r="AW25" s="27">
        <v>0</v>
      </c>
      <c r="AX25" s="48">
        <f t="shared" si="17"/>
        <v>0</v>
      </c>
      <c r="AY25" s="27">
        <v>0</v>
      </c>
      <c r="AZ25" s="27">
        <v>0</v>
      </c>
      <c r="BA25" s="48">
        <f t="shared" si="28"/>
        <v>0</v>
      </c>
      <c r="BB25" s="48">
        <f t="shared" si="19"/>
        <v>0</v>
      </c>
      <c r="BC25" s="48">
        <f t="shared" si="19"/>
        <v>0</v>
      </c>
      <c r="BD25" s="48">
        <f t="shared" si="20"/>
        <v>0</v>
      </c>
      <c r="BE25" s="220" t="s">
        <v>14</v>
      </c>
      <c r="BF25" s="220"/>
      <c r="BG25" s="27">
        <v>0</v>
      </c>
      <c r="BH25" s="27">
        <v>0</v>
      </c>
      <c r="BI25" s="48">
        <f t="shared" si="21"/>
        <v>0</v>
      </c>
      <c r="BJ25" s="27">
        <v>0</v>
      </c>
      <c r="BK25" s="27">
        <v>0</v>
      </c>
      <c r="BL25" s="48">
        <f t="shared" si="22"/>
        <v>0</v>
      </c>
      <c r="BM25" s="27">
        <v>0</v>
      </c>
      <c r="BN25" s="27">
        <v>0</v>
      </c>
      <c r="BO25" s="48">
        <f t="shared" si="23"/>
        <v>0</v>
      </c>
      <c r="BP25" s="48">
        <f t="shared" si="24"/>
        <v>0</v>
      </c>
      <c r="BQ25" s="48">
        <f t="shared" si="24"/>
        <v>0</v>
      </c>
      <c r="BR25" s="48">
        <f t="shared" si="25"/>
        <v>0</v>
      </c>
      <c r="BS25" s="220" t="s">
        <v>14</v>
      </c>
      <c r="BT25" s="220"/>
      <c r="BU25" s="48">
        <f t="shared" si="26"/>
        <v>677</v>
      </c>
      <c r="BV25" s="48">
        <f t="shared" si="26"/>
        <v>194</v>
      </c>
      <c r="BW25" s="48">
        <f t="shared" si="26"/>
        <v>871</v>
      </c>
      <c r="BX25" s="48">
        <f t="shared" si="26"/>
        <v>771</v>
      </c>
      <c r="BY25" s="48">
        <f t="shared" si="26"/>
        <v>140</v>
      </c>
      <c r="BZ25" s="48">
        <f t="shared" si="26"/>
        <v>911</v>
      </c>
      <c r="CA25" s="48">
        <f t="shared" si="26"/>
        <v>595</v>
      </c>
      <c r="CB25" s="48">
        <f t="shared" si="26"/>
        <v>147</v>
      </c>
      <c r="CC25" s="48">
        <f t="shared" si="26"/>
        <v>742</v>
      </c>
      <c r="CD25" s="48">
        <f t="shared" si="26"/>
        <v>2043</v>
      </c>
      <c r="CE25" s="48">
        <f t="shared" si="26"/>
        <v>481</v>
      </c>
      <c r="CF25" s="48">
        <f t="shared" si="26"/>
        <v>2524</v>
      </c>
    </row>
    <row r="26" spans="1:84" s="5" customFormat="1" ht="21" customHeight="1" x14ac:dyDescent="0.2">
      <c r="A26" s="220" t="s">
        <v>15</v>
      </c>
      <c r="B26" s="220"/>
      <c r="C26" s="27">
        <v>975</v>
      </c>
      <c r="D26" s="27">
        <v>0</v>
      </c>
      <c r="E26" s="48">
        <f t="shared" si="1"/>
        <v>975</v>
      </c>
      <c r="F26" s="27">
        <v>1157</v>
      </c>
      <c r="G26" s="27">
        <v>0</v>
      </c>
      <c r="H26" s="48">
        <f t="shared" si="2"/>
        <v>1157</v>
      </c>
      <c r="I26" s="27">
        <v>794</v>
      </c>
      <c r="J26" s="27">
        <v>0</v>
      </c>
      <c r="K26" s="48">
        <f t="shared" si="3"/>
        <v>794</v>
      </c>
      <c r="L26" s="48">
        <f t="shared" si="4"/>
        <v>2926</v>
      </c>
      <c r="M26" s="48">
        <f t="shared" si="4"/>
        <v>0</v>
      </c>
      <c r="N26" s="48">
        <f t="shared" si="5"/>
        <v>2926</v>
      </c>
      <c r="O26" s="220" t="s">
        <v>15</v>
      </c>
      <c r="P26" s="220"/>
      <c r="Q26" s="27">
        <v>0</v>
      </c>
      <c r="R26" s="27">
        <v>0</v>
      </c>
      <c r="S26" s="48">
        <f t="shared" si="6"/>
        <v>0</v>
      </c>
      <c r="T26" s="27">
        <v>0</v>
      </c>
      <c r="U26" s="27">
        <v>0</v>
      </c>
      <c r="V26" s="48">
        <f t="shared" si="7"/>
        <v>0</v>
      </c>
      <c r="W26" s="27">
        <v>0</v>
      </c>
      <c r="X26" s="27">
        <v>0</v>
      </c>
      <c r="Y26" s="48">
        <f t="shared" si="8"/>
        <v>0</v>
      </c>
      <c r="Z26" s="48">
        <f t="shared" si="9"/>
        <v>0</v>
      </c>
      <c r="AA26" s="48">
        <f t="shared" si="9"/>
        <v>0</v>
      </c>
      <c r="AB26" s="48">
        <f t="shared" si="10"/>
        <v>0</v>
      </c>
      <c r="AC26" s="220" t="s">
        <v>15</v>
      </c>
      <c r="AD26" s="220"/>
      <c r="AE26" s="27">
        <v>278</v>
      </c>
      <c r="AF26" s="27">
        <v>171</v>
      </c>
      <c r="AG26" s="48">
        <f t="shared" si="11"/>
        <v>449</v>
      </c>
      <c r="AH26" s="27">
        <v>335</v>
      </c>
      <c r="AI26" s="27">
        <v>185</v>
      </c>
      <c r="AJ26" s="48">
        <f t="shared" si="12"/>
        <v>520</v>
      </c>
      <c r="AK26" s="27">
        <v>337</v>
      </c>
      <c r="AL26" s="27">
        <v>138</v>
      </c>
      <c r="AM26" s="48">
        <f t="shared" si="13"/>
        <v>475</v>
      </c>
      <c r="AN26" s="48">
        <f t="shared" si="14"/>
        <v>950</v>
      </c>
      <c r="AO26" s="48">
        <f t="shared" si="14"/>
        <v>494</v>
      </c>
      <c r="AP26" s="48">
        <f t="shared" si="15"/>
        <v>1444</v>
      </c>
      <c r="AQ26" s="220" t="s">
        <v>15</v>
      </c>
      <c r="AR26" s="220"/>
      <c r="AS26" s="27">
        <v>0</v>
      </c>
      <c r="AT26" s="27">
        <v>67</v>
      </c>
      <c r="AU26" s="48">
        <f t="shared" si="27"/>
        <v>67</v>
      </c>
      <c r="AV26" s="27">
        <v>0</v>
      </c>
      <c r="AW26" s="27">
        <v>53</v>
      </c>
      <c r="AX26" s="48">
        <f t="shared" si="17"/>
        <v>53</v>
      </c>
      <c r="AY26" s="27">
        <v>0</v>
      </c>
      <c r="AZ26" s="27">
        <v>66</v>
      </c>
      <c r="BA26" s="48">
        <f t="shared" si="28"/>
        <v>66</v>
      </c>
      <c r="BB26" s="48">
        <f t="shared" si="19"/>
        <v>0</v>
      </c>
      <c r="BC26" s="48">
        <f t="shared" si="19"/>
        <v>186</v>
      </c>
      <c r="BD26" s="48">
        <f t="shared" si="20"/>
        <v>186</v>
      </c>
      <c r="BE26" s="220" t="s">
        <v>15</v>
      </c>
      <c r="BF26" s="220"/>
      <c r="BG26" s="27">
        <v>50</v>
      </c>
      <c r="BH26" s="27">
        <v>0</v>
      </c>
      <c r="BI26" s="48">
        <f t="shared" si="21"/>
        <v>50</v>
      </c>
      <c r="BJ26" s="27">
        <v>64</v>
      </c>
      <c r="BK26" s="27">
        <v>0</v>
      </c>
      <c r="BL26" s="48">
        <f t="shared" si="22"/>
        <v>64</v>
      </c>
      <c r="BM26" s="27">
        <v>62</v>
      </c>
      <c r="BN26" s="27">
        <v>0</v>
      </c>
      <c r="BO26" s="48">
        <f t="shared" si="23"/>
        <v>62</v>
      </c>
      <c r="BP26" s="48">
        <f t="shared" si="24"/>
        <v>176</v>
      </c>
      <c r="BQ26" s="48">
        <f t="shared" si="24"/>
        <v>0</v>
      </c>
      <c r="BR26" s="48">
        <f t="shared" si="25"/>
        <v>176</v>
      </c>
      <c r="BS26" s="220" t="s">
        <v>15</v>
      </c>
      <c r="BT26" s="220"/>
      <c r="BU26" s="48">
        <f t="shared" si="26"/>
        <v>1303</v>
      </c>
      <c r="BV26" s="48">
        <f t="shared" si="26"/>
        <v>238</v>
      </c>
      <c r="BW26" s="48">
        <f t="shared" si="26"/>
        <v>1541</v>
      </c>
      <c r="BX26" s="48">
        <f t="shared" si="26"/>
        <v>1556</v>
      </c>
      <c r="BY26" s="48">
        <f t="shared" si="26"/>
        <v>238</v>
      </c>
      <c r="BZ26" s="48">
        <f t="shared" si="26"/>
        <v>1794</v>
      </c>
      <c r="CA26" s="48">
        <f t="shared" si="26"/>
        <v>1193</v>
      </c>
      <c r="CB26" s="48">
        <f t="shared" si="26"/>
        <v>204</v>
      </c>
      <c r="CC26" s="48">
        <f t="shared" si="26"/>
        <v>1397</v>
      </c>
      <c r="CD26" s="48">
        <f t="shared" si="26"/>
        <v>4052</v>
      </c>
      <c r="CE26" s="48">
        <f t="shared" si="26"/>
        <v>680</v>
      </c>
      <c r="CF26" s="48">
        <f t="shared" si="26"/>
        <v>4732</v>
      </c>
    </row>
    <row r="27" spans="1:84" s="4" customFormat="1" ht="21" customHeight="1" x14ac:dyDescent="0.2">
      <c r="A27" s="220" t="s">
        <v>16</v>
      </c>
      <c r="B27" s="220"/>
      <c r="C27" s="27">
        <f>SUM(C7:C26)</f>
        <v>8349</v>
      </c>
      <c r="D27" s="27">
        <f t="shared" ref="D27:N27" si="29">SUM(D7:D26)</f>
        <v>435</v>
      </c>
      <c r="E27" s="27">
        <f t="shared" si="29"/>
        <v>8784</v>
      </c>
      <c r="F27" s="27">
        <f t="shared" si="29"/>
        <v>8667</v>
      </c>
      <c r="G27" s="27">
        <f t="shared" si="29"/>
        <v>307</v>
      </c>
      <c r="H27" s="27">
        <f t="shared" si="29"/>
        <v>8974</v>
      </c>
      <c r="I27" s="27">
        <f t="shared" si="29"/>
        <v>7251</v>
      </c>
      <c r="J27" s="27">
        <f t="shared" si="29"/>
        <v>137</v>
      </c>
      <c r="K27" s="27">
        <f t="shared" si="29"/>
        <v>7388</v>
      </c>
      <c r="L27" s="27">
        <f t="shared" si="29"/>
        <v>24267</v>
      </c>
      <c r="M27" s="27">
        <f t="shared" si="29"/>
        <v>879</v>
      </c>
      <c r="N27" s="27">
        <f t="shared" si="29"/>
        <v>25146</v>
      </c>
      <c r="O27" s="220" t="s">
        <v>16</v>
      </c>
      <c r="P27" s="220"/>
      <c r="Q27" s="27">
        <f>SUM(Q7:Q26)</f>
        <v>227</v>
      </c>
      <c r="R27" s="27">
        <f t="shared" ref="R27:AB27" si="30">SUM(R7:R26)</f>
        <v>3</v>
      </c>
      <c r="S27" s="27">
        <f t="shared" si="30"/>
        <v>230</v>
      </c>
      <c r="T27" s="27">
        <f t="shared" si="30"/>
        <v>258</v>
      </c>
      <c r="U27" s="27">
        <f t="shared" si="30"/>
        <v>5</v>
      </c>
      <c r="V27" s="27">
        <f t="shared" si="30"/>
        <v>263</v>
      </c>
      <c r="W27" s="27">
        <f t="shared" si="30"/>
        <v>183</v>
      </c>
      <c r="X27" s="27">
        <f t="shared" si="30"/>
        <v>2</v>
      </c>
      <c r="Y27" s="27">
        <f t="shared" si="30"/>
        <v>185</v>
      </c>
      <c r="Z27" s="27">
        <f t="shared" si="30"/>
        <v>668</v>
      </c>
      <c r="AA27" s="27">
        <f t="shared" si="30"/>
        <v>10</v>
      </c>
      <c r="AB27" s="27">
        <f t="shared" si="30"/>
        <v>678</v>
      </c>
      <c r="AC27" s="220" t="s">
        <v>16</v>
      </c>
      <c r="AD27" s="220"/>
      <c r="AE27" s="27">
        <f>SUM(AE7:AE26)</f>
        <v>1528</v>
      </c>
      <c r="AF27" s="27">
        <f t="shared" ref="AF27:AP27" si="31">SUM(AF7:AF26)</f>
        <v>1822</v>
      </c>
      <c r="AG27" s="27">
        <f t="shared" si="31"/>
        <v>3350</v>
      </c>
      <c r="AH27" s="27">
        <f t="shared" si="31"/>
        <v>1805</v>
      </c>
      <c r="AI27" s="27">
        <f t="shared" si="31"/>
        <v>1823</v>
      </c>
      <c r="AJ27" s="27">
        <f t="shared" si="31"/>
        <v>3628</v>
      </c>
      <c r="AK27" s="27">
        <f t="shared" si="31"/>
        <v>1731</v>
      </c>
      <c r="AL27" s="27">
        <f t="shared" si="31"/>
        <v>1928</v>
      </c>
      <c r="AM27" s="27">
        <f t="shared" si="31"/>
        <v>3659</v>
      </c>
      <c r="AN27" s="27">
        <f t="shared" si="31"/>
        <v>5064</v>
      </c>
      <c r="AO27" s="27">
        <f t="shared" si="31"/>
        <v>5573</v>
      </c>
      <c r="AP27" s="27">
        <f t="shared" si="31"/>
        <v>10637</v>
      </c>
      <c r="AQ27" s="220" t="s">
        <v>16</v>
      </c>
      <c r="AR27" s="220"/>
      <c r="AS27" s="27">
        <f>SUM(AS7:AS26)</f>
        <v>12</v>
      </c>
      <c r="AT27" s="27">
        <f t="shared" ref="AT27:BD27" si="32">SUM(AT7:AT26)</f>
        <v>821</v>
      </c>
      <c r="AU27" s="27">
        <f t="shared" si="32"/>
        <v>833</v>
      </c>
      <c r="AV27" s="27">
        <f t="shared" si="32"/>
        <v>29</v>
      </c>
      <c r="AW27" s="27">
        <f t="shared" si="32"/>
        <v>869</v>
      </c>
      <c r="AX27" s="27">
        <f t="shared" si="32"/>
        <v>898</v>
      </c>
      <c r="AY27" s="27">
        <f t="shared" si="32"/>
        <v>0</v>
      </c>
      <c r="AZ27" s="27">
        <f t="shared" si="32"/>
        <v>813</v>
      </c>
      <c r="BA27" s="27">
        <f t="shared" si="32"/>
        <v>813</v>
      </c>
      <c r="BB27" s="27">
        <f t="shared" si="32"/>
        <v>41</v>
      </c>
      <c r="BC27" s="27">
        <f t="shared" si="32"/>
        <v>2503</v>
      </c>
      <c r="BD27" s="27">
        <f t="shared" si="32"/>
        <v>2544</v>
      </c>
      <c r="BE27" s="220" t="s">
        <v>16</v>
      </c>
      <c r="BF27" s="220"/>
      <c r="BG27" s="27">
        <f>SUM(BG7:BG26)</f>
        <v>1089</v>
      </c>
      <c r="BH27" s="27">
        <f t="shared" ref="BH27:BR27" si="33">SUM(BH7:BH26)</f>
        <v>540</v>
      </c>
      <c r="BI27" s="48">
        <f t="shared" si="21"/>
        <v>1629</v>
      </c>
      <c r="BJ27" s="27">
        <f t="shared" si="33"/>
        <v>1185</v>
      </c>
      <c r="BK27" s="27">
        <f t="shared" si="33"/>
        <v>515</v>
      </c>
      <c r="BL27" s="27">
        <f t="shared" si="33"/>
        <v>1700</v>
      </c>
      <c r="BM27" s="27">
        <f t="shared" si="33"/>
        <v>1091</v>
      </c>
      <c r="BN27" s="27">
        <f t="shared" si="33"/>
        <v>397</v>
      </c>
      <c r="BO27" s="27">
        <f t="shared" si="33"/>
        <v>1488</v>
      </c>
      <c r="BP27" s="27">
        <f t="shared" si="33"/>
        <v>3365</v>
      </c>
      <c r="BQ27" s="27">
        <f t="shared" si="33"/>
        <v>1452</v>
      </c>
      <c r="BR27" s="27">
        <f t="shared" si="33"/>
        <v>4817</v>
      </c>
      <c r="BS27" s="220" t="s">
        <v>16</v>
      </c>
      <c r="BT27" s="220"/>
      <c r="BU27" s="48">
        <f t="shared" si="26"/>
        <v>11205</v>
      </c>
      <c r="BV27" s="48">
        <f t="shared" si="26"/>
        <v>3621</v>
      </c>
      <c r="BW27" s="48">
        <f t="shared" si="26"/>
        <v>14826</v>
      </c>
      <c r="BX27" s="48">
        <f t="shared" si="26"/>
        <v>11944</v>
      </c>
      <c r="BY27" s="48">
        <f t="shared" si="26"/>
        <v>3519</v>
      </c>
      <c r="BZ27" s="48">
        <f t="shared" si="26"/>
        <v>15463</v>
      </c>
      <c r="CA27" s="48">
        <f t="shared" si="26"/>
        <v>10256</v>
      </c>
      <c r="CB27" s="48">
        <f t="shared" si="26"/>
        <v>3277</v>
      </c>
      <c r="CC27" s="48">
        <f t="shared" si="26"/>
        <v>13533</v>
      </c>
      <c r="CD27" s="48">
        <f t="shared" si="26"/>
        <v>33405</v>
      </c>
      <c r="CE27" s="48">
        <f t="shared" si="26"/>
        <v>10417</v>
      </c>
      <c r="CF27" s="48">
        <f t="shared" si="26"/>
        <v>43822</v>
      </c>
    </row>
    <row r="28" spans="1:84" ht="14.25" customHeight="1" x14ac:dyDescent="0.2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</row>
    <row r="29" spans="1:84" ht="22.9" customHeight="1" x14ac:dyDescent="0.2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</row>
    <row r="30" spans="1:84" ht="0.75" hidden="1" customHeight="1" thickBo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84" ht="3" hidden="1" customHeight="1" thickBo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84" s="14" customFormat="1" ht="14.25" hidden="1" thickTop="1" thickBot="1" x14ac:dyDescent="0.25"/>
    <row r="33" spans="1:14" s="14" customFormat="1" ht="14.25" hidden="1" thickTop="1" thickBot="1" x14ac:dyDescent="0.25"/>
    <row r="34" spans="1:14" s="14" customFormat="1" ht="14.25" hidden="1" thickTop="1" thickBot="1" x14ac:dyDescent="0.25"/>
    <row r="35" spans="1:14" s="14" customFormat="1" ht="14.25" hidden="1" thickTop="1" thickBot="1" x14ac:dyDescent="0.25"/>
    <row r="36" spans="1:14" s="14" customFormat="1" ht="14.25" hidden="1" thickTop="1" thickBo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</sheetData>
  <mergeCells count="223">
    <mergeCell ref="AQ1:AR1"/>
    <mergeCell ref="AS1:BD1"/>
    <mergeCell ref="BE1:BF1"/>
    <mergeCell ref="BG1:BR1"/>
    <mergeCell ref="BS1:BT1"/>
    <mergeCell ref="BU1:CF1"/>
    <mergeCell ref="A1:B1"/>
    <mergeCell ref="C1:N1"/>
    <mergeCell ref="O1:P1"/>
    <mergeCell ref="Q1:AB1"/>
    <mergeCell ref="AC1:AD1"/>
    <mergeCell ref="AE1:AP1"/>
    <mergeCell ref="A3:N3"/>
    <mergeCell ref="O3:AB3"/>
    <mergeCell ref="AC3:AP3"/>
    <mergeCell ref="AQ3:BD3"/>
    <mergeCell ref="BE3:BR3"/>
    <mergeCell ref="BS3:CF3"/>
    <mergeCell ref="A2:N2"/>
    <mergeCell ref="O2:AB2"/>
    <mergeCell ref="AC2:AP2"/>
    <mergeCell ref="AQ2:BD2"/>
    <mergeCell ref="BE2:BR2"/>
    <mergeCell ref="BS2:CF2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X4:BZ4"/>
    <mergeCell ref="CA4:CC4"/>
    <mergeCell ref="CD4:CF4"/>
    <mergeCell ref="BQ5:BQ6"/>
    <mergeCell ref="BR5:BR6"/>
    <mergeCell ref="BU5:BU6"/>
    <mergeCell ref="BV5:BV6"/>
    <mergeCell ref="AY4:BA4"/>
    <mergeCell ref="BB4:BD4"/>
    <mergeCell ref="BE4:BF6"/>
    <mergeCell ref="BG4:BI4"/>
    <mergeCell ref="BJ4:BL4"/>
    <mergeCell ref="BM4:BO4"/>
    <mergeCell ref="AY5:AY6"/>
    <mergeCell ref="AZ5:AZ6"/>
    <mergeCell ref="BA5:BA6"/>
    <mergeCell ref="BB5:BB6"/>
    <mergeCell ref="BP4:BR4"/>
    <mergeCell ref="BS4:BT6"/>
    <mergeCell ref="BU4:BW4"/>
    <mergeCell ref="CF5:CF6"/>
    <mergeCell ref="BZ5:BZ6"/>
    <mergeCell ref="CA5:CA6"/>
    <mergeCell ref="CB5:CB6"/>
    <mergeCell ref="AH4:AJ4"/>
    <mergeCell ref="AK4:AM4"/>
    <mergeCell ref="AN4:AP4"/>
    <mergeCell ref="AQ4:AR6"/>
    <mergeCell ref="AS4:AU4"/>
    <mergeCell ref="AV4:AX4"/>
    <mergeCell ref="AM5:AM6"/>
    <mergeCell ref="AN5:AN6"/>
    <mergeCell ref="AO5:AO6"/>
    <mergeCell ref="AP5:AP6"/>
    <mergeCell ref="Z4:AB4"/>
    <mergeCell ref="AC4:AD6"/>
    <mergeCell ref="AA5:AA6"/>
    <mergeCell ref="AB5:AB6"/>
    <mergeCell ref="AE5:AE6"/>
    <mergeCell ref="AF5:AF6"/>
    <mergeCell ref="M5:M6"/>
    <mergeCell ref="N5:N6"/>
    <mergeCell ref="Q5:Q6"/>
    <mergeCell ref="R5:R6"/>
    <mergeCell ref="S5:S6"/>
    <mergeCell ref="T5:T6"/>
    <mergeCell ref="AE4:AG4"/>
    <mergeCell ref="U5:U6"/>
    <mergeCell ref="V5:V6"/>
    <mergeCell ref="W5:W6"/>
    <mergeCell ref="X5:X6"/>
    <mergeCell ref="L4:N4"/>
    <mergeCell ref="O4:P6"/>
    <mergeCell ref="L5:L6"/>
    <mergeCell ref="Q4:S4"/>
    <mergeCell ref="T4:V4"/>
    <mergeCell ref="W4:Y4"/>
    <mergeCell ref="A7:B7"/>
    <mergeCell ref="O7:P7"/>
    <mergeCell ref="AC7:AD7"/>
    <mergeCell ref="AQ7:AR7"/>
    <mergeCell ref="BE7:BF7"/>
    <mergeCell ref="BS7:BT7"/>
    <mergeCell ref="BW5:BW6"/>
    <mergeCell ref="BX5:BX6"/>
    <mergeCell ref="BY5:BY6"/>
    <mergeCell ref="BK5:BK6"/>
    <mergeCell ref="BL5:BL6"/>
    <mergeCell ref="BM5:BM6"/>
    <mergeCell ref="BN5:BN6"/>
    <mergeCell ref="BO5:BO6"/>
    <mergeCell ref="BP5:BP6"/>
    <mergeCell ref="BC5:BC6"/>
    <mergeCell ref="BD5:BD6"/>
    <mergeCell ref="BG5:BG6"/>
    <mergeCell ref="BH5:BH6"/>
    <mergeCell ref="BI5:BI6"/>
    <mergeCell ref="A4:B6"/>
    <mergeCell ref="C4:E4"/>
    <mergeCell ref="F4:H4"/>
    <mergeCell ref="I4:K4"/>
    <mergeCell ref="A8:B8"/>
    <mergeCell ref="O8:P8"/>
    <mergeCell ref="AC8:AD8"/>
    <mergeCell ref="AQ8:AR8"/>
    <mergeCell ref="BE8:BF8"/>
    <mergeCell ref="BS8:BT8"/>
    <mergeCell ref="CC5:CC6"/>
    <mergeCell ref="CD5:CD6"/>
    <mergeCell ref="CE5:CE6"/>
    <mergeCell ref="BJ5:BJ6"/>
    <mergeCell ref="AS5:AS6"/>
    <mergeCell ref="AT5:AT6"/>
    <mergeCell ref="AU5:AU6"/>
    <mergeCell ref="AV5:AV6"/>
    <mergeCell ref="AW5:AW6"/>
    <mergeCell ref="AX5:AX6"/>
    <mergeCell ref="AG5:AG6"/>
    <mergeCell ref="AH5:AH6"/>
    <mergeCell ref="AI5:AI6"/>
    <mergeCell ref="AJ5:AJ6"/>
    <mergeCell ref="AK5:AK6"/>
    <mergeCell ref="AL5:AL6"/>
    <mergeCell ref="Y5:Y6"/>
    <mergeCell ref="Z5:Z6"/>
    <mergeCell ref="A10:B10"/>
    <mergeCell ref="O10:P10"/>
    <mergeCell ref="AC10:AD10"/>
    <mergeCell ref="AQ10:AR10"/>
    <mergeCell ref="BE10:BF10"/>
    <mergeCell ref="BS10:BT10"/>
    <mergeCell ref="A9:B9"/>
    <mergeCell ref="O9:P9"/>
    <mergeCell ref="AC9:AD9"/>
    <mergeCell ref="AQ9:AR9"/>
    <mergeCell ref="BE9:BF9"/>
    <mergeCell ref="BS9:BT9"/>
    <mergeCell ref="A17:B17"/>
    <mergeCell ref="O17:P17"/>
    <mergeCell ref="AC17:AD17"/>
    <mergeCell ref="AQ17:AR17"/>
    <mergeCell ref="BE17:BF17"/>
    <mergeCell ref="BS17:BT17"/>
    <mergeCell ref="A11:A16"/>
    <mergeCell ref="O11:O16"/>
    <mergeCell ref="AC11:AC16"/>
    <mergeCell ref="AQ11:AQ16"/>
    <mergeCell ref="BE11:BE16"/>
    <mergeCell ref="BS11:BS16"/>
    <mergeCell ref="A19:B19"/>
    <mergeCell ref="O19:P19"/>
    <mergeCell ref="AC19:AD19"/>
    <mergeCell ref="AQ19:AR19"/>
    <mergeCell ref="BE19:BF19"/>
    <mergeCell ref="BS19:BT19"/>
    <mergeCell ref="A18:B18"/>
    <mergeCell ref="O18:P18"/>
    <mergeCell ref="AC18:AD18"/>
    <mergeCell ref="AQ18:AR18"/>
    <mergeCell ref="BE18:BF18"/>
    <mergeCell ref="BS18:BT18"/>
    <mergeCell ref="A21:B21"/>
    <mergeCell ref="O21:P21"/>
    <mergeCell ref="AC21:AD21"/>
    <mergeCell ref="AQ21:AR21"/>
    <mergeCell ref="BE21:BF21"/>
    <mergeCell ref="BS21:BT21"/>
    <mergeCell ref="A20:B20"/>
    <mergeCell ref="O20:P20"/>
    <mergeCell ref="AC20:AD20"/>
    <mergeCell ref="AQ20:AR20"/>
    <mergeCell ref="BE20:BF20"/>
    <mergeCell ref="BS20:BT20"/>
    <mergeCell ref="A23:B23"/>
    <mergeCell ref="O23:P23"/>
    <mergeCell ref="AC23:AD23"/>
    <mergeCell ref="AQ23:AR23"/>
    <mergeCell ref="BE23:BF23"/>
    <mergeCell ref="BS23:BT23"/>
    <mergeCell ref="A22:B22"/>
    <mergeCell ref="O22:P22"/>
    <mergeCell ref="AC22:AD22"/>
    <mergeCell ref="AQ22:AR22"/>
    <mergeCell ref="BE22:BF22"/>
    <mergeCell ref="BS22:BT22"/>
    <mergeCell ref="A25:B25"/>
    <mergeCell ref="O25:P25"/>
    <mergeCell ref="AC25:AD25"/>
    <mergeCell ref="AQ25:AR25"/>
    <mergeCell ref="BE25:BF25"/>
    <mergeCell ref="BS25:BT25"/>
    <mergeCell ref="A24:B24"/>
    <mergeCell ref="O24:P24"/>
    <mergeCell ref="AC24:AD24"/>
    <mergeCell ref="AQ24:AR24"/>
    <mergeCell ref="BE24:BF24"/>
    <mergeCell ref="BS24:BT24"/>
    <mergeCell ref="A28:N29"/>
    <mergeCell ref="A27:B27"/>
    <mergeCell ref="O27:P27"/>
    <mergeCell ref="AC27:AD27"/>
    <mergeCell ref="AQ27:AR27"/>
    <mergeCell ref="BE27:BF27"/>
    <mergeCell ref="BS27:BT27"/>
    <mergeCell ref="A26:B26"/>
    <mergeCell ref="O26:P26"/>
    <mergeCell ref="AC26:AD26"/>
    <mergeCell ref="AQ26:AR26"/>
    <mergeCell ref="BE26:BF26"/>
    <mergeCell ref="BS26:BT26"/>
  </mergeCells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O36"/>
  <sheetViews>
    <sheetView rightToLeft="1" view="pageBreakPreview" topLeftCell="AL2" zoomScale="70" zoomScaleSheetLayoutView="70" workbookViewId="0">
      <selection activeCell="AS27" sqref="AS27:BD27"/>
    </sheetView>
  </sheetViews>
  <sheetFormatPr defaultColWidth="9.140625" defaultRowHeight="12.75" x14ac:dyDescent="0.2"/>
  <cols>
    <col min="1" max="1" width="6.85546875" style="2" customWidth="1"/>
    <col min="2" max="2" width="13.85546875" style="2" customWidth="1"/>
    <col min="3" max="14" width="9.85546875" style="2" customWidth="1"/>
    <col min="15" max="15" width="9.140625" style="2"/>
    <col min="16" max="16" width="10.42578125" style="2" bestFit="1" customWidth="1"/>
    <col min="17" max="28" width="10" style="2" customWidth="1"/>
    <col min="29" max="29" width="9.140625" style="2"/>
    <col min="30" max="42" width="9.85546875" style="2" customWidth="1"/>
    <col min="43" max="43" width="9.140625" style="2"/>
    <col min="44" max="56" width="9.85546875" style="2" customWidth="1"/>
    <col min="57" max="57" width="9.140625" style="2"/>
    <col min="58" max="58" width="14.5703125" style="2" customWidth="1"/>
    <col min="59" max="70" width="9.85546875" style="2" customWidth="1"/>
    <col min="71" max="71" width="9.140625" style="2"/>
    <col min="72" max="72" width="11" style="2" customWidth="1"/>
    <col min="73" max="84" width="9.85546875" style="2" customWidth="1"/>
    <col min="85" max="90" width="14.5703125" style="2" customWidth="1"/>
    <col min="91" max="16384" width="9.140625" style="2"/>
  </cols>
  <sheetData>
    <row r="1" spans="1:93" s="1" customFormat="1" ht="21.75" customHeight="1" x14ac:dyDescent="0.2">
      <c r="A1" s="237" t="s">
        <v>363</v>
      </c>
      <c r="B1" s="237"/>
      <c r="C1" s="237" t="s">
        <v>429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 t="s">
        <v>363</v>
      </c>
      <c r="P1" s="237"/>
      <c r="Q1" s="237" t="s">
        <v>429</v>
      </c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 t="s">
        <v>363</v>
      </c>
      <c r="AD1" s="237"/>
      <c r="AE1" s="237" t="s">
        <v>429</v>
      </c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 t="s">
        <v>363</v>
      </c>
      <c r="AR1" s="237"/>
      <c r="AS1" s="237" t="s">
        <v>429</v>
      </c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 t="s">
        <v>363</v>
      </c>
      <c r="BF1" s="237"/>
      <c r="BG1" s="237" t="s">
        <v>429</v>
      </c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 t="s">
        <v>363</v>
      </c>
      <c r="BT1" s="237"/>
      <c r="BU1" s="237" t="s">
        <v>429</v>
      </c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</row>
    <row r="2" spans="1:93" s="1" customFormat="1" ht="21" customHeight="1" x14ac:dyDescent="0.2">
      <c r="A2" s="192" t="s">
        <v>434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 t="s">
        <v>434</v>
      </c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 t="s">
        <v>434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 t="s">
        <v>434</v>
      </c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 t="s">
        <v>434</v>
      </c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 t="s">
        <v>434</v>
      </c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93" s="1" customFormat="1" ht="19.5" customHeight="1" thickBot="1" x14ac:dyDescent="0.25">
      <c r="A3" s="192" t="s">
        <v>64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 t="s">
        <v>31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 t="s">
        <v>30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 t="s">
        <v>435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 t="s">
        <v>436</v>
      </c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 t="s">
        <v>33</v>
      </c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</row>
    <row r="4" spans="1:93" s="1" customFormat="1" ht="19.5" customHeight="1" thickTop="1" thickBot="1" x14ac:dyDescent="0.25">
      <c r="A4" s="220" t="s">
        <v>0</v>
      </c>
      <c r="B4" s="220"/>
      <c r="C4" s="270" t="s">
        <v>83</v>
      </c>
      <c r="D4" s="270"/>
      <c r="E4" s="270"/>
      <c r="F4" s="270" t="s">
        <v>84</v>
      </c>
      <c r="G4" s="270"/>
      <c r="H4" s="270"/>
      <c r="I4" s="270" t="s">
        <v>85</v>
      </c>
      <c r="J4" s="270"/>
      <c r="K4" s="270"/>
      <c r="L4" s="270" t="s">
        <v>80</v>
      </c>
      <c r="M4" s="270"/>
      <c r="N4" s="270"/>
      <c r="O4" s="220" t="s">
        <v>0</v>
      </c>
      <c r="P4" s="220"/>
      <c r="Q4" s="270" t="s">
        <v>83</v>
      </c>
      <c r="R4" s="270"/>
      <c r="S4" s="270"/>
      <c r="T4" s="270" t="s">
        <v>84</v>
      </c>
      <c r="U4" s="270"/>
      <c r="V4" s="270"/>
      <c r="W4" s="270" t="s">
        <v>85</v>
      </c>
      <c r="X4" s="270"/>
      <c r="Y4" s="270"/>
      <c r="Z4" s="270" t="s">
        <v>80</v>
      </c>
      <c r="AA4" s="270"/>
      <c r="AB4" s="270"/>
      <c r="AC4" s="220" t="s">
        <v>0</v>
      </c>
      <c r="AD4" s="220"/>
      <c r="AE4" s="270" t="s">
        <v>83</v>
      </c>
      <c r="AF4" s="270"/>
      <c r="AG4" s="270"/>
      <c r="AH4" s="270" t="s">
        <v>84</v>
      </c>
      <c r="AI4" s="270"/>
      <c r="AJ4" s="270"/>
      <c r="AK4" s="270" t="s">
        <v>85</v>
      </c>
      <c r="AL4" s="270"/>
      <c r="AM4" s="270"/>
      <c r="AN4" s="270" t="s">
        <v>80</v>
      </c>
      <c r="AO4" s="270"/>
      <c r="AP4" s="270"/>
      <c r="AQ4" s="220" t="s">
        <v>0</v>
      </c>
      <c r="AR4" s="220"/>
      <c r="AS4" s="270" t="s">
        <v>83</v>
      </c>
      <c r="AT4" s="270"/>
      <c r="AU4" s="270"/>
      <c r="AV4" s="270" t="s">
        <v>84</v>
      </c>
      <c r="AW4" s="270"/>
      <c r="AX4" s="270"/>
      <c r="AY4" s="270" t="s">
        <v>85</v>
      </c>
      <c r="AZ4" s="270"/>
      <c r="BA4" s="270"/>
      <c r="BB4" s="270" t="s">
        <v>80</v>
      </c>
      <c r="BC4" s="270"/>
      <c r="BD4" s="270"/>
      <c r="BE4" s="220" t="s">
        <v>0</v>
      </c>
      <c r="BF4" s="220"/>
      <c r="BG4" s="270" t="s">
        <v>83</v>
      </c>
      <c r="BH4" s="270"/>
      <c r="BI4" s="270"/>
      <c r="BJ4" s="270" t="s">
        <v>84</v>
      </c>
      <c r="BK4" s="270"/>
      <c r="BL4" s="270"/>
      <c r="BM4" s="270" t="s">
        <v>85</v>
      </c>
      <c r="BN4" s="270"/>
      <c r="BO4" s="270"/>
      <c r="BP4" s="270" t="s">
        <v>80</v>
      </c>
      <c r="BQ4" s="270"/>
      <c r="BR4" s="270"/>
      <c r="BS4" s="220" t="s">
        <v>0</v>
      </c>
      <c r="BT4" s="220"/>
      <c r="BU4" s="270" t="s">
        <v>83</v>
      </c>
      <c r="BV4" s="270"/>
      <c r="BW4" s="270"/>
      <c r="BX4" s="270" t="s">
        <v>84</v>
      </c>
      <c r="BY4" s="270"/>
      <c r="BZ4" s="270"/>
      <c r="CA4" s="270" t="s">
        <v>85</v>
      </c>
      <c r="CB4" s="270"/>
      <c r="CC4" s="270"/>
      <c r="CD4" s="270" t="s">
        <v>80</v>
      </c>
      <c r="CE4" s="270"/>
      <c r="CF4" s="276"/>
      <c r="CG4" s="280" t="s">
        <v>455</v>
      </c>
      <c r="CH4" s="281"/>
      <c r="CI4" s="282"/>
      <c r="CJ4" s="285" t="s">
        <v>457</v>
      </c>
      <c r="CK4" s="285"/>
      <c r="CL4" s="285"/>
      <c r="CM4" s="278" t="s">
        <v>458</v>
      </c>
      <c r="CN4" s="279"/>
      <c r="CO4" s="279"/>
    </row>
    <row r="5" spans="1:93" s="1" customFormat="1" ht="15" customHeight="1" thickTop="1" thickBot="1" x14ac:dyDescent="0.25">
      <c r="A5" s="220"/>
      <c r="B5" s="220"/>
      <c r="C5" s="269" t="s">
        <v>23</v>
      </c>
      <c r="D5" s="269" t="s">
        <v>24</v>
      </c>
      <c r="E5" s="269" t="s">
        <v>26</v>
      </c>
      <c r="F5" s="269" t="s">
        <v>23</v>
      </c>
      <c r="G5" s="269" t="s">
        <v>24</v>
      </c>
      <c r="H5" s="269" t="s">
        <v>26</v>
      </c>
      <c r="I5" s="269" t="s">
        <v>23</v>
      </c>
      <c r="J5" s="269" t="s">
        <v>24</v>
      </c>
      <c r="K5" s="269" t="s">
        <v>26</v>
      </c>
      <c r="L5" s="269" t="s">
        <v>23</v>
      </c>
      <c r="M5" s="269" t="s">
        <v>24</v>
      </c>
      <c r="N5" s="269" t="s">
        <v>26</v>
      </c>
      <c r="O5" s="220"/>
      <c r="P5" s="220"/>
      <c r="Q5" s="269" t="s">
        <v>23</v>
      </c>
      <c r="R5" s="269" t="s">
        <v>24</v>
      </c>
      <c r="S5" s="269" t="s">
        <v>26</v>
      </c>
      <c r="T5" s="269" t="s">
        <v>23</v>
      </c>
      <c r="U5" s="269" t="s">
        <v>24</v>
      </c>
      <c r="V5" s="269" t="s">
        <v>26</v>
      </c>
      <c r="W5" s="269" t="s">
        <v>23</v>
      </c>
      <c r="X5" s="269" t="s">
        <v>24</v>
      </c>
      <c r="Y5" s="269" t="s">
        <v>26</v>
      </c>
      <c r="Z5" s="269" t="s">
        <v>23</v>
      </c>
      <c r="AA5" s="269" t="s">
        <v>24</v>
      </c>
      <c r="AB5" s="269" t="s">
        <v>26</v>
      </c>
      <c r="AC5" s="220"/>
      <c r="AD5" s="220"/>
      <c r="AE5" s="269" t="s">
        <v>23</v>
      </c>
      <c r="AF5" s="269" t="s">
        <v>24</v>
      </c>
      <c r="AG5" s="269" t="s">
        <v>26</v>
      </c>
      <c r="AH5" s="269" t="s">
        <v>23</v>
      </c>
      <c r="AI5" s="269" t="s">
        <v>24</v>
      </c>
      <c r="AJ5" s="269" t="s">
        <v>26</v>
      </c>
      <c r="AK5" s="269" t="s">
        <v>23</v>
      </c>
      <c r="AL5" s="269" t="s">
        <v>24</v>
      </c>
      <c r="AM5" s="269" t="s">
        <v>26</v>
      </c>
      <c r="AN5" s="269" t="s">
        <v>23</v>
      </c>
      <c r="AO5" s="269" t="s">
        <v>24</v>
      </c>
      <c r="AP5" s="269" t="s">
        <v>26</v>
      </c>
      <c r="AQ5" s="220"/>
      <c r="AR5" s="220"/>
      <c r="AS5" s="269" t="s">
        <v>23</v>
      </c>
      <c r="AT5" s="269" t="s">
        <v>24</v>
      </c>
      <c r="AU5" s="269" t="s">
        <v>26</v>
      </c>
      <c r="AV5" s="269" t="s">
        <v>23</v>
      </c>
      <c r="AW5" s="269" t="s">
        <v>24</v>
      </c>
      <c r="AX5" s="269" t="s">
        <v>26</v>
      </c>
      <c r="AY5" s="269" t="s">
        <v>23</v>
      </c>
      <c r="AZ5" s="269" t="s">
        <v>24</v>
      </c>
      <c r="BA5" s="269" t="s">
        <v>26</v>
      </c>
      <c r="BB5" s="269" t="s">
        <v>23</v>
      </c>
      <c r="BC5" s="269" t="s">
        <v>24</v>
      </c>
      <c r="BD5" s="269" t="s">
        <v>26</v>
      </c>
      <c r="BE5" s="220"/>
      <c r="BF5" s="220"/>
      <c r="BG5" s="269" t="s">
        <v>23</v>
      </c>
      <c r="BH5" s="269" t="s">
        <v>24</v>
      </c>
      <c r="BI5" s="269" t="s">
        <v>26</v>
      </c>
      <c r="BJ5" s="269" t="s">
        <v>23</v>
      </c>
      <c r="BK5" s="269" t="s">
        <v>24</v>
      </c>
      <c r="BL5" s="269" t="s">
        <v>26</v>
      </c>
      <c r="BM5" s="269" t="s">
        <v>23</v>
      </c>
      <c r="BN5" s="269" t="s">
        <v>24</v>
      </c>
      <c r="BO5" s="269" t="s">
        <v>26</v>
      </c>
      <c r="BP5" s="269" t="s">
        <v>23</v>
      </c>
      <c r="BQ5" s="269" t="s">
        <v>24</v>
      </c>
      <c r="BR5" s="269" t="s">
        <v>26</v>
      </c>
      <c r="BS5" s="220"/>
      <c r="BT5" s="220"/>
      <c r="BU5" s="269" t="s">
        <v>23</v>
      </c>
      <c r="BV5" s="269" t="s">
        <v>24</v>
      </c>
      <c r="BW5" s="269" t="s">
        <v>26</v>
      </c>
      <c r="BX5" s="269" t="s">
        <v>23</v>
      </c>
      <c r="BY5" s="269" t="s">
        <v>24</v>
      </c>
      <c r="BZ5" s="269" t="s">
        <v>26</v>
      </c>
      <c r="CA5" s="269" t="s">
        <v>23</v>
      </c>
      <c r="CB5" s="269" t="s">
        <v>24</v>
      </c>
      <c r="CC5" s="269" t="s">
        <v>26</v>
      </c>
      <c r="CD5" s="269" t="s">
        <v>23</v>
      </c>
      <c r="CE5" s="269" t="s">
        <v>24</v>
      </c>
      <c r="CF5" s="277" t="s">
        <v>26</v>
      </c>
      <c r="CG5" s="283" t="s">
        <v>456</v>
      </c>
      <c r="CH5" s="283" t="s">
        <v>313</v>
      </c>
      <c r="CI5" s="283" t="s">
        <v>279</v>
      </c>
      <c r="CJ5" s="285" t="s">
        <v>456</v>
      </c>
      <c r="CK5" s="285" t="s">
        <v>313</v>
      </c>
      <c r="CL5" s="285" t="s">
        <v>279</v>
      </c>
      <c r="CM5" s="1" t="s">
        <v>456</v>
      </c>
      <c r="CN5" s="1" t="s">
        <v>313</v>
      </c>
      <c r="CO5" s="1" t="s">
        <v>279</v>
      </c>
    </row>
    <row r="6" spans="1:93" s="1" customFormat="1" ht="10.5" customHeight="1" thickTop="1" thickBot="1" x14ac:dyDescent="0.25">
      <c r="A6" s="220"/>
      <c r="B6" s="220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20"/>
      <c r="P6" s="220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20"/>
      <c r="AD6" s="220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20"/>
      <c r="AR6" s="220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20"/>
      <c r="BF6" s="220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20"/>
      <c r="BT6" s="220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77"/>
      <c r="CG6" s="284"/>
      <c r="CH6" s="284"/>
      <c r="CI6" s="284"/>
      <c r="CJ6" s="285"/>
      <c r="CK6" s="285"/>
      <c r="CL6" s="285"/>
    </row>
    <row r="7" spans="1:93" s="5" customFormat="1" ht="21" customHeight="1" thickTop="1" thickBot="1" x14ac:dyDescent="0.25">
      <c r="A7" s="220" t="s">
        <v>1</v>
      </c>
      <c r="B7" s="220"/>
      <c r="C7" s="48">
        <v>2</v>
      </c>
      <c r="D7" s="48">
        <v>0</v>
      </c>
      <c r="E7" s="48">
        <f>SUM(C7:D7)</f>
        <v>2</v>
      </c>
      <c r="F7" s="48">
        <v>4</v>
      </c>
      <c r="G7" s="48">
        <v>0</v>
      </c>
      <c r="H7" s="48">
        <f>SUM(F7:G7)</f>
        <v>4</v>
      </c>
      <c r="I7" s="48">
        <v>12</v>
      </c>
      <c r="J7" s="48">
        <v>0</v>
      </c>
      <c r="K7" s="48">
        <f>SUM(I7:J7)</f>
        <v>12</v>
      </c>
      <c r="L7" s="48">
        <f>C7+F7+I7</f>
        <v>18</v>
      </c>
      <c r="M7" s="48">
        <f>D7+G7+J7</f>
        <v>0</v>
      </c>
      <c r="N7" s="48">
        <f>SUM(L7:M7)</f>
        <v>18</v>
      </c>
      <c r="O7" s="220" t="s">
        <v>1</v>
      </c>
      <c r="P7" s="220"/>
      <c r="Q7" s="48">
        <v>0</v>
      </c>
      <c r="R7" s="48">
        <v>0</v>
      </c>
      <c r="S7" s="48">
        <f>SUM(Q7:R7)</f>
        <v>0</v>
      </c>
      <c r="T7" s="48">
        <v>0</v>
      </c>
      <c r="U7" s="48">
        <v>0</v>
      </c>
      <c r="V7" s="48">
        <f>SUM(T7:U7)</f>
        <v>0</v>
      </c>
      <c r="W7" s="48">
        <v>0</v>
      </c>
      <c r="X7" s="48">
        <v>0</v>
      </c>
      <c r="Y7" s="48">
        <f>SUM(W7:X7)</f>
        <v>0</v>
      </c>
      <c r="Z7" s="48">
        <f>Q7+T7+W7</f>
        <v>0</v>
      </c>
      <c r="AA7" s="48">
        <f>R7+U7+X7</f>
        <v>0</v>
      </c>
      <c r="AB7" s="48">
        <f>SUM(Z7:AA7)</f>
        <v>0</v>
      </c>
      <c r="AC7" s="220" t="s">
        <v>1</v>
      </c>
      <c r="AD7" s="220"/>
      <c r="AE7" s="48">
        <v>0</v>
      </c>
      <c r="AF7" s="48">
        <v>0</v>
      </c>
      <c r="AG7" s="48">
        <f>SUM(AE7:AF7)</f>
        <v>0</v>
      </c>
      <c r="AH7" s="48">
        <v>1</v>
      </c>
      <c r="AI7" s="48">
        <v>0</v>
      </c>
      <c r="AJ7" s="48">
        <f>SUM(AH7:AI7)</f>
        <v>1</v>
      </c>
      <c r="AK7" s="48">
        <v>2</v>
      </c>
      <c r="AL7" s="48">
        <v>0</v>
      </c>
      <c r="AM7" s="48">
        <f>SUM(AK7:AL7)</f>
        <v>2</v>
      </c>
      <c r="AN7" s="48">
        <f>AE7+AH7+AK7</f>
        <v>3</v>
      </c>
      <c r="AO7" s="48">
        <f>AF7+AI7+AL7</f>
        <v>0</v>
      </c>
      <c r="AP7" s="48">
        <f>SUM(AN7:AO7)</f>
        <v>3</v>
      </c>
      <c r="AQ7" s="220" t="s">
        <v>1</v>
      </c>
      <c r="AR7" s="220"/>
      <c r="AS7" s="48">
        <v>0</v>
      </c>
      <c r="AT7" s="48">
        <v>0</v>
      </c>
      <c r="AU7" s="48">
        <f>SUM(AS7:AT7)</f>
        <v>0</v>
      </c>
      <c r="AV7" s="48">
        <v>0</v>
      </c>
      <c r="AW7" s="48">
        <v>0</v>
      </c>
      <c r="AX7" s="48">
        <f>SUM(AV7:AW7)</f>
        <v>0</v>
      </c>
      <c r="AY7" s="48">
        <v>0</v>
      </c>
      <c r="AZ7" s="48">
        <v>0</v>
      </c>
      <c r="BA7" s="48">
        <f>SUM(AY7:AZ7)</f>
        <v>0</v>
      </c>
      <c r="BB7" s="48">
        <f>AS7+AV7+AY7</f>
        <v>0</v>
      </c>
      <c r="BC7" s="48">
        <f>AT7+AW7+AZ7</f>
        <v>0</v>
      </c>
      <c r="BD7" s="48">
        <f>SUM(BB7:BC7)</f>
        <v>0</v>
      </c>
      <c r="BE7" s="220" t="s">
        <v>1</v>
      </c>
      <c r="BF7" s="220"/>
      <c r="BG7" s="48">
        <v>0</v>
      </c>
      <c r="BH7" s="48">
        <v>0</v>
      </c>
      <c r="BI7" s="48">
        <f>SUM(BG7:BH7)</f>
        <v>0</v>
      </c>
      <c r="BJ7" s="48">
        <v>0</v>
      </c>
      <c r="BK7" s="48">
        <v>0</v>
      </c>
      <c r="BL7" s="48">
        <f>SUM(BJ7:BK7)</f>
        <v>0</v>
      </c>
      <c r="BM7" s="48">
        <v>0</v>
      </c>
      <c r="BN7" s="48">
        <v>0</v>
      </c>
      <c r="BO7" s="48">
        <f>SUM(BM7:BN7)</f>
        <v>0</v>
      </c>
      <c r="BP7" s="48">
        <f>BG7+BJ7+BM7</f>
        <v>0</v>
      </c>
      <c r="BQ7" s="48">
        <f>BH7+BK7+BN7</f>
        <v>0</v>
      </c>
      <c r="BR7" s="48">
        <f>SUM(BP7:BQ7)</f>
        <v>0</v>
      </c>
      <c r="BS7" s="220" t="s">
        <v>1</v>
      </c>
      <c r="BT7" s="220"/>
      <c r="BU7" s="48">
        <f>BG7+AS7+AE7+Q7+C7</f>
        <v>2</v>
      </c>
      <c r="BV7" s="48">
        <f t="shared" ref="BV7:CF7" si="0">BH7+AT7+AF7+R7+D7</f>
        <v>0</v>
      </c>
      <c r="BW7" s="48">
        <f t="shared" si="0"/>
        <v>2</v>
      </c>
      <c r="BX7" s="48">
        <f t="shared" si="0"/>
        <v>5</v>
      </c>
      <c r="BY7" s="48">
        <f t="shared" si="0"/>
        <v>0</v>
      </c>
      <c r="BZ7" s="48">
        <f t="shared" si="0"/>
        <v>5</v>
      </c>
      <c r="CA7" s="48">
        <f t="shared" si="0"/>
        <v>14</v>
      </c>
      <c r="CB7" s="48">
        <f t="shared" si="0"/>
        <v>0</v>
      </c>
      <c r="CC7" s="48">
        <f t="shared" si="0"/>
        <v>14</v>
      </c>
      <c r="CD7" s="48">
        <f t="shared" si="0"/>
        <v>21</v>
      </c>
      <c r="CE7" s="48">
        <f t="shared" si="0"/>
        <v>0</v>
      </c>
      <c r="CF7" s="129">
        <f t="shared" si="0"/>
        <v>21</v>
      </c>
      <c r="CG7" s="130">
        <v>0</v>
      </c>
      <c r="CH7" s="130">
        <v>0</v>
      </c>
      <c r="CI7" s="130">
        <v>0</v>
      </c>
      <c r="CJ7" s="130">
        <f>CM7+'- الناجحين'!CD7+'الراسبين '!CD101</f>
        <v>844</v>
      </c>
      <c r="CK7" s="130">
        <f>CN7+'- الناجحين'!CE7+'الراسبين '!CE101</f>
        <v>73</v>
      </c>
      <c r="CL7" s="130">
        <f>CO7+'- الناجحين'!CF7+'الراسبين '!CF101</f>
        <v>917</v>
      </c>
      <c r="CM7" s="5">
        <v>0</v>
      </c>
      <c r="CN7" s="5">
        <v>0</v>
      </c>
      <c r="CO7" s="5">
        <v>0</v>
      </c>
    </row>
    <row r="8" spans="1:93" s="5" customFormat="1" ht="21" customHeight="1" thickTop="1" thickBot="1" x14ac:dyDescent="0.25">
      <c r="A8" s="220" t="s">
        <v>2</v>
      </c>
      <c r="B8" s="220"/>
      <c r="C8" s="48">
        <v>0</v>
      </c>
      <c r="D8" s="48">
        <v>0</v>
      </c>
      <c r="E8" s="48">
        <f t="shared" ref="E8:E26" si="1">SUM(C8:D8)</f>
        <v>0</v>
      </c>
      <c r="F8" s="48">
        <v>3</v>
      </c>
      <c r="G8" s="48">
        <v>0</v>
      </c>
      <c r="H8" s="48">
        <f t="shared" ref="H8:H26" si="2">SUM(F8:G8)</f>
        <v>3</v>
      </c>
      <c r="I8" s="48">
        <v>0</v>
      </c>
      <c r="J8" s="48">
        <v>0</v>
      </c>
      <c r="K8" s="48">
        <f t="shared" ref="K8:K26" si="3">SUM(I8:J8)</f>
        <v>0</v>
      </c>
      <c r="L8" s="48">
        <f t="shared" ref="L8:M26" si="4">C8+F8+I8</f>
        <v>3</v>
      </c>
      <c r="M8" s="48">
        <f t="shared" si="4"/>
        <v>0</v>
      </c>
      <c r="N8" s="48">
        <f t="shared" ref="N8:N26" si="5">SUM(L8:M8)</f>
        <v>3</v>
      </c>
      <c r="O8" s="220" t="s">
        <v>2</v>
      </c>
      <c r="P8" s="220"/>
      <c r="Q8" s="48">
        <v>0</v>
      </c>
      <c r="R8" s="48">
        <v>0</v>
      </c>
      <c r="S8" s="48">
        <f t="shared" ref="S8:S17" si="6">SUM(Q8:R8)</f>
        <v>0</v>
      </c>
      <c r="T8" s="48">
        <v>0</v>
      </c>
      <c r="U8" s="48">
        <v>0</v>
      </c>
      <c r="V8" s="48">
        <f t="shared" ref="V8:V26" si="7">SUM(T8:U8)</f>
        <v>0</v>
      </c>
      <c r="W8" s="48">
        <v>0</v>
      </c>
      <c r="X8" s="48">
        <v>0</v>
      </c>
      <c r="Y8" s="48">
        <f t="shared" ref="Y8:Y26" si="8">SUM(W8:X8)</f>
        <v>0</v>
      </c>
      <c r="Z8" s="48">
        <f t="shared" ref="Z8:Z26" si="9">Q8+T8+W8</f>
        <v>0</v>
      </c>
      <c r="AA8" s="48">
        <f t="shared" ref="AA8:AA26" si="10">R8+U8+X8</f>
        <v>0</v>
      </c>
      <c r="AB8" s="48">
        <f t="shared" ref="AB8:AB26" si="11">SUM(Z8:AA8)</f>
        <v>0</v>
      </c>
      <c r="AC8" s="220" t="s">
        <v>2</v>
      </c>
      <c r="AD8" s="220"/>
      <c r="AE8" s="48">
        <v>0</v>
      </c>
      <c r="AF8" s="48">
        <v>4</v>
      </c>
      <c r="AG8" s="48">
        <f t="shared" ref="AG8:AG26" si="12">SUM(AE8:AF8)</f>
        <v>4</v>
      </c>
      <c r="AH8" s="48">
        <v>3</v>
      </c>
      <c r="AI8" s="48">
        <v>9</v>
      </c>
      <c r="AJ8" s="48">
        <f t="shared" ref="AJ8:AJ26" si="13">SUM(AH8:AI8)</f>
        <v>12</v>
      </c>
      <c r="AK8" s="48">
        <v>1</v>
      </c>
      <c r="AL8" s="48">
        <v>2</v>
      </c>
      <c r="AM8" s="48">
        <f t="shared" ref="AM8:AM26" si="14">SUM(AK8:AL8)</f>
        <v>3</v>
      </c>
      <c r="AN8" s="48">
        <f t="shared" ref="AN8:AN26" si="15">AE8+AH8+AK8</f>
        <v>4</v>
      </c>
      <c r="AO8" s="48">
        <f t="shared" ref="AO8:AO26" si="16">AF8+AI8+AL8</f>
        <v>15</v>
      </c>
      <c r="AP8" s="48">
        <f t="shared" ref="AP8:AP26" si="17">SUM(AN8:AO8)</f>
        <v>19</v>
      </c>
      <c r="AQ8" s="220" t="s">
        <v>2</v>
      </c>
      <c r="AR8" s="220"/>
      <c r="AS8" s="48">
        <v>0</v>
      </c>
      <c r="AT8" s="48">
        <v>0</v>
      </c>
      <c r="AU8" s="48">
        <f t="shared" ref="AU8:AU26" si="18">SUM(AS8:AT8)</f>
        <v>0</v>
      </c>
      <c r="AV8" s="48">
        <v>0</v>
      </c>
      <c r="AW8" s="48">
        <v>0</v>
      </c>
      <c r="AX8" s="48">
        <f t="shared" ref="AX8:AX26" si="19">SUM(AV8:AW8)</f>
        <v>0</v>
      </c>
      <c r="AY8" s="48">
        <v>0</v>
      </c>
      <c r="AZ8" s="48">
        <v>0</v>
      </c>
      <c r="BA8" s="48">
        <f t="shared" ref="BA8:BA26" si="20">SUM(AY8:AZ8)</f>
        <v>0</v>
      </c>
      <c r="BB8" s="48">
        <f t="shared" ref="BB8:BB26" si="21">AS8+AV8+AY8</f>
        <v>0</v>
      </c>
      <c r="BC8" s="48">
        <f t="shared" ref="BC8:BC26" si="22">AT8+AW8+AZ8</f>
        <v>0</v>
      </c>
      <c r="BD8" s="48">
        <f t="shared" ref="BD8:BD26" si="23">SUM(BB8:BC8)</f>
        <v>0</v>
      </c>
      <c r="BE8" s="220" t="s">
        <v>2</v>
      </c>
      <c r="BF8" s="220"/>
      <c r="BG8" s="48">
        <v>0</v>
      </c>
      <c r="BH8" s="48">
        <v>0</v>
      </c>
      <c r="BI8" s="48">
        <f t="shared" ref="BI8:BI26" si="24">SUM(BG8:BH8)</f>
        <v>0</v>
      </c>
      <c r="BJ8" s="48">
        <v>0</v>
      </c>
      <c r="BK8" s="48">
        <v>0</v>
      </c>
      <c r="BL8" s="48">
        <f t="shared" ref="BL8:BL26" si="25">SUM(BJ8:BK8)</f>
        <v>0</v>
      </c>
      <c r="BM8" s="48">
        <v>0</v>
      </c>
      <c r="BN8" s="48">
        <v>0</v>
      </c>
      <c r="BO8" s="48">
        <f t="shared" ref="BO8:BO26" si="26">SUM(BM8:BN8)</f>
        <v>0</v>
      </c>
      <c r="BP8" s="48">
        <f t="shared" ref="BP8:BP26" si="27">BG8+BJ8+BM8</f>
        <v>0</v>
      </c>
      <c r="BQ8" s="48">
        <f t="shared" ref="BQ8:BQ26" si="28">BH8+BK8+BN8</f>
        <v>0</v>
      </c>
      <c r="BR8" s="48">
        <f t="shared" ref="BR8:BR26" si="29">SUM(BP8:BQ8)</f>
        <v>0</v>
      </c>
      <c r="BS8" s="220" t="s">
        <v>2</v>
      </c>
      <c r="BT8" s="220"/>
      <c r="BU8" s="48">
        <f t="shared" ref="BU8:BU27" si="30">BG8+AS8+AE8+Q8+C8</f>
        <v>0</v>
      </c>
      <c r="BV8" s="48">
        <f t="shared" ref="BV8:BV27" si="31">BH8+AT8+AF8+R8+D8</f>
        <v>4</v>
      </c>
      <c r="BW8" s="48">
        <f t="shared" ref="BW8:BW27" si="32">BI8+AU8+AG8+S8+E8</f>
        <v>4</v>
      </c>
      <c r="BX8" s="48">
        <f t="shared" ref="BX8:BX27" si="33">BJ8+AV8+AH8+T8+F8</f>
        <v>6</v>
      </c>
      <c r="BY8" s="48">
        <f t="shared" ref="BY8:BY27" si="34">BK8+AW8+AI8+U8+G8</f>
        <v>9</v>
      </c>
      <c r="BZ8" s="48">
        <f t="shared" ref="BZ8:BZ27" si="35">BL8+AX8+AJ8+V8+H8</f>
        <v>15</v>
      </c>
      <c r="CA8" s="48">
        <f t="shared" ref="CA8:CA27" si="36">BM8+AY8+AK8+W8+I8</f>
        <v>1</v>
      </c>
      <c r="CB8" s="48">
        <f t="shared" ref="CB8:CB27" si="37">BN8+AZ8+AL8+X8+J8</f>
        <v>2</v>
      </c>
      <c r="CC8" s="48">
        <f t="shared" ref="CC8:CC27" si="38">BO8+BA8+AM8+Y8+K8</f>
        <v>3</v>
      </c>
      <c r="CD8" s="48">
        <f t="shared" ref="CD8:CD27" si="39">BP8+BB8+AN8+Z8+L8</f>
        <v>7</v>
      </c>
      <c r="CE8" s="48">
        <f t="shared" ref="CE8:CE27" si="40">BQ8+BC8+AO8+AA8+M8</f>
        <v>15</v>
      </c>
      <c r="CF8" s="129">
        <f t="shared" ref="CF8:CF27" si="41">BR8+BD8+AP8+AB8+N8</f>
        <v>22</v>
      </c>
      <c r="CG8" s="130">
        <v>1407</v>
      </c>
      <c r="CH8" s="130">
        <v>388</v>
      </c>
      <c r="CI8" s="130">
        <v>1795</v>
      </c>
      <c r="CJ8" s="130">
        <f>CM8+'- الناجحين'!CD8+'الراسبين '!CD102</f>
        <v>1231</v>
      </c>
      <c r="CK8" s="130">
        <f>CN8+'- الناجحين'!CE8+'الراسبين '!CE102</f>
        <v>253</v>
      </c>
      <c r="CL8" s="130">
        <f>CO8+'- الناجحين'!CF8+'الراسبين '!CF102</f>
        <v>1484</v>
      </c>
      <c r="CM8" s="5">
        <v>14</v>
      </c>
      <c r="CN8" s="5">
        <v>13</v>
      </c>
      <c r="CO8" s="5">
        <v>27</v>
      </c>
    </row>
    <row r="9" spans="1:93" s="5" customFormat="1" ht="21" customHeight="1" thickTop="1" thickBot="1" x14ac:dyDescent="0.25">
      <c r="A9" s="220" t="s">
        <v>29</v>
      </c>
      <c r="B9" s="220"/>
      <c r="C9" s="48">
        <v>7</v>
      </c>
      <c r="D9" s="48">
        <v>0</v>
      </c>
      <c r="E9" s="48">
        <f t="shared" si="1"/>
        <v>7</v>
      </c>
      <c r="F9" s="48">
        <v>8</v>
      </c>
      <c r="G9" s="27">
        <v>1</v>
      </c>
      <c r="H9" s="48">
        <f t="shared" si="2"/>
        <v>9</v>
      </c>
      <c r="I9" s="48">
        <v>4</v>
      </c>
      <c r="J9" s="48">
        <v>0</v>
      </c>
      <c r="K9" s="48">
        <f t="shared" si="3"/>
        <v>4</v>
      </c>
      <c r="L9" s="48">
        <f t="shared" si="4"/>
        <v>19</v>
      </c>
      <c r="M9" s="48">
        <f t="shared" si="4"/>
        <v>1</v>
      </c>
      <c r="N9" s="48">
        <f t="shared" si="5"/>
        <v>20</v>
      </c>
      <c r="O9" s="220" t="s">
        <v>29</v>
      </c>
      <c r="P9" s="220"/>
      <c r="Q9" s="48">
        <v>2</v>
      </c>
      <c r="R9" s="48">
        <v>0</v>
      </c>
      <c r="S9" s="48">
        <f t="shared" si="6"/>
        <v>2</v>
      </c>
      <c r="T9" s="48">
        <v>0</v>
      </c>
      <c r="U9" s="27">
        <v>0</v>
      </c>
      <c r="V9" s="48">
        <f t="shared" si="7"/>
        <v>0</v>
      </c>
      <c r="W9" s="48">
        <v>0</v>
      </c>
      <c r="X9" s="48">
        <v>0</v>
      </c>
      <c r="Y9" s="48">
        <f t="shared" si="8"/>
        <v>0</v>
      </c>
      <c r="Z9" s="48">
        <f t="shared" si="9"/>
        <v>2</v>
      </c>
      <c r="AA9" s="48">
        <f t="shared" si="10"/>
        <v>0</v>
      </c>
      <c r="AB9" s="48">
        <f t="shared" si="11"/>
        <v>2</v>
      </c>
      <c r="AC9" s="220" t="s">
        <v>29</v>
      </c>
      <c r="AD9" s="220"/>
      <c r="AE9" s="48">
        <v>0</v>
      </c>
      <c r="AF9" s="48">
        <v>3</v>
      </c>
      <c r="AG9" s="48">
        <f t="shared" si="12"/>
        <v>3</v>
      </c>
      <c r="AH9" s="48">
        <v>0</v>
      </c>
      <c r="AI9" s="27">
        <v>3</v>
      </c>
      <c r="AJ9" s="48">
        <f t="shared" si="13"/>
        <v>3</v>
      </c>
      <c r="AK9" s="48">
        <v>0</v>
      </c>
      <c r="AL9" s="48">
        <v>5</v>
      </c>
      <c r="AM9" s="48">
        <f t="shared" si="14"/>
        <v>5</v>
      </c>
      <c r="AN9" s="48">
        <f t="shared" si="15"/>
        <v>0</v>
      </c>
      <c r="AO9" s="48">
        <f t="shared" si="16"/>
        <v>11</v>
      </c>
      <c r="AP9" s="48">
        <f t="shared" si="17"/>
        <v>11</v>
      </c>
      <c r="AQ9" s="220" t="s">
        <v>29</v>
      </c>
      <c r="AR9" s="220"/>
      <c r="AS9" s="48">
        <v>0</v>
      </c>
      <c r="AT9" s="48">
        <v>0</v>
      </c>
      <c r="AU9" s="48">
        <f t="shared" si="18"/>
        <v>0</v>
      </c>
      <c r="AV9" s="48">
        <v>0</v>
      </c>
      <c r="AW9" s="27">
        <v>2</v>
      </c>
      <c r="AX9" s="48">
        <f t="shared" si="19"/>
        <v>2</v>
      </c>
      <c r="AY9" s="48">
        <v>0</v>
      </c>
      <c r="AZ9" s="48">
        <v>1</v>
      </c>
      <c r="BA9" s="48">
        <f t="shared" si="20"/>
        <v>1</v>
      </c>
      <c r="BB9" s="48">
        <f t="shared" si="21"/>
        <v>0</v>
      </c>
      <c r="BC9" s="48">
        <f t="shared" si="22"/>
        <v>3</v>
      </c>
      <c r="BD9" s="48">
        <f t="shared" si="23"/>
        <v>3</v>
      </c>
      <c r="BE9" s="220" t="s">
        <v>29</v>
      </c>
      <c r="BF9" s="220"/>
      <c r="BG9" s="48">
        <v>0</v>
      </c>
      <c r="BH9" s="48">
        <v>1</v>
      </c>
      <c r="BI9" s="48">
        <f t="shared" si="24"/>
        <v>1</v>
      </c>
      <c r="BJ9" s="48">
        <v>2</v>
      </c>
      <c r="BK9" s="27">
        <v>0</v>
      </c>
      <c r="BL9" s="48">
        <f t="shared" si="25"/>
        <v>2</v>
      </c>
      <c r="BM9" s="48">
        <v>1</v>
      </c>
      <c r="BN9" s="48">
        <v>3</v>
      </c>
      <c r="BO9" s="48">
        <f t="shared" si="26"/>
        <v>4</v>
      </c>
      <c r="BP9" s="48">
        <f t="shared" si="27"/>
        <v>3</v>
      </c>
      <c r="BQ9" s="48">
        <f t="shared" si="28"/>
        <v>4</v>
      </c>
      <c r="BR9" s="48">
        <f t="shared" si="29"/>
        <v>7</v>
      </c>
      <c r="BS9" s="220" t="s">
        <v>29</v>
      </c>
      <c r="BT9" s="220"/>
      <c r="BU9" s="48">
        <f t="shared" si="30"/>
        <v>9</v>
      </c>
      <c r="BV9" s="48">
        <f t="shared" si="31"/>
        <v>4</v>
      </c>
      <c r="BW9" s="48">
        <f t="shared" si="32"/>
        <v>13</v>
      </c>
      <c r="BX9" s="48">
        <f t="shared" si="33"/>
        <v>10</v>
      </c>
      <c r="BY9" s="48">
        <f t="shared" si="34"/>
        <v>6</v>
      </c>
      <c r="BZ9" s="48">
        <f t="shared" si="35"/>
        <v>16</v>
      </c>
      <c r="CA9" s="48">
        <f t="shared" si="36"/>
        <v>5</v>
      </c>
      <c r="CB9" s="48">
        <f t="shared" si="37"/>
        <v>9</v>
      </c>
      <c r="CC9" s="48">
        <f t="shared" si="38"/>
        <v>14</v>
      </c>
      <c r="CD9" s="48">
        <f t="shared" si="39"/>
        <v>24</v>
      </c>
      <c r="CE9" s="48">
        <f t="shared" si="40"/>
        <v>19</v>
      </c>
      <c r="CF9" s="129">
        <f t="shared" si="41"/>
        <v>43</v>
      </c>
      <c r="CG9" s="130">
        <v>2412</v>
      </c>
      <c r="CH9" s="130">
        <v>602</v>
      </c>
      <c r="CI9" s="130">
        <v>3014</v>
      </c>
      <c r="CJ9" s="130">
        <f>CM9+'- الناجحين'!CD9+'الراسبين '!CD103</f>
        <v>2412</v>
      </c>
      <c r="CK9" s="130">
        <f>CN9+'- الناجحين'!CE9+'الراسبين '!CE103</f>
        <v>603</v>
      </c>
      <c r="CL9" s="130">
        <f>CO9+'- الناجحين'!CF9+'الراسبين '!CF103</f>
        <v>3015</v>
      </c>
      <c r="CM9" s="5">
        <v>45</v>
      </c>
      <c r="CN9" s="5">
        <v>27</v>
      </c>
      <c r="CO9" s="5">
        <v>72</v>
      </c>
    </row>
    <row r="10" spans="1:93" s="5" customFormat="1" ht="21" customHeight="1" thickTop="1" thickBot="1" x14ac:dyDescent="0.25">
      <c r="A10" s="220" t="s">
        <v>3</v>
      </c>
      <c r="B10" s="220"/>
      <c r="C10" s="27">
        <v>22</v>
      </c>
      <c r="D10" s="27">
        <v>0</v>
      </c>
      <c r="E10" s="48">
        <f t="shared" si="1"/>
        <v>22</v>
      </c>
      <c r="F10" s="27">
        <v>21</v>
      </c>
      <c r="G10" s="27">
        <v>0</v>
      </c>
      <c r="H10" s="48">
        <f t="shared" si="2"/>
        <v>21</v>
      </c>
      <c r="I10" s="27">
        <v>35</v>
      </c>
      <c r="J10" s="27">
        <v>0</v>
      </c>
      <c r="K10" s="48">
        <f t="shared" si="3"/>
        <v>35</v>
      </c>
      <c r="L10" s="48">
        <f t="shared" si="4"/>
        <v>78</v>
      </c>
      <c r="M10" s="48">
        <f t="shared" si="4"/>
        <v>0</v>
      </c>
      <c r="N10" s="48">
        <f t="shared" si="5"/>
        <v>78</v>
      </c>
      <c r="O10" s="220" t="s">
        <v>3</v>
      </c>
      <c r="P10" s="220"/>
      <c r="Q10" s="27">
        <v>0</v>
      </c>
      <c r="R10" s="27">
        <v>0</v>
      </c>
      <c r="S10" s="48">
        <f t="shared" si="6"/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48">
        <f t="shared" si="8"/>
        <v>0</v>
      </c>
      <c r="Z10" s="48">
        <f t="shared" si="9"/>
        <v>0</v>
      </c>
      <c r="AA10" s="48">
        <f t="shared" si="10"/>
        <v>0</v>
      </c>
      <c r="AB10" s="48">
        <f t="shared" si="11"/>
        <v>0</v>
      </c>
      <c r="AC10" s="220" t="s">
        <v>3</v>
      </c>
      <c r="AD10" s="220"/>
      <c r="AE10" s="27">
        <v>0</v>
      </c>
      <c r="AF10" s="27">
        <v>2</v>
      </c>
      <c r="AG10" s="48">
        <f t="shared" si="12"/>
        <v>2</v>
      </c>
      <c r="AH10" s="27">
        <v>0</v>
      </c>
      <c r="AI10" s="27">
        <v>2</v>
      </c>
      <c r="AJ10" s="48">
        <f t="shared" si="13"/>
        <v>2</v>
      </c>
      <c r="AK10" s="27">
        <v>0</v>
      </c>
      <c r="AL10" s="27">
        <v>3</v>
      </c>
      <c r="AM10" s="48">
        <f t="shared" si="14"/>
        <v>3</v>
      </c>
      <c r="AN10" s="48">
        <f t="shared" si="15"/>
        <v>0</v>
      </c>
      <c r="AO10" s="48">
        <f t="shared" si="16"/>
        <v>7</v>
      </c>
      <c r="AP10" s="48">
        <f t="shared" si="17"/>
        <v>7</v>
      </c>
      <c r="AQ10" s="220" t="s">
        <v>3</v>
      </c>
      <c r="AR10" s="220"/>
      <c r="AS10" s="27">
        <v>0</v>
      </c>
      <c r="AT10" s="27">
        <v>2</v>
      </c>
      <c r="AU10" s="48">
        <f t="shared" si="18"/>
        <v>2</v>
      </c>
      <c r="AV10" s="27">
        <v>0</v>
      </c>
      <c r="AW10" s="27">
        <v>5</v>
      </c>
      <c r="AX10" s="48">
        <f t="shared" si="19"/>
        <v>5</v>
      </c>
      <c r="AY10" s="27">
        <v>0</v>
      </c>
      <c r="AZ10" s="27">
        <v>2</v>
      </c>
      <c r="BA10" s="48">
        <f t="shared" si="20"/>
        <v>2</v>
      </c>
      <c r="BB10" s="48">
        <f t="shared" si="21"/>
        <v>0</v>
      </c>
      <c r="BC10" s="48">
        <f t="shared" si="22"/>
        <v>9</v>
      </c>
      <c r="BD10" s="48">
        <f t="shared" si="23"/>
        <v>9</v>
      </c>
      <c r="BE10" s="220" t="s">
        <v>3</v>
      </c>
      <c r="BF10" s="220"/>
      <c r="BG10" s="27">
        <v>2</v>
      </c>
      <c r="BH10" s="27">
        <v>2</v>
      </c>
      <c r="BI10" s="48">
        <f t="shared" si="24"/>
        <v>4</v>
      </c>
      <c r="BJ10" s="27">
        <v>0</v>
      </c>
      <c r="BK10" s="27">
        <v>6</v>
      </c>
      <c r="BL10" s="48">
        <f t="shared" si="25"/>
        <v>6</v>
      </c>
      <c r="BM10" s="27">
        <v>1</v>
      </c>
      <c r="BN10" s="27">
        <v>2</v>
      </c>
      <c r="BO10" s="48">
        <f t="shared" si="26"/>
        <v>3</v>
      </c>
      <c r="BP10" s="48">
        <f t="shared" si="27"/>
        <v>3</v>
      </c>
      <c r="BQ10" s="48">
        <f t="shared" si="28"/>
        <v>10</v>
      </c>
      <c r="BR10" s="48">
        <f t="shared" si="29"/>
        <v>13</v>
      </c>
      <c r="BS10" s="220" t="s">
        <v>3</v>
      </c>
      <c r="BT10" s="220"/>
      <c r="BU10" s="48">
        <f t="shared" si="30"/>
        <v>24</v>
      </c>
      <c r="BV10" s="48">
        <f t="shared" si="31"/>
        <v>6</v>
      </c>
      <c r="BW10" s="48">
        <f t="shared" si="32"/>
        <v>30</v>
      </c>
      <c r="BX10" s="48">
        <f t="shared" si="33"/>
        <v>21</v>
      </c>
      <c r="BY10" s="48">
        <f t="shared" si="34"/>
        <v>13</v>
      </c>
      <c r="BZ10" s="48">
        <f t="shared" si="35"/>
        <v>34</v>
      </c>
      <c r="CA10" s="48">
        <f t="shared" si="36"/>
        <v>36</v>
      </c>
      <c r="CB10" s="48">
        <f t="shared" si="37"/>
        <v>7</v>
      </c>
      <c r="CC10" s="48">
        <f t="shared" si="38"/>
        <v>43</v>
      </c>
      <c r="CD10" s="48">
        <f t="shared" si="39"/>
        <v>81</v>
      </c>
      <c r="CE10" s="48">
        <f t="shared" si="40"/>
        <v>26</v>
      </c>
      <c r="CF10" s="129">
        <f t="shared" si="41"/>
        <v>107</v>
      </c>
      <c r="CG10" s="130">
        <v>3106</v>
      </c>
      <c r="CH10" s="130">
        <v>563</v>
      </c>
      <c r="CI10" s="130">
        <v>3669</v>
      </c>
      <c r="CJ10" s="130">
        <f>CM10+'- الناجحين'!CD10+'الراسبين '!CD104</f>
        <v>3040</v>
      </c>
      <c r="CK10" s="130">
        <f>CN10+'- الناجحين'!CE10+'الراسبين '!CE104</f>
        <v>563</v>
      </c>
      <c r="CL10" s="130">
        <f>CO10+'- الناجحين'!CF10+'الراسبين '!CF104</f>
        <v>3603</v>
      </c>
      <c r="CM10" s="5">
        <v>55</v>
      </c>
      <c r="CN10" s="5">
        <v>23</v>
      </c>
      <c r="CO10" s="5">
        <v>78</v>
      </c>
    </row>
    <row r="11" spans="1:93" s="5" customFormat="1" ht="21" customHeight="1" thickTop="1" thickBot="1" x14ac:dyDescent="0.25">
      <c r="A11" s="265" t="s">
        <v>4</v>
      </c>
      <c r="B11" s="75" t="s">
        <v>5</v>
      </c>
      <c r="C11" s="27">
        <v>31</v>
      </c>
      <c r="D11" s="27">
        <v>0</v>
      </c>
      <c r="E11" s="48">
        <f t="shared" si="1"/>
        <v>31</v>
      </c>
      <c r="F11" s="27">
        <v>15</v>
      </c>
      <c r="G11" s="27">
        <v>3</v>
      </c>
      <c r="H11" s="48">
        <f t="shared" si="2"/>
        <v>18</v>
      </c>
      <c r="I11" s="27">
        <v>21</v>
      </c>
      <c r="J11" s="27">
        <v>1</v>
      </c>
      <c r="K11" s="48">
        <f t="shared" si="3"/>
        <v>22</v>
      </c>
      <c r="L11" s="48">
        <f t="shared" si="4"/>
        <v>67</v>
      </c>
      <c r="M11" s="48">
        <f t="shared" si="4"/>
        <v>4</v>
      </c>
      <c r="N11" s="48">
        <f t="shared" si="5"/>
        <v>71</v>
      </c>
      <c r="O11" s="265" t="s">
        <v>4</v>
      </c>
      <c r="P11" s="75" t="s">
        <v>5</v>
      </c>
      <c r="Q11" s="27">
        <v>0</v>
      </c>
      <c r="R11" s="27">
        <v>0</v>
      </c>
      <c r="S11" s="48">
        <f t="shared" si="6"/>
        <v>0</v>
      </c>
      <c r="T11" s="27">
        <v>0</v>
      </c>
      <c r="U11" s="27">
        <v>0</v>
      </c>
      <c r="V11" s="48">
        <f t="shared" si="7"/>
        <v>0</v>
      </c>
      <c r="W11" s="27">
        <v>0</v>
      </c>
      <c r="X11" s="27">
        <v>0</v>
      </c>
      <c r="Y11" s="48">
        <f t="shared" si="8"/>
        <v>0</v>
      </c>
      <c r="Z11" s="48">
        <f t="shared" si="9"/>
        <v>0</v>
      </c>
      <c r="AA11" s="48">
        <f t="shared" si="10"/>
        <v>0</v>
      </c>
      <c r="AB11" s="48">
        <f t="shared" si="11"/>
        <v>0</v>
      </c>
      <c r="AC11" s="265" t="s">
        <v>4</v>
      </c>
      <c r="AD11" s="75" t="s">
        <v>5</v>
      </c>
      <c r="AE11" s="27">
        <v>0</v>
      </c>
      <c r="AF11" s="27">
        <v>10</v>
      </c>
      <c r="AG11" s="48">
        <f t="shared" si="12"/>
        <v>10</v>
      </c>
      <c r="AH11" s="27">
        <v>0</v>
      </c>
      <c r="AI11" s="27">
        <v>15</v>
      </c>
      <c r="AJ11" s="48">
        <f t="shared" si="13"/>
        <v>15</v>
      </c>
      <c r="AK11" s="27">
        <v>0</v>
      </c>
      <c r="AL11" s="27">
        <v>6</v>
      </c>
      <c r="AM11" s="48">
        <f t="shared" si="14"/>
        <v>6</v>
      </c>
      <c r="AN11" s="48">
        <f t="shared" si="15"/>
        <v>0</v>
      </c>
      <c r="AO11" s="48">
        <f t="shared" si="16"/>
        <v>31</v>
      </c>
      <c r="AP11" s="48">
        <f t="shared" si="17"/>
        <v>31</v>
      </c>
      <c r="AQ11" s="265" t="s">
        <v>4</v>
      </c>
      <c r="AR11" s="75" t="s">
        <v>5</v>
      </c>
      <c r="AS11" s="27">
        <v>0</v>
      </c>
      <c r="AT11" s="27">
        <v>3</v>
      </c>
      <c r="AU11" s="48">
        <f t="shared" si="18"/>
        <v>3</v>
      </c>
      <c r="AV11" s="27">
        <v>0</v>
      </c>
      <c r="AW11" s="27">
        <v>8</v>
      </c>
      <c r="AX11" s="48">
        <f t="shared" si="19"/>
        <v>8</v>
      </c>
      <c r="AY11" s="27">
        <v>0</v>
      </c>
      <c r="AZ11" s="27">
        <v>6</v>
      </c>
      <c r="BA11" s="48">
        <f t="shared" si="20"/>
        <v>6</v>
      </c>
      <c r="BB11" s="48">
        <f t="shared" si="21"/>
        <v>0</v>
      </c>
      <c r="BC11" s="48">
        <f t="shared" si="22"/>
        <v>17</v>
      </c>
      <c r="BD11" s="48">
        <f t="shared" si="23"/>
        <v>17</v>
      </c>
      <c r="BE11" s="265" t="s">
        <v>4</v>
      </c>
      <c r="BF11" s="75" t="s">
        <v>5</v>
      </c>
      <c r="BG11" s="27">
        <v>3</v>
      </c>
      <c r="BH11" s="27">
        <v>3</v>
      </c>
      <c r="BI11" s="48">
        <f t="shared" si="24"/>
        <v>6</v>
      </c>
      <c r="BJ11" s="27">
        <v>9</v>
      </c>
      <c r="BK11" s="27">
        <v>0</v>
      </c>
      <c r="BL11" s="48">
        <f t="shared" si="25"/>
        <v>9</v>
      </c>
      <c r="BM11" s="27">
        <v>8</v>
      </c>
      <c r="BN11" s="27">
        <v>0</v>
      </c>
      <c r="BO11" s="48">
        <f t="shared" si="26"/>
        <v>8</v>
      </c>
      <c r="BP11" s="48">
        <f t="shared" si="27"/>
        <v>20</v>
      </c>
      <c r="BQ11" s="48">
        <f t="shared" si="28"/>
        <v>3</v>
      </c>
      <c r="BR11" s="48">
        <f t="shared" si="29"/>
        <v>23</v>
      </c>
      <c r="BS11" s="265" t="s">
        <v>4</v>
      </c>
      <c r="BT11" s="75" t="s">
        <v>5</v>
      </c>
      <c r="BU11" s="48">
        <f t="shared" si="30"/>
        <v>34</v>
      </c>
      <c r="BV11" s="48">
        <f t="shared" si="31"/>
        <v>16</v>
      </c>
      <c r="BW11" s="48">
        <f t="shared" si="32"/>
        <v>50</v>
      </c>
      <c r="BX11" s="48">
        <f t="shared" si="33"/>
        <v>24</v>
      </c>
      <c r="BY11" s="48">
        <f t="shared" si="34"/>
        <v>26</v>
      </c>
      <c r="BZ11" s="48">
        <f t="shared" si="35"/>
        <v>50</v>
      </c>
      <c r="CA11" s="48">
        <f t="shared" si="36"/>
        <v>29</v>
      </c>
      <c r="CB11" s="48">
        <f t="shared" si="37"/>
        <v>13</v>
      </c>
      <c r="CC11" s="48">
        <f t="shared" si="38"/>
        <v>42</v>
      </c>
      <c r="CD11" s="48">
        <f t="shared" si="39"/>
        <v>87</v>
      </c>
      <c r="CE11" s="48">
        <f t="shared" si="40"/>
        <v>55</v>
      </c>
      <c r="CF11" s="129">
        <f t="shared" si="41"/>
        <v>142</v>
      </c>
      <c r="CG11" s="130">
        <v>2478</v>
      </c>
      <c r="CH11" s="130">
        <v>1141</v>
      </c>
      <c r="CI11" s="130">
        <v>3619</v>
      </c>
      <c r="CJ11" s="130">
        <f>CM11+'- الناجحين'!CD11+'الراسبين '!CD105</f>
        <v>2627</v>
      </c>
      <c r="CK11" s="130">
        <f>CN11+'- الناجحين'!CE11+'الراسبين '!CE105</f>
        <v>1168</v>
      </c>
      <c r="CL11" s="130">
        <f>CO11+'- الناجحين'!CF11+'الراسبين '!CF105</f>
        <v>3795</v>
      </c>
      <c r="CM11" s="5">
        <v>127</v>
      </c>
      <c r="CN11" s="5">
        <v>50</v>
      </c>
      <c r="CO11" s="5">
        <v>177</v>
      </c>
    </row>
    <row r="12" spans="1:93" s="5" customFormat="1" ht="21" customHeight="1" thickTop="1" thickBot="1" x14ac:dyDescent="0.25">
      <c r="A12" s="265"/>
      <c r="B12" s="75" t="s">
        <v>6</v>
      </c>
      <c r="C12" s="27">
        <v>8</v>
      </c>
      <c r="D12" s="27">
        <v>0</v>
      </c>
      <c r="E12" s="48">
        <f t="shared" si="1"/>
        <v>8</v>
      </c>
      <c r="F12" s="27">
        <v>11</v>
      </c>
      <c r="G12" s="27">
        <v>0</v>
      </c>
      <c r="H12" s="48">
        <f t="shared" si="2"/>
        <v>11</v>
      </c>
      <c r="I12" s="27">
        <v>30</v>
      </c>
      <c r="J12" s="27">
        <v>2</v>
      </c>
      <c r="K12" s="48">
        <f t="shared" si="3"/>
        <v>32</v>
      </c>
      <c r="L12" s="48">
        <f t="shared" si="4"/>
        <v>49</v>
      </c>
      <c r="M12" s="48">
        <f t="shared" si="4"/>
        <v>2</v>
      </c>
      <c r="N12" s="48">
        <f t="shared" si="5"/>
        <v>51</v>
      </c>
      <c r="O12" s="265"/>
      <c r="P12" s="75" t="s">
        <v>6</v>
      </c>
      <c r="Q12" s="27">
        <v>0</v>
      </c>
      <c r="R12" s="27">
        <v>0</v>
      </c>
      <c r="S12" s="48">
        <f t="shared" si="6"/>
        <v>0</v>
      </c>
      <c r="T12" s="27">
        <v>0</v>
      </c>
      <c r="U12" s="27">
        <v>0</v>
      </c>
      <c r="V12" s="48">
        <f t="shared" si="7"/>
        <v>0</v>
      </c>
      <c r="W12" s="27">
        <v>0</v>
      </c>
      <c r="X12" s="27">
        <v>0</v>
      </c>
      <c r="Y12" s="48">
        <f t="shared" si="8"/>
        <v>0</v>
      </c>
      <c r="Z12" s="48">
        <f t="shared" si="9"/>
        <v>0</v>
      </c>
      <c r="AA12" s="48">
        <f t="shared" si="10"/>
        <v>0</v>
      </c>
      <c r="AB12" s="48">
        <f t="shared" si="11"/>
        <v>0</v>
      </c>
      <c r="AC12" s="265"/>
      <c r="AD12" s="75" t="s">
        <v>6</v>
      </c>
      <c r="AE12" s="27">
        <v>2</v>
      </c>
      <c r="AF12" s="27">
        <v>10</v>
      </c>
      <c r="AG12" s="48">
        <f t="shared" si="12"/>
        <v>12</v>
      </c>
      <c r="AH12" s="27">
        <v>1</v>
      </c>
      <c r="AI12" s="27">
        <v>15</v>
      </c>
      <c r="AJ12" s="48">
        <f t="shared" si="13"/>
        <v>16</v>
      </c>
      <c r="AK12" s="27">
        <v>2</v>
      </c>
      <c r="AL12" s="27">
        <v>9</v>
      </c>
      <c r="AM12" s="48">
        <f t="shared" si="14"/>
        <v>11</v>
      </c>
      <c r="AN12" s="48">
        <f t="shared" si="15"/>
        <v>5</v>
      </c>
      <c r="AO12" s="48">
        <f t="shared" si="16"/>
        <v>34</v>
      </c>
      <c r="AP12" s="48">
        <f t="shared" si="17"/>
        <v>39</v>
      </c>
      <c r="AQ12" s="265"/>
      <c r="AR12" s="75" t="s">
        <v>6</v>
      </c>
      <c r="AS12" s="27">
        <v>0</v>
      </c>
      <c r="AT12" s="27">
        <v>1</v>
      </c>
      <c r="AU12" s="48">
        <f t="shared" si="18"/>
        <v>1</v>
      </c>
      <c r="AV12" s="27">
        <v>0</v>
      </c>
      <c r="AW12" s="27">
        <v>8</v>
      </c>
      <c r="AX12" s="48">
        <f t="shared" si="19"/>
        <v>8</v>
      </c>
      <c r="AY12" s="27">
        <v>0</v>
      </c>
      <c r="AZ12" s="27">
        <v>6</v>
      </c>
      <c r="BA12" s="48">
        <f t="shared" si="20"/>
        <v>6</v>
      </c>
      <c r="BB12" s="48">
        <f t="shared" si="21"/>
        <v>0</v>
      </c>
      <c r="BC12" s="48">
        <f t="shared" si="22"/>
        <v>15</v>
      </c>
      <c r="BD12" s="48">
        <f t="shared" si="23"/>
        <v>15</v>
      </c>
      <c r="BE12" s="265"/>
      <c r="BF12" s="75" t="s">
        <v>6</v>
      </c>
      <c r="BG12" s="27">
        <v>5</v>
      </c>
      <c r="BH12" s="27">
        <v>2</v>
      </c>
      <c r="BI12" s="48">
        <f t="shared" si="24"/>
        <v>7</v>
      </c>
      <c r="BJ12" s="27">
        <v>0</v>
      </c>
      <c r="BK12" s="27">
        <v>4</v>
      </c>
      <c r="BL12" s="48">
        <f t="shared" si="25"/>
        <v>4</v>
      </c>
      <c r="BM12" s="27">
        <v>0</v>
      </c>
      <c r="BN12" s="27">
        <v>4</v>
      </c>
      <c r="BO12" s="48">
        <f t="shared" si="26"/>
        <v>4</v>
      </c>
      <c r="BP12" s="48">
        <f t="shared" si="27"/>
        <v>5</v>
      </c>
      <c r="BQ12" s="48">
        <f t="shared" si="28"/>
        <v>10</v>
      </c>
      <c r="BR12" s="48">
        <f t="shared" si="29"/>
        <v>15</v>
      </c>
      <c r="BS12" s="265"/>
      <c r="BT12" s="75" t="s">
        <v>6</v>
      </c>
      <c r="BU12" s="48">
        <f t="shared" si="30"/>
        <v>15</v>
      </c>
      <c r="BV12" s="48">
        <f t="shared" si="31"/>
        <v>13</v>
      </c>
      <c r="BW12" s="48">
        <f t="shared" si="32"/>
        <v>28</v>
      </c>
      <c r="BX12" s="48">
        <f t="shared" si="33"/>
        <v>12</v>
      </c>
      <c r="BY12" s="48">
        <f t="shared" si="34"/>
        <v>27</v>
      </c>
      <c r="BZ12" s="48">
        <f t="shared" si="35"/>
        <v>39</v>
      </c>
      <c r="CA12" s="48">
        <f t="shared" si="36"/>
        <v>32</v>
      </c>
      <c r="CB12" s="48">
        <f t="shared" si="37"/>
        <v>21</v>
      </c>
      <c r="CC12" s="48">
        <f t="shared" si="38"/>
        <v>53</v>
      </c>
      <c r="CD12" s="48">
        <f t="shared" si="39"/>
        <v>59</v>
      </c>
      <c r="CE12" s="48">
        <f t="shared" si="40"/>
        <v>61</v>
      </c>
      <c r="CF12" s="129">
        <f t="shared" si="41"/>
        <v>120</v>
      </c>
      <c r="CG12" s="130">
        <v>3034</v>
      </c>
      <c r="CH12" s="130">
        <v>1689</v>
      </c>
      <c r="CI12" s="130">
        <v>4723</v>
      </c>
      <c r="CJ12" s="130">
        <f>CM12+'- الناجحين'!CD12+'الراسبين '!CD106</f>
        <v>3026</v>
      </c>
      <c r="CK12" s="130">
        <f>CN12+'- الناجحين'!CE12+'الراسبين '!CE106</f>
        <v>1705</v>
      </c>
      <c r="CL12" s="130">
        <f>CO12+'- الناجحين'!CF12+'الراسبين '!CF106</f>
        <v>4731</v>
      </c>
      <c r="CM12" s="5">
        <v>136</v>
      </c>
      <c r="CN12" s="5">
        <v>54</v>
      </c>
      <c r="CO12" s="5">
        <v>190</v>
      </c>
    </row>
    <row r="13" spans="1:93" s="5" customFormat="1" ht="21" customHeight="1" thickTop="1" thickBot="1" x14ac:dyDescent="0.25">
      <c r="A13" s="265"/>
      <c r="B13" s="75" t="s">
        <v>17</v>
      </c>
      <c r="C13" s="27">
        <v>0</v>
      </c>
      <c r="D13" s="27">
        <v>0</v>
      </c>
      <c r="E13" s="48">
        <f t="shared" si="1"/>
        <v>0</v>
      </c>
      <c r="F13" s="27">
        <v>4</v>
      </c>
      <c r="G13" s="27">
        <v>0</v>
      </c>
      <c r="H13" s="48">
        <f t="shared" si="2"/>
        <v>4</v>
      </c>
      <c r="I13" s="27">
        <v>7</v>
      </c>
      <c r="J13" s="27">
        <v>0</v>
      </c>
      <c r="K13" s="48">
        <f t="shared" si="3"/>
        <v>7</v>
      </c>
      <c r="L13" s="48">
        <f t="shared" si="4"/>
        <v>11</v>
      </c>
      <c r="M13" s="48">
        <f t="shared" si="4"/>
        <v>0</v>
      </c>
      <c r="N13" s="48">
        <f t="shared" si="5"/>
        <v>11</v>
      </c>
      <c r="O13" s="265"/>
      <c r="P13" s="75" t="s">
        <v>17</v>
      </c>
      <c r="Q13" s="27">
        <v>0</v>
      </c>
      <c r="R13" s="27">
        <v>0</v>
      </c>
      <c r="S13" s="48">
        <f t="shared" si="6"/>
        <v>0</v>
      </c>
      <c r="T13" s="27">
        <v>0</v>
      </c>
      <c r="U13" s="27">
        <v>0</v>
      </c>
      <c r="V13" s="48">
        <f t="shared" si="7"/>
        <v>0</v>
      </c>
      <c r="W13" s="27">
        <v>0</v>
      </c>
      <c r="X13" s="27">
        <v>0</v>
      </c>
      <c r="Y13" s="48">
        <f t="shared" si="8"/>
        <v>0</v>
      </c>
      <c r="Z13" s="48">
        <f t="shared" si="9"/>
        <v>0</v>
      </c>
      <c r="AA13" s="48">
        <f t="shared" si="10"/>
        <v>0</v>
      </c>
      <c r="AB13" s="48">
        <f t="shared" si="11"/>
        <v>0</v>
      </c>
      <c r="AC13" s="265"/>
      <c r="AD13" s="75" t="s">
        <v>17</v>
      </c>
      <c r="AE13" s="27">
        <v>0</v>
      </c>
      <c r="AF13" s="27">
        <v>4</v>
      </c>
      <c r="AG13" s="48">
        <f t="shared" si="12"/>
        <v>4</v>
      </c>
      <c r="AH13" s="27">
        <v>0</v>
      </c>
      <c r="AI13" s="27">
        <v>9</v>
      </c>
      <c r="AJ13" s="48">
        <f t="shared" si="13"/>
        <v>9</v>
      </c>
      <c r="AK13" s="27">
        <v>0</v>
      </c>
      <c r="AL13" s="27">
        <v>8</v>
      </c>
      <c r="AM13" s="48">
        <f t="shared" si="14"/>
        <v>8</v>
      </c>
      <c r="AN13" s="48">
        <f t="shared" si="15"/>
        <v>0</v>
      </c>
      <c r="AO13" s="48">
        <f t="shared" si="16"/>
        <v>21</v>
      </c>
      <c r="AP13" s="48">
        <f t="shared" si="17"/>
        <v>21</v>
      </c>
      <c r="AQ13" s="265"/>
      <c r="AR13" s="75" t="s">
        <v>17</v>
      </c>
      <c r="AS13" s="27">
        <v>0</v>
      </c>
      <c r="AT13" s="27">
        <v>3</v>
      </c>
      <c r="AU13" s="48">
        <f t="shared" si="18"/>
        <v>3</v>
      </c>
      <c r="AV13" s="27">
        <v>0</v>
      </c>
      <c r="AW13" s="27">
        <v>6</v>
      </c>
      <c r="AX13" s="48">
        <f t="shared" si="19"/>
        <v>6</v>
      </c>
      <c r="AY13" s="27">
        <v>0</v>
      </c>
      <c r="AZ13" s="27">
        <v>3</v>
      </c>
      <c r="BA13" s="48">
        <f t="shared" si="20"/>
        <v>3</v>
      </c>
      <c r="BB13" s="48">
        <f t="shared" si="21"/>
        <v>0</v>
      </c>
      <c r="BC13" s="48">
        <f t="shared" si="22"/>
        <v>12</v>
      </c>
      <c r="BD13" s="48">
        <f t="shared" si="23"/>
        <v>12</v>
      </c>
      <c r="BE13" s="265"/>
      <c r="BF13" s="75" t="s">
        <v>17</v>
      </c>
      <c r="BG13" s="27">
        <v>0</v>
      </c>
      <c r="BH13" s="27">
        <v>0</v>
      </c>
      <c r="BI13" s="48">
        <f t="shared" si="24"/>
        <v>0</v>
      </c>
      <c r="BJ13" s="27">
        <v>0</v>
      </c>
      <c r="BK13" s="27">
        <v>0</v>
      </c>
      <c r="BL13" s="48">
        <f t="shared" si="25"/>
        <v>0</v>
      </c>
      <c r="BM13" s="27">
        <v>0</v>
      </c>
      <c r="BN13" s="27">
        <v>0</v>
      </c>
      <c r="BO13" s="48">
        <f t="shared" si="26"/>
        <v>0</v>
      </c>
      <c r="BP13" s="48">
        <f t="shared" si="27"/>
        <v>0</v>
      </c>
      <c r="BQ13" s="48">
        <f t="shared" si="28"/>
        <v>0</v>
      </c>
      <c r="BR13" s="48">
        <f t="shared" si="29"/>
        <v>0</v>
      </c>
      <c r="BS13" s="265"/>
      <c r="BT13" s="75" t="s">
        <v>17</v>
      </c>
      <c r="BU13" s="48">
        <f t="shared" si="30"/>
        <v>0</v>
      </c>
      <c r="BV13" s="48">
        <f t="shared" si="31"/>
        <v>7</v>
      </c>
      <c r="BW13" s="48">
        <f t="shared" si="32"/>
        <v>7</v>
      </c>
      <c r="BX13" s="48">
        <f t="shared" si="33"/>
        <v>4</v>
      </c>
      <c r="BY13" s="48">
        <f t="shared" si="34"/>
        <v>15</v>
      </c>
      <c r="BZ13" s="48">
        <f t="shared" si="35"/>
        <v>19</v>
      </c>
      <c r="CA13" s="48">
        <f t="shared" si="36"/>
        <v>7</v>
      </c>
      <c r="CB13" s="48">
        <f t="shared" si="37"/>
        <v>11</v>
      </c>
      <c r="CC13" s="48">
        <f t="shared" si="38"/>
        <v>18</v>
      </c>
      <c r="CD13" s="48">
        <f t="shared" si="39"/>
        <v>11</v>
      </c>
      <c r="CE13" s="48">
        <f t="shared" si="40"/>
        <v>33</v>
      </c>
      <c r="CF13" s="129">
        <f t="shared" si="41"/>
        <v>44</v>
      </c>
      <c r="CG13" s="130">
        <v>963</v>
      </c>
      <c r="CH13" s="130">
        <v>287</v>
      </c>
      <c r="CI13" s="130">
        <v>1250</v>
      </c>
      <c r="CJ13" s="130">
        <f>CM13+'- الناجحين'!CD13+'الراسبين '!CD107</f>
        <v>963</v>
      </c>
      <c r="CK13" s="130">
        <f>CN13+'- الناجحين'!CE13+'الراسبين '!CE107</f>
        <v>287</v>
      </c>
      <c r="CL13" s="130">
        <f>CO13+'- الناجحين'!CF13+'الراسبين '!CF107</f>
        <v>1250</v>
      </c>
      <c r="CM13" s="5">
        <v>22</v>
      </c>
      <c r="CN13" s="5">
        <v>52</v>
      </c>
      <c r="CO13" s="5">
        <v>74</v>
      </c>
    </row>
    <row r="14" spans="1:93" s="5" customFormat="1" ht="21" customHeight="1" thickTop="1" thickBot="1" x14ac:dyDescent="0.25">
      <c r="A14" s="265"/>
      <c r="B14" s="75" t="s">
        <v>7</v>
      </c>
      <c r="C14" s="27">
        <v>13</v>
      </c>
      <c r="D14" s="27">
        <v>0</v>
      </c>
      <c r="E14" s="48">
        <f t="shared" si="1"/>
        <v>13</v>
      </c>
      <c r="F14" s="27">
        <v>10</v>
      </c>
      <c r="G14" s="27">
        <v>0</v>
      </c>
      <c r="H14" s="48">
        <f t="shared" si="2"/>
        <v>10</v>
      </c>
      <c r="I14" s="27">
        <v>9</v>
      </c>
      <c r="J14" s="27">
        <v>0</v>
      </c>
      <c r="K14" s="48">
        <f t="shared" si="3"/>
        <v>9</v>
      </c>
      <c r="L14" s="48">
        <f t="shared" si="4"/>
        <v>32</v>
      </c>
      <c r="M14" s="48">
        <f t="shared" si="4"/>
        <v>0</v>
      </c>
      <c r="N14" s="48">
        <f t="shared" si="5"/>
        <v>32</v>
      </c>
      <c r="O14" s="265"/>
      <c r="P14" s="75" t="s">
        <v>7</v>
      </c>
      <c r="Q14" s="27">
        <v>0</v>
      </c>
      <c r="R14" s="27">
        <v>0</v>
      </c>
      <c r="S14" s="48">
        <f t="shared" si="6"/>
        <v>0</v>
      </c>
      <c r="T14" s="27">
        <v>0</v>
      </c>
      <c r="U14" s="27">
        <v>0</v>
      </c>
      <c r="V14" s="48">
        <f t="shared" si="7"/>
        <v>0</v>
      </c>
      <c r="W14" s="27">
        <v>0</v>
      </c>
      <c r="X14" s="27">
        <v>0</v>
      </c>
      <c r="Y14" s="48">
        <f t="shared" si="8"/>
        <v>0</v>
      </c>
      <c r="Z14" s="48">
        <f t="shared" si="9"/>
        <v>0</v>
      </c>
      <c r="AA14" s="48">
        <f t="shared" si="10"/>
        <v>0</v>
      </c>
      <c r="AB14" s="48">
        <f t="shared" si="11"/>
        <v>0</v>
      </c>
      <c r="AC14" s="265"/>
      <c r="AD14" s="75" t="s">
        <v>7</v>
      </c>
      <c r="AE14" s="27">
        <v>0</v>
      </c>
      <c r="AF14" s="27">
        <v>6</v>
      </c>
      <c r="AG14" s="48">
        <f t="shared" si="12"/>
        <v>6</v>
      </c>
      <c r="AH14" s="27">
        <v>1</v>
      </c>
      <c r="AI14" s="27">
        <v>5</v>
      </c>
      <c r="AJ14" s="48">
        <f t="shared" si="13"/>
        <v>6</v>
      </c>
      <c r="AK14" s="27">
        <v>3</v>
      </c>
      <c r="AL14" s="27">
        <v>3</v>
      </c>
      <c r="AM14" s="48">
        <f t="shared" si="14"/>
        <v>6</v>
      </c>
      <c r="AN14" s="48">
        <f t="shared" si="15"/>
        <v>4</v>
      </c>
      <c r="AO14" s="48">
        <f t="shared" si="16"/>
        <v>14</v>
      </c>
      <c r="AP14" s="48">
        <f t="shared" si="17"/>
        <v>18</v>
      </c>
      <c r="AQ14" s="265"/>
      <c r="AR14" s="75" t="s">
        <v>7</v>
      </c>
      <c r="AS14" s="27">
        <v>0</v>
      </c>
      <c r="AT14" s="27">
        <v>0</v>
      </c>
      <c r="AU14" s="48">
        <f t="shared" si="18"/>
        <v>0</v>
      </c>
      <c r="AV14" s="27">
        <v>0</v>
      </c>
      <c r="AW14" s="27">
        <v>2</v>
      </c>
      <c r="AX14" s="48">
        <f t="shared" si="19"/>
        <v>2</v>
      </c>
      <c r="AY14" s="27">
        <v>0</v>
      </c>
      <c r="AZ14" s="27">
        <v>5</v>
      </c>
      <c r="BA14" s="48">
        <f t="shared" si="20"/>
        <v>5</v>
      </c>
      <c r="BB14" s="48">
        <f t="shared" si="21"/>
        <v>0</v>
      </c>
      <c r="BC14" s="48">
        <f t="shared" si="22"/>
        <v>7</v>
      </c>
      <c r="BD14" s="48">
        <f t="shared" si="23"/>
        <v>7</v>
      </c>
      <c r="BE14" s="265"/>
      <c r="BF14" s="75" t="s">
        <v>7</v>
      </c>
      <c r="BG14" s="27">
        <v>8</v>
      </c>
      <c r="BH14" s="27">
        <v>1</v>
      </c>
      <c r="BI14" s="48">
        <f t="shared" si="24"/>
        <v>9</v>
      </c>
      <c r="BJ14" s="27">
        <v>3</v>
      </c>
      <c r="BK14" s="27">
        <v>3</v>
      </c>
      <c r="BL14" s="48">
        <f t="shared" si="25"/>
        <v>6</v>
      </c>
      <c r="BM14" s="27">
        <v>9</v>
      </c>
      <c r="BN14" s="27">
        <v>2</v>
      </c>
      <c r="BO14" s="48">
        <f t="shared" si="26"/>
        <v>11</v>
      </c>
      <c r="BP14" s="48">
        <f t="shared" si="27"/>
        <v>20</v>
      </c>
      <c r="BQ14" s="48">
        <f t="shared" si="28"/>
        <v>6</v>
      </c>
      <c r="BR14" s="48">
        <f t="shared" si="29"/>
        <v>26</v>
      </c>
      <c r="BS14" s="265"/>
      <c r="BT14" s="75" t="s">
        <v>7</v>
      </c>
      <c r="BU14" s="48">
        <f t="shared" si="30"/>
        <v>21</v>
      </c>
      <c r="BV14" s="48">
        <f t="shared" si="31"/>
        <v>7</v>
      </c>
      <c r="BW14" s="48">
        <f t="shared" si="32"/>
        <v>28</v>
      </c>
      <c r="BX14" s="48">
        <f t="shared" si="33"/>
        <v>14</v>
      </c>
      <c r="BY14" s="48">
        <f t="shared" si="34"/>
        <v>10</v>
      </c>
      <c r="BZ14" s="48">
        <f t="shared" si="35"/>
        <v>24</v>
      </c>
      <c r="CA14" s="48">
        <f t="shared" si="36"/>
        <v>21</v>
      </c>
      <c r="CB14" s="48">
        <f t="shared" si="37"/>
        <v>10</v>
      </c>
      <c r="CC14" s="48">
        <f t="shared" si="38"/>
        <v>31</v>
      </c>
      <c r="CD14" s="48">
        <f t="shared" si="39"/>
        <v>56</v>
      </c>
      <c r="CE14" s="48">
        <f t="shared" si="40"/>
        <v>27</v>
      </c>
      <c r="CF14" s="129">
        <f t="shared" si="41"/>
        <v>83</v>
      </c>
      <c r="CG14" s="130">
        <v>1733</v>
      </c>
      <c r="CH14" s="130">
        <v>652</v>
      </c>
      <c r="CI14" s="130">
        <v>2385</v>
      </c>
      <c r="CJ14" s="130">
        <f>CM14+'- الناجحين'!CD14+'الراسبين '!CD108</f>
        <v>1733</v>
      </c>
      <c r="CK14" s="130">
        <f>CN14+'- الناجحين'!CE14+'الراسبين '!CE108</f>
        <v>652</v>
      </c>
      <c r="CL14" s="130">
        <f>CO14+'- الناجحين'!CF14+'الراسبين '!CF108</f>
        <v>2385</v>
      </c>
      <c r="CM14" s="5">
        <v>94</v>
      </c>
      <c r="CN14" s="5">
        <v>27</v>
      </c>
      <c r="CO14" s="5">
        <v>121</v>
      </c>
    </row>
    <row r="15" spans="1:93" s="5" customFormat="1" ht="21" customHeight="1" thickTop="1" thickBot="1" x14ac:dyDescent="0.25">
      <c r="A15" s="265"/>
      <c r="B15" s="75" t="s">
        <v>8</v>
      </c>
      <c r="C15" s="27">
        <v>21</v>
      </c>
      <c r="D15" s="27">
        <v>0</v>
      </c>
      <c r="E15" s="48">
        <f t="shared" si="1"/>
        <v>21</v>
      </c>
      <c r="F15" s="27">
        <v>16</v>
      </c>
      <c r="G15" s="27">
        <v>0</v>
      </c>
      <c r="H15" s="48">
        <f t="shared" si="2"/>
        <v>16</v>
      </c>
      <c r="I15" s="27">
        <v>21</v>
      </c>
      <c r="J15" s="27">
        <v>0</v>
      </c>
      <c r="K15" s="48">
        <f t="shared" si="3"/>
        <v>21</v>
      </c>
      <c r="L15" s="48">
        <f t="shared" si="4"/>
        <v>58</v>
      </c>
      <c r="M15" s="48">
        <f t="shared" si="4"/>
        <v>0</v>
      </c>
      <c r="N15" s="48">
        <f t="shared" si="5"/>
        <v>58</v>
      </c>
      <c r="O15" s="265"/>
      <c r="P15" s="75" t="s">
        <v>8</v>
      </c>
      <c r="Q15" s="27">
        <v>0</v>
      </c>
      <c r="R15" s="27">
        <v>0</v>
      </c>
      <c r="S15" s="48">
        <f t="shared" si="6"/>
        <v>0</v>
      </c>
      <c r="T15" s="27">
        <v>0</v>
      </c>
      <c r="U15" s="27">
        <v>0</v>
      </c>
      <c r="V15" s="48">
        <f t="shared" si="7"/>
        <v>0</v>
      </c>
      <c r="W15" s="27">
        <v>0</v>
      </c>
      <c r="X15" s="27">
        <v>0</v>
      </c>
      <c r="Y15" s="48">
        <f t="shared" si="8"/>
        <v>0</v>
      </c>
      <c r="Z15" s="48">
        <f t="shared" si="9"/>
        <v>0</v>
      </c>
      <c r="AA15" s="48">
        <f t="shared" si="10"/>
        <v>0</v>
      </c>
      <c r="AB15" s="48">
        <f t="shared" si="11"/>
        <v>0</v>
      </c>
      <c r="AC15" s="265"/>
      <c r="AD15" s="75" t="s">
        <v>8</v>
      </c>
      <c r="AE15" s="27">
        <v>4</v>
      </c>
      <c r="AF15" s="27">
        <v>10</v>
      </c>
      <c r="AG15" s="48">
        <f t="shared" si="12"/>
        <v>14</v>
      </c>
      <c r="AH15" s="27">
        <v>0</v>
      </c>
      <c r="AI15" s="27">
        <v>10</v>
      </c>
      <c r="AJ15" s="48">
        <f t="shared" si="13"/>
        <v>10</v>
      </c>
      <c r="AK15" s="27">
        <v>0</v>
      </c>
      <c r="AL15" s="27">
        <v>6</v>
      </c>
      <c r="AM15" s="48">
        <f t="shared" si="14"/>
        <v>6</v>
      </c>
      <c r="AN15" s="48">
        <f t="shared" si="15"/>
        <v>4</v>
      </c>
      <c r="AO15" s="48">
        <f t="shared" si="16"/>
        <v>26</v>
      </c>
      <c r="AP15" s="48">
        <f t="shared" si="17"/>
        <v>30</v>
      </c>
      <c r="AQ15" s="265"/>
      <c r="AR15" s="75" t="s">
        <v>8</v>
      </c>
      <c r="AS15" s="27">
        <v>0</v>
      </c>
      <c r="AT15" s="27">
        <v>4</v>
      </c>
      <c r="AU15" s="48">
        <f t="shared" si="18"/>
        <v>4</v>
      </c>
      <c r="AV15" s="27">
        <v>0</v>
      </c>
      <c r="AW15" s="27">
        <v>4</v>
      </c>
      <c r="AX15" s="48">
        <f t="shared" si="19"/>
        <v>4</v>
      </c>
      <c r="AY15" s="27">
        <v>0</v>
      </c>
      <c r="AZ15" s="27">
        <v>6</v>
      </c>
      <c r="BA15" s="48">
        <f t="shared" si="20"/>
        <v>6</v>
      </c>
      <c r="BB15" s="48">
        <f t="shared" si="21"/>
        <v>0</v>
      </c>
      <c r="BC15" s="48">
        <f t="shared" si="22"/>
        <v>14</v>
      </c>
      <c r="BD15" s="48">
        <f t="shared" si="23"/>
        <v>14</v>
      </c>
      <c r="BE15" s="265"/>
      <c r="BF15" s="75" t="s">
        <v>8</v>
      </c>
      <c r="BG15" s="27">
        <v>0</v>
      </c>
      <c r="BH15" s="27">
        <v>0</v>
      </c>
      <c r="BI15" s="48">
        <f t="shared" si="24"/>
        <v>0</v>
      </c>
      <c r="BJ15" s="27">
        <v>4</v>
      </c>
      <c r="BK15" s="27">
        <v>0</v>
      </c>
      <c r="BL15" s="48">
        <f t="shared" si="25"/>
        <v>4</v>
      </c>
      <c r="BM15" s="27">
        <v>0</v>
      </c>
      <c r="BN15" s="27">
        <v>0</v>
      </c>
      <c r="BO15" s="48">
        <f t="shared" si="26"/>
        <v>0</v>
      </c>
      <c r="BP15" s="48">
        <f t="shared" si="27"/>
        <v>4</v>
      </c>
      <c r="BQ15" s="48">
        <f t="shared" si="28"/>
        <v>0</v>
      </c>
      <c r="BR15" s="48">
        <f t="shared" si="29"/>
        <v>4</v>
      </c>
      <c r="BS15" s="265"/>
      <c r="BT15" s="75" t="s">
        <v>8</v>
      </c>
      <c r="BU15" s="48">
        <f t="shared" si="30"/>
        <v>25</v>
      </c>
      <c r="BV15" s="48">
        <f t="shared" si="31"/>
        <v>14</v>
      </c>
      <c r="BW15" s="48">
        <f t="shared" si="32"/>
        <v>39</v>
      </c>
      <c r="BX15" s="48">
        <f t="shared" si="33"/>
        <v>20</v>
      </c>
      <c r="BY15" s="48">
        <f t="shared" si="34"/>
        <v>14</v>
      </c>
      <c r="BZ15" s="48">
        <f t="shared" si="35"/>
        <v>34</v>
      </c>
      <c r="CA15" s="48">
        <f t="shared" si="36"/>
        <v>21</v>
      </c>
      <c r="CB15" s="48">
        <f t="shared" si="37"/>
        <v>12</v>
      </c>
      <c r="CC15" s="48">
        <f t="shared" si="38"/>
        <v>33</v>
      </c>
      <c r="CD15" s="48">
        <f t="shared" si="39"/>
        <v>66</v>
      </c>
      <c r="CE15" s="48">
        <f t="shared" si="40"/>
        <v>40</v>
      </c>
      <c r="CF15" s="129">
        <f t="shared" si="41"/>
        <v>106</v>
      </c>
      <c r="CG15" s="130">
        <v>2082</v>
      </c>
      <c r="CH15" s="130">
        <v>958</v>
      </c>
      <c r="CI15" s="130">
        <v>3040</v>
      </c>
      <c r="CJ15" s="130">
        <f>CM15+'- الناجحين'!CD15+'الراسبين '!CD109</f>
        <v>2093</v>
      </c>
      <c r="CK15" s="130">
        <f>CN15+'- الناجحين'!CE15+'الراسبين '!CE109</f>
        <v>969</v>
      </c>
      <c r="CL15" s="130">
        <f>CO15+'- الناجحين'!CF15+'الراسبين '!CF109</f>
        <v>3062</v>
      </c>
      <c r="CM15" s="5">
        <v>72</v>
      </c>
      <c r="CN15" s="5">
        <v>56</v>
      </c>
      <c r="CO15" s="5">
        <v>128</v>
      </c>
    </row>
    <row r="16" spans="1:93" s="5" customFormat="1" ht="21" customHeight="1" thickTop="1" thickBot="1" x14ac:dyDescent="0.25">
      <c r="A16" s="265"/>
      <c r="B16" s="75" t="s">
        <v>18</v>
      </c>
      <c r="C16" s="27">
        <v>11</v>
      </c>
      <c r="D16" s="27">
        <v>0</v>
      </c>
      <c r="E16" s="48">
        <f t="shared" si="1"/>
        <v>11</v>
      </c>
      <c r="F16" s="27">
        <v>7</v>
      </c>
      <c r="G16" s="27">
        <v>0</v>
      </c>
      <c r="H16" s="48">
        <f t="shared" si="2"/>
        <v>7</v>
      </c>
      <c r="I16" s="27">
        <v>8</v>
      </c>
      <c r="J16" s="27">
        <v>0</v>
      </c>
      <c r="K16" s="48">
        <f t="shared" si="3"/>
        <v>8</v>
      </c>
      <c r="L16" s="48">
        <f t="shared" si="4"/>
        <v>26</v>
      </c>
      <c r="M16" s="48">
        <f t="shared" si="4"/>
        <v>0</v>
      </c>
      <c r="N16" s="48">
        <f t="shared" si="5"/>
        <v>26</v>
      </c>
      <c r="O16" s="265"/>
      <c r="P16" s="75" t="s">
        <v>18</v>
      </c>
      <c r="Q16" s="27">
        <v>0</v>
      </c>
      <c r="R16" s="27">
        <v>0</v>
      </c>
      <c r="S16" s="48">
        <f t="shared" si="6"/>
        <v>0</v>
      </c>
      <c r="T16" s="27">
        <v>0</v>
      </c>
      <c r="U16" s="27">
        <v>0</v>
      </c>
      <c r="V16" s="48">
        <f t="shared" si="7"/>
        <v>0</v>
      </c>
      <c r="W16" s="27">
        <v>0</v>
      </c>
      <c r="X16" s="27">
        <v>0</v>
      </c>
      <c r="Y16" s="48">
        <f t="shared" si="8"/>
        <v>0</v>
      </c>
      <c r="Z16" s="48">
        <f t="shared" si="9"/>
        <v>0</v>
      </c>
      <c r="AA16" s="48">
        <f t="shared" si="10"/>
        <v>0</v>
      </c>
      <c r="AB16" s="48">
        <f t="shared" si="11"/>
        <v>0</v>
      </c>
      <c r="AC16" s="265"/>
      <c r="AD16" s="75" t="s">
        <v>18</v>
      </c>
      <c r="AE16" s="27">
        <v>2</v>
      </c>
      <c r="AF16" s="27">
        <v>3</v>
      </c>
      <c r="AG16" s="48">
        <f t="shared" si="12"/>
        <v>5</v>
      </c>
      <c r="AH16" s="27">
        <v>2</v>
      </c>
      <c r="AI16" s="27">
        <v>8</v>
      </c>
      <c r="AJ16" s="48">
        <f t="shared" si="13"/>
        <v>10</v>
      </c>
      <c r="AK16" s="27">
        <v>9</v>
      </c>
      <c r="AL16" s="27">
        <v>7</v>
      </c>
      <c r="AM16" s="48">
        <f t="shared" si="14"/>
        <v>16</v>
      </c>
      <c r="AN16" s="48">
        <f t="shared" si="15"/>
        <v>13</v>
      </c>
      <c r="AO16" s="48">
        <f t="shared" si="16"/>
        <v>18</v>
      </c>
      <c r="AP16" s="48">
        <f t="shared" si="17"/>
        <v>31</v>
      </c>
      <c r="AQ16" s="265"/>
      <c r="AR16" s="75" t="s">
        <v>18</v>
      </c>
      <c r="AS16" s="27">
        <v>0</v>
      </c>
      <c r="AT16" s="27">
        <v>0</v>
      </c>
      <c r="AU16" s="48">
        <f t="shared" si="18"/>
        <v>0</v>
      </c>
      <c r="AV16" s="27">
        <v>0</v>
      </c>
      <c r="AW16" s="27">
        <v>1</v>
      </c>
      <c r="AX16" s="48">
        <f t="shared" si="19"/>
        <v>1</v>
      </c>
      <c r="AY16" s="27">
        <v>0</v>
      </c>
      <c r="AZ16" s="27">
        <v>1</v>
      </c>
      <c r="BA16" s="48">
        <f t="shared" si="20"/>
        <v>1</v>
      </c>
      <c r="BB16" s="48">
        <f t="shared" si="21"/>
        <v>0</v>
      </c>
      <c r="BC16" s="48">
        <f t="shared" si="22"/>
        <v>2</v>
      </c>
      <c r="BD16" s="48">
        <f t="shared" si="23"/>
        <v>2</v>
      </c>
      <c r="BE16" s="265"/>
      <c r="BF16" s="75" t="s">
        <v>18</v>
      </c>
      <c r="BG16" s="27">
        <v>0</v>
      </c>
      <c r="BH16" s="27">
        <v>0</v>
      </c>
      <c r="BI16" s="48">
        <f t="shared" si="24"/>
        <v>0</v>
      </c>
      <c r="BJ16" s="27">
        <v>0</v>
      </c>
      <c r="BK16" s="27">
        <v>0</v>
      </c>
      <c r="BL16" s="48">
        <f t="shared" si="25"/>
        <v>0</v>
      </c>
      <c r="BM16" s="27">
        <v>0</v>
      </c>
      <c r="BN16" s="27">
        <v>0</v>
      </c>
      <c r="BO16" s="48">
        <f t="shared" si="26"/>
        <v>0</v>
      </c>
      <c r="BP16" s="48">
        <f t="shared" si="27"/>
        <v>0</v>
      </c>
      <c r="BQ16" s="48">
        <f t="shared" si="28"/>
        <v>0</v>
      </c>
      <c r="BR16" s="48">
        <f t="shared" si="29"/>
        <v>0</v>
      </c>
      <c r="BS16" s="265"/>
      <c r="BT16" s="75" t="s">
        <v>18</v>
      </c>
      <c r="BU16" s="48">
        <f t="shared" si="30"/>
        <v>13</v>
      </c>
      <c r="BV16" s="48">
        <f t="shared" si="31"/>
        <v>3</v>
      </c>
      <c r="BW16" s="48">
        <f t="shared" si="32"/>
        <v>16</v>
      </c>
      <c r="BX16" s="48">
        <f t="shared" si="33"/>
        <v>9</v>
      </c>
      <c r="BY16" s="48">
        <f t="shared" si="34"/>
        <v>9</v>
      </c>
      <c r="BZ16" s="48">
        <f t="shared" si="35"/>
        <v>18</v>
      </c>
      <c r="CA16" s="48">
        <f t="shared" si="36"/>
        <v>17</v>
      </c>
      <c r="CB16" s="48">
        <f t="shared" si="37"/>
        <v>8</v>
      </c>
      <c r="CC16" s="48">
        <f t="shared" si="38"/>
        <v>25</v>
      </c>
      <c r="CD16" s="48">
        <f t="shared" si="39"/>
        <v>39</v>
      </c>
      <c r="CE16" s="48">
        <f t="shared" si="40"/>
        <v>20</v>
      </c>
      <c r="CF16" s="129">
        <f t="shared" si="41"/>
        <v>59</v>
      </c>
      <c r="CG16" s="130">
        <v>1736</v>
      </c>
      <c r="CH16" s="130">
        <v>439</v>
      </c>
      <c r="CI16" s="130">
        <v>2175</v>
      </c>
      <c r="CJ16" s="130">
        <f>CM16+'- الناجحين'!CD16+'الراسبين '!CD110</f>
        <v>1736</v>
      </c>
      <c r="CK16" s="130">
        <f>CN16+'- الناجحين'!CE16+'الراسبين '!CE110</f>
        <v>463</v>
      </c>
      <c r="CL16" s="130">
        <f>CO16+'- الناجحين'!CF16+'الراسبين '!CF110</f>
        <v>2199</v>
      </c>
      <c r="CM16" s="5">
        <v>26</v>
      </c>
      <c r="CN16" s="5">
        <v>27</v>
      </c>
      <c r="CO16" s="5">
        <v>53</v>
      </c>
    </row>
    <row r="17" spans="1:93" s="5" customFormat="1" ht="21" customHeight="1" thickTop="1" thickBot="1" x14ac:dyDescent="0.25">
      <c r="A17" s="220" t="s">
        <v>9</v>
      </c>
      <c r="B17" s="220"/>
      <c r="C17" s="48">
        <v>32</v>
      </c>
      <c r="D17" s="48">
        <v>0</v>
      </c>
      <c r="E17" s="48">
        <f t="shared" si="1"/>
        <v>32</v>
      </c>
      <c r="F17" s="48">
        <v>20</v>
      </c>
      <c r="G17" s="48">
        <v>0</v>
      </c>
      <c r="H17" s="48">
        <f t="shared" si="2"/>
        <v>20</v>
      </c>
      <c r="I17" s="48">
        <v>34</v>
      </c>
      <c r="J17" s="48">
        <v>0</v>
      </c>
      <c r="K17" s="48">
        <f t="shared" si="3"/>
        <v>34</v>
      </c>
      <c r="L17" s="48">
        <f t="shared" si="4"/>
        <v>86</v>
      </c>
      <c r="M17" s="48">
        <f t="shared" si="4"/>
        <v>0</v>
      </c>
      <c r="N17" s="48">
        <f t="shared" si="5"/>
        <v>86</v>
      </c>
      <c r="O17" s="220" t="s">
        <v>9</v>
      </c>
      <c r="P17" s="220"/>
      <c r="Q17" s="48">
        <v>0</v>
      </c>
      <c r="R17" s="48">
        <v>0</v>
      </c>
      <c r="S17" s="48">
        <f t="shared" si="6"/>
        <v>0</v>
      </c>
      <c r="T17" s="48">
        <v>3</v>
      </c>
      <c r="U17" s="48">
        <v>0</v>
      </c>
      <c r="V17" s="48">
        <f t="shared" si="7"/>
        <v>3</v>
      </c>
      <c r="W17" s="48">
        <v>7</v>
      </c>
      <c r="X17" s="48">
        <v>0</v>
      </c>
      <c r="Y17" s="48">
        <f t="shared" si="8"/>
        <v>7</v>
      </c>
      <c r="Z17" s="48">
        <f t="shared" si="9"/>
        <v>10</v>
      </c>
      <c r="AA17" s="48">
        <f t="shared" si="10"/>
        <v>0</v>
      </c>
      <c r="AB17" s="48">
        <f t="shared" si="11"/>
        <v>10</v>
      </c>
      <c r="AC17" s="220" t="s">
        <v>9</v>
      </c>
      <c r="AD17" s="220"/>
      <c r="AE17" s="48">
        <v>0</v>
      </c>
      <c r="AF17" s="48">
        <v>0</v>
      </c>
      <c r="AG17" s="48">
        <f t="shared" si="12"/>
        <v>0</v>
      </c>
      <c r="AH17" s="48">
        <v>0</v>
      </c>
      <c r="AI17" s="48">
        <v>0</v>
      </c>
      <c r="AJ17" s="48">
        <f t="shared" si="13"/>
        <v>0</v>
      </c>
      <c r="AK17" s="48">
        <v>0</v>
      </c>
      <c r="AL17" s="48">
        <v>0</v>
      </c>
      <c r="AM17" s="48">
        <f t="shared" si="14"/>
        <v>0</v>
      </c>
      <c r="AN17" s="48">
        <f t="shared" si="15"/>
        <v>0</v>
      </c>
      <c r="AO17" s="48">
        <f t="shared" si="16"/>
        <v>0</v>
      </c>
      <c r="AP17" s="48">
        <f t="shared" si="17"/>
        <v>0</v>
      </c>
      <c r="AQ17" s="220" t="s">
        <v>9</v>
      </c>
      <c r="AR17" s="220"/>
      <c r="AS17" s="48">
        <v>0</v>
      </c>
      <c r="AT17" s="48">
        <v>0</v>
      </c>
      <c r="AU17" s="48">
        <f t="shared" si="18"/>
        <v>0</v>
      </c>
      <c r="AV17" s="48">
        <v>0</v>
      </c>
      <c r="AW17" s="48">
        <v>0</v>
      </c>
      <c r="AX17" s="48">
        <f t="shared" si="19"/>
        <v>0</v>
      </c>
      <c r="AY17" s="48">
        <v>0</v>
      </c>
      <c r="AZ17" s="48">
        <v>0</v>
      </c>
      <c r="BA17" s="48">
        <f t="shared" si="20"/>
        <v>0</v>
      </c>
      <c r="BB17" s="48">
        <f t="shared" si="21"/>
        <v>0</v>
      </c>
      <c r="BC17" s="48">
        <f t="shared" si="22"/>
        <v>0</v>
      </c>
      <c r="BD17" s="48">
        <f t="shared" si="23"/>
        <v>0</v>
      </c>
      <c r="BE17" s="220" t="s">
        <v>9</v>
      </c>
      <c r="BF17" s="220"/>
      <c r="BG17" s="48">
        <v>0</v>
      </c>
      <c r="BH17" s="48">
        <v>0</v>
      </c>
      <c r="BI17" s="48">
        <f t="shared" si="24"/>
        <v>0</v>
      </c>
      <c r="BJ17" s="48">
        <v>0</v>
      </c>
      <c r="BK17" s="48">
        <v>0</v>
      </c>
      <c r="BL17" s="48">
        <f t="shared" si="25"/>
        <v>0</v>
      </c>
      <c r="BM17" s="48">
        <v>0</v>
      </c>
      <c r="BN17" s="48">
        <v>0</v>
      </c>
      <c r="BO17" s="48">
        <f t="shared" si="26"/>
        <v>0</v>
      </c>
      <c r="BP17" s="48">
        <f t="shared" si="27"/>
        <v>0</v>
      </c>
      <c r="BQ17" s="48">
        <f t="shared" si="28"/>
        <v>0</v>
      </c>
      <c r="BR17" s="48">
        <f t="shared" si="29"/>
        <v>0</v>
      </c>
      <c r="BS17" s="220" t="s">
        <v>9</v>
      </c>
      <c r="BT17" s="220"/>
      <c r="BU17" s="48">
        <f t="shared" si="30"/>
        <v>32</v>
      </c>
      <c r="BV17" s="48">
        <f t="shared" si="31"/>
        <v>0</v>
      </c>
      <c r="BW17" s="48">
        <f t="shared" si="32"/>
        <v>32</v>
      </c>
      <c r="BX17" s="48">
        <f t="shared" si="33"/>
        <v>23</v>
      </c>
      <c r="BY17" s="48">
        <f t="shared" si="34"/>
        <v>0</v>
      </c>
      <c r="BZ17" s="48">
        <f t="shared" si="35"/>
        <v>23</v>
      </c>
      <c r="CA17" s="48">
        <f t="shared" si="36"/>
        <v>41</v>
      </c>
      <c r="CB17" s="48">
        <f t="shared" si="37"/>
        <v>0</v>
      </c>
      <c r="CC17" s="48">
        <f t="shared" si="38"/>
        <v>41</v>
      </c>
      <c r="CD17" s="48">
        <f t="shared" si="39"/>
        <v>96</v>
      </c>
      <c r="CE17" s="48">
        <f t="shared" si="40"/>
        <v>0</v>
      </c>
      <c r="CF17" s="129">
        <f t="shared" si="41"/>
        <v>96</v>
      </c>
      <c r="CG17" s="130">
        <v>941</v>
      </c>
      <c r="CH17" s="130">
        <v>27</v>
      </c>
      <c r="CI17" s="130">
        <v>968</v>
      </c>
      <c r="CJ17" s="130">
        <f>CM17+'- الناجحين'!CD17+'الراسبين '!CD111</f>
        <v>1258</v>
      </c>
      <c r="CK17" s="130">
        <f>CN17+'- الناجحين'!CE17+'الراسبين '!CE111</f>
        <v>116</v>
      </c>
      <c r="CL17" s="130">
        <f>CO17+'- الناجحين'!CF17+'الراسبين '!CF111</f>
        <v>1374</v>
      </c>
      <c r="CM17" s="5">
        <v>138</v>
      </c>
      <c r="CN17" s="5">
        <v>0</v>
      </c>
      <c r="CO17" s="5">
        <v>138</v>
      </c>
    </row>
    <row r="18" spans="1:93" s="5" customFormat="1" ht="21" customHeight="1" thickTop="1" thickBot="1" x14ac:dyDescent="0.25">
      <c r="A18" s="220" t="s">
        <v>10</v>
      </c>
      <c r="B18" s="220"/>
      <c r="C18" s="27">
        <v>14</v>
      </c>
      <c r="D18" s="27">
        <v>0</v>
      </c>
      <c r="E18" s="48">
        <f t="shared" si="1"/>
        <v>14</v>
      </c>
      <c r="F18" s="27">
        <v>18</v>
      </c>
      <c r="G18" s="27">
        <v>0</v>
      </c>
      <c r="H18" s="48">
        <f t="shared" si="2"/>
        <v>18</v>
      </c>
      <c r="I18" s="27">
        <v>19</v>
      </c>
      <c r="J18" s="27">
        <v>0</v>
      </c>
      <c r="K18" s="48">
        <f t="shared" si="3"/>
        <v>19</v>
      </c>
      <c r="L18" s="48">
        <f t="shared" si="4"/>
        <v>51</v>
      </c>
      <c r="M18" s="48">
        <f t="shared" si="4"/>
        <v>0</v>
      </c>
      <c r="N18" s="48">
        <f t="shared" si="5"/>
        <v>51</v>
      </c>
      <c r="O18" s="220" t="s">
        <v>10</v>
      </c>
      <c r="P18" s="220"/>
      <c r="Q18" s="27">
        <v>4</v>
      </c>
      <c r="R18" s="27">
        <v>0</v>
      </c>
      <c r="S18" s="48">
        <f t="shared" ref="S18:S26" si="42">SUM(Q18:R18)</f>
        <v>4</v>
      </c>
      <c r="T18" s="27">
        <v>3</v>
      </c>
      <c r="U18" s="27">
        <v>0</v>
      </c>
      <c r="V18" s="48">
        <f t="shared" si="7"/>
        <v>3</v>
      </c>
      <c r="W18" s="27">
        <v>1</v>
      </c>
      <c r="X18" s="27">
        <v>0</v>
      </c>
      <c r="Y18" s="48">
        <f t="shared" si="8"/>
        <v>1</v>
      </c>
      <c r="Z18" s="48">
        <f t="shared" si="9"/>
        <v>8</v>
      </c>
      <c r="AA18" s="48">
        <f t="shared" si="10"/>
        <v>0</v>
      </c>
      <c r="AB18" s="48">
        <f t="shared" si="11"/>
        <v>8</v>
      </c>
      <c r="AC18" s="220" t="s">
        <v>10</v>
      </c>
      <c r="AD18" s="220"/>
      <c r="AE18" s="27">
        <v>1</v>
      </c>
      <c r="AF18" s="27">
        <v>2</v>
      </c>
      <c r="AG18" s="48">
        <f t="shared" si="12"/>
        <v>3</v>
      </c>
      <c r="AH18" s="27">
        <v>1</v>
      </c>
      <c r="AI18" s="27">
        <v>12</v>
      </c>
      <c r="AJ18" s="48">
        <f t="shared" si="13"/>
        <v>13</v>
      </c>
      <c r="AK18" s="27">
        <v>3</v>
      </c>
      <c r="AL18" s="27">
        <v>6</v>
      </c>
      <c r="AM18" s="48">
        <f t="shared" si="14"/>
        <v>9</v>
      </c>
      <c r="AN18" s="48">
        <f t="shared" si="15"/>
        <v>5</v>
      </c>
      <c r="AO18" s="48">
        <f t="shared" si="16"/>
        <v>20</v>
      </c>
      <c r="AP18" s="48">
        <f t="shared" si="17"/>
        <v>25</v>
      </c>
      <c r="AQ18" s="220" t="s">
        <v>10</v>
      </c>
      <c r="AR18" s="220"/>
      <c r="AS18" s="27">
        <v>0</v>
      </c>
      <c r="AT18" s="27">
        <v>4</v>
      </c>
      <c r="AU18" s="48">
        <f t="shared" si="18"/>
        <v>4</v>
      </c>
      <c r="AV18" s="27">
        <v>0</v>
      </c>
      <c r="AW18" s="27">
        <v>3</v>
      </c>
      <c r="AX18" s="48">
        <f t="shared" si="19"/>
        <v>3</v>
      </c>
      <c r="AY18" s="27">
        <v>0</v>
      </c>
      <c r="AZ18" s="27">
        <v>5</v>
      </c>
      <c r="BA18" s="48">
        <f t="shared" si="20"/>
        <v>5</v>
      </c>
      <c r="BB18" s="48">
        <f t="shared" si="21"/>
        <v>0</v>
      </c>
      <c r="BC18" s="48">
        <f t="shared" si="22"/>
        <v>12</v>
      </c>
      <c r="BD18" s="48">
        <f t="shared" si="23"/>
        <v>12</v>
      </c>
      <c r="BE18" s="220" t="s">
        <v>10</v>
      </c>
      <c r="BF18" s="220"/>
      <c r="BG18" s="27">
        <v>0</v>
      </c>
      <c r="BH18" s="27">
        <v>1</v>
      </c>
      <c r="BI18" s="48">
        <f t="shared" si="24"/>
        <v>1</v>
      </c>
      <c r="BJ18" s="27">
        <v>0</v>
      </c>
      <c r="BK18" s="27">
        <v>4</v>
      </c>
      <c r="BL18" s="48">
        <f t="shared" si="25"/>
        <v>4</v>
      </c>
      <c r="BM18" s="27">
        <v>0</v>
      </c>
      <c r="BN18" s="27">
        <v>1</v>
      </c>
      <c r="BO18" s="48">
        <f t="shared" si="26"/>
        <v>1</v>
      </c>
      <c r="BP18" s="48">
        <f t="shared" si="27"/>
        <v>0</v>
      </c>
      <c r="BQ18" s="48">
        <f t="shared" si="28"/>
        <v>6</v>
      </c>
      <c r="BR18" s="48">
        <f t="shared" si="29"/>
        <v>6</v>
      </c>
      <c r="BS18" s="220" t="s">
        <v>10</v>
      </c>
      <c r="BT18" s="220"/>
      <c r="BU18" s="48">
        <f t="shared" si="30"/>
        <v>19</v>
      </c>
      <c r="BV18" s="48">
        <f t="shared" si="31"/>
        <v>7</v>
      </c>
      <c r="BW18" s="48">
        <f t="shared" si="32"/>
        <v>26</v>
      </c>
      <c r="BX18" s="48">
        <f t="shared" si="33"/>
        <v>22</v>
      </c>
      <c r="BY18" s="48">
        <f t="shared" si="34"/>
        <v>19</v>
      </c>
      <c r="BZ18" s="48">
        <f t="shared" si="35"/>
        <v>41</v>
      </c>
      <c r="CA18" s="48">
        <f t="shared" si="36"/>
        <v>23</v>
      </c>
      <c r="CB18" s="48">
        <f t="shared" si="37"/>
        <v>12</v>
      </c>
      <c r="CC18" s="48">
        <f t="shared" si="38"/>
        <v>35</v>
      </c>
      <c r="CD18" s="48">
        <f t="shared" si="39"/>
        <v>64</v>
      </c>
      <c r="CE18" s="48">
        <f t="shared" si="40"/>
        <v>38</v>
      </c>
      <c r="CF18" s="129">
        <f t="shared" si="41"/>
        <v>102</v>
      </c>
      <c r="CG18" s="130">
        <v>2484</v>
      </c>
      <c r="CH18" s="130">
        <v>613</v>
      </c>
      <c r="CI18" s="130">
        <v>3097</v>
      </c>
      <c r="CJ18" s="130">
        <f>CM18+'- الناجحين'!CD18+'الراسبين '!CD112</f>
        <v>2482</v>
      </c>
      <c r="CK18" s="130">
        <f>CN18+'- الناجحين'!CE18+'الراسبين '!CE112</f>
        <v>617</v>
      </c>
      <c r="CL18" s="130">
        <f>CO18+'- الناجحين'!CF18+'الراسبين '!CF112</f>
        <v>3099</v>
      </c>
      <c r="CM18" s="5">
        <v>44</v>
      </c>
      <c r="CN18" s="5">
        <v>27</v>
      </c>
      <c r="CO18" s="5">
        <v>71</v>
      </c>
    </row>
    <row r="19" spans="1:93" s="5" customFormat="1" ht="21" customHeight="1" thickTop="1" thickBot="1" x14ac:dyDescent="0.25">
      <c r="A19" s="220" t="s">
        <v>227</v>
      </c>
      <c r="B19" s="220"/>
      <c r="C19" s="27">
        <v>19</v>
      </c>
      <c r="D19" s="27">
        <v>0</v>
      </c>
      <c r="E19" s="48">
        <f t="shared" si="1"/>
        <v>19</v>
      </c>
      <c r="F19" s="27">
        <v>8</v>
      </c>
      <c r="G19" s="27">
        <v>4</v>
      </c>
      <c r="H19" s="48">
        <f t="shared" si="2"/>
        <v>12</v>
      </c>
      <c r="I19" s="27">
        <v>19</v>
      </c>
      <c r="J19" s="27">
        <v>2</v>
      </c>
      <c r="K19" s="48">
        <f t="shared" si="3"/>
        <v>21</v>
      </c>
      <c r="L19" s="48">
        <f t="shared" si="4"/>
        <v>46</v>
      </c>
      <c r="M19" s="48">
        <f t="shared" si="4"/>
        <v>6</v>
      </c>
      <c r="N19" s="48">
        <f t="shared" si="5"/>
        <v>52</v>
      </c>
      <c r="O19" s="220" t="s">
        <v>227</v>
      </c>
      <c r="P19" s="220"/>
      <c r="Q19" s="27">
        <v>2</v>
      </c>
      <c r="R19" s="27">
        <v>0</v>
      </c>
      <c r="S19" s="48">
        <f t="shared" si="42"/>
        <v>2</v>
      </c>
      <c r="T19" s="27">
        <v>3</v>
      </c>
      <c r="U19" s="27">
        <v>0</v>
      </c>
      <c r="V19" s="48">
        <f t="shared" si="7"/>
        <v>3</v>
      </c>
      <c r="W19" s="27">
        <v>3</v>
      </c>
      <c r="X19" s="27">
        <v>0</v>
      </c>
      <c r="Y19" s="48">
        <f t="shared" si="8"/>
        <v>3</v>
      </c>
      <c r="Z19" s="48">
        <f t="shared" si="9"/>
        <v>8</v>
      </c>
      <c r="AA19" s="48">
        <f t="shared" si="10"/>
        <v>0</v>
      </c>
      <c r="AB19" s="48">
        <f t="shared" si="11"/>
        <v>8</v>
      </c>
      <c r="AC19" s="220" t="s">
        <v>227</v>
      </c>
      <c r="AD19" s="220"/>
      <c r="AE19" s="27">
        <v>4</v>
      </c>
      <c r="AF19" s="27">
        <v>4</v>
      </c>
      <c r="AG19" s="48">
        <f t="shared" si="12"/>
        <v>8</v>
      </c>
      <c r="AH19" s="27">
        <v>5</v>
      </c>
      <c r="AI19" s="27">
        <v>6</v>
      </c>
      <c r="AJ19" s="48">
        <f t="shared" si="13"/>
        <v>11</v>
      </c>
      <c r="AK19" s="27">
        <v>2</v>
      </c>
      <c r="AL19" s="27">
        <v>3</v>
      </c>
      <c r="AM19" s="48">
        <f t="shared" si="14"/>
        <v>5</v>
      </c>
      <c r="AN19" s="48">
        <f t="shared" si="15"/>
        <v>11</v>
      </c>
      <c r="AO19" s="48">
        <f t="shared" si="16"/>
        <v>13</v>
      </c>
      <c r="AP19" s="48">
        <f t="shared" si="17"/>
        <v>24</v>
      </c>
      <c r="AQ19" s="220" t="s">
        <v>227</v>
      </c>
      <c r="AR19" s="220"/>
      <c r="AS19" s="27">
        <v>0</v>
      </c>
      <c r="AT19" s="27">
        <v>2</v>
      </c>
      <c r="AU19" s="48">
        <f t="shared" si="18"/>
        <v>2</v>
      </c>
      <c r="AV19" s="27">
        <v>0</v>
      </c>
      <c r="AW19" s="27">
        <v>4</v>
      </c>
      <c r="AX19" s="48">
        <f t="shared" si="19"/>
        <v>4</v>
      </c>
      <c r="AY19" s="27">
        <v>0</v>
      </c>
      <c r="AZ19" s="27">
        <v>3</v>
      </c>
      <c r="BA19" s="48">
        <f t="shared" si="20"/>
        <v>3</v>
      </c>
      <c r="BB19" s="48">
        <f t="shared" si="21"/>
        <v>0</v>
      </c>
      <c r="BC19" s="48">
        <f t="shared" si="22"/>
        <v>9</v>
      </c>
      <c r="BD19" s="48">
        <f t="shared" si="23"/>
        <v>9</v>
      </c>
      <c r="BE19" s="220" t="s">
        <v>227</v>
      </c>
      <c r="BF19" s="220"/>
      <c r="BG19" s="27">
        <v>2</v>
      </c>
      <c r="BH19" s="27">
        <v>0</v>
      </c>
      <c r="BI19" s="48">
        <f t="shared" si="24"/>
        <v>2</v>
      </c>
      <c r="BJ19" s="27">
        <v>0</v>
      </c>
      <c r="BK19" s="27">
        <v>0</v>
      </c>
      <c r="BL19" s="48">
        <f t="shared" si="25"/>
        <v>0</v>
      </c>
      <c r="BM19" s="27">
        <v>1</v>
      </c>
      <c r="BN19" s="27">
        <v>0</v>
      </c>
      <c r="BO19" s="48">
        <f t="shared" si="26"/>
        <v>1</v>
      </c>
      <c r="BP19" s="48">
        <f t="shared" si="27"/>
        <v>3</v>
      </c>
      <c r="BQ19" s="48">
        <f t="shared" si="28"/>
        <v>0</v>
      </c>
      <c r="BR19" s="48">
        <f t="shared" si="29"/>
        <v>3</v>
      </c>
      <c r="BS19" s="220" t="s">
        <v>227</v>
      </c>
      <c r="BT19" s="220"/>
      <c r="BU19" s="48">
        <f t="shared" si="30"/>
        <v>27</v>
      </c>
      <c r="BV19" s="48">
        <f t="shared" si="31"/>
        <v>6</v>
      </c>
      <c r="BW19" s="48">
        <f t="shared" si="32"/>
        <v>33</v>
      </c>
      <c r="BX19" s="48">
        <f t="shared" si="33"/>
        <v>16</v>
      </c>
      <c r="BY19" s="48">
        <f t="shared" si="34"/>
        <v>14</v>
      </c>
      <c r="BZ19" s="48">
        <f t="shared" si="35"/>
        <v>30</v>
      </c>
      <c r="CA19" s="48">
        <f t="shared" si="36"/>
        <v>25</v>
      </c>
      <c r="CB19" s="48">
        <f t="shared" si="37"/>
        <v>8</v>
      </c>
      <c r="CC19" s="48">
        <f t="shared" si="38"/>
        <v>33</v>
      </c>
      <c r="CD19" s="48">
        <f t="shared" si="39"/>
        <v>68</v>
      </c>
      <c r="CE19" s="48">
        <f t="shared" si="40"/>
        <v>28</v>
      </c>
      <c r="CF19" s="129">
        <f t="shared" si="41"/>
        <v>96</v>
      </c>
      <c r="CG19" s="130">
        <v>2172</v>
      </c>
      <c r="CH19" s="130">
        <v>304</v>
      </c>
      <c r="CI19" s="130">
        <v>2476</v>
      </c>
      <c r="CJ19" s="130">
        <f>CM19+'- الناجحين'!CD19+'الراسبين '!CD113</f>
        <v>2182</v>
      </c>
      <c r="CK19" s="130">
        <f>CN19+'- الناجحين'!CE19+'الراسبين '!CE113</f>
        <v>301</v>
      </c>
      <c r="CL19" s="130">
        <f>CO19+'- الناجحين'!CF19+'الراسبين '!CF113</f>
        <v>2483</v>
      </c>
      <c r="CM19" s="5">
        <v>93</v>
      </c>
      <c r="CN19" s="5">
        <v>13</v>
      </c>
      <c r="CO19" s="5">
        <v>106</v>
      </c>
    </row>
    <row r="20" spans="1:93" s="5" customFormat="1" ht="21" customHeight="1" thickTop="1" thickBot="1" x14ac:dyDescent="0.25">
      <c r="A20" s="220" t="s">
        <v>226</v>
      </c>
      <c r="B20" s="220"/>
      <c r="C20" s="27">
        <v>14</v>
      </c>
      <c r="D20" s="27">
        <v>0</v>
      </c>
      <c r="E20" s="48">
        <f t="shared" si="1"/>
        <v>14</v>
      </c>
      <c r="F20" s="27">
        <v>16</v>
      </c>
      <c r="G20" s="27">
        <v>2</v>
      </c>
      <c r="H20" s="48">
        <f t="shared" si="2"/>
        <v>18</v>
      </c>
      <c r="I20" s="27">
        <v>6</v>
      </c>
      <c r="J20" s="27">
        <v>2</v>
      </c>
      <c r="K20" s="48">
        <f t="shared" si="3"/>
        <v>8</v>
      </c>
      <c r="L20" s="48">
        <f t="shared" si="4"/>
        <v>36</v>
      </c>
      <c r="M20" s="48">
        <f t="shared" si="4"/>
        <v>4</v>
      </c>
      <c r="N20" s="48">
        <f t="shared" si="5"/>
        <v>40</v>
      </c>
      <c r="O20" s="220" t="s">
        <v>226</v>
      </c>
      <c r="P20" s="220"/>
      <c r="Q20" s="27">
        <v>1</v>
      </c>
      <c r="R20" s="27">
        <v>0</v>
      </c>
      <c r="S20" s="48">
        <f t="shared" si="42"/>
        <v>1</v>
      </c>
      <c r="T20" s="27">
        <v>3</v>
      </c>
      <c r="U20" s="27">
        <v>0</v>
      </c>
      <c r="V20" s="48">
        <f t="shared" si="7"/>
        <v>3</v>
      </c>
      <c r="W20" s="27">
        <v>0</v>
      </c>
      <c r="X20" s="27">
        <v>0</v>
      </c>
      <c r="Y20" s="48">
        <f t="shared" si="8"/>
        <v>0</v>
      </c>
      <c r="Z20" s="48">
        <f t="shared" si="9"/>
        <v>4</v>
      </c>
      <c r="AA20" s="48">
        <f t="shared" si="10"/>
        <v>0</v>
      </c>
      <c r="AB20" s="48">
        <f t="shared" si="11"/>
        <v>4</v>
      </c>
      <c r="AC20" s="220" t="s">
        <v>226</v>
      </c>
      <c r="AD20" s="220"/>
      <c r="AE20" s="27">
        <v>1</v>
      </c>
      <c r="AF20" s="27">
        <v>2</v>
      </c>
      <c r="AG20" s="48">
        <f t="shared" si="12"/>
        <v>3</v>
      </c>
      <c r="AH20" s="27">
        <v>0</v>
      </c>
      <c r="AI20" s="27">
        <v>6</v>
      </c>
      <c r="AJ20" s="48">
        <f t="shared" si="13"/>
        <v>6</v>
      </c>
      <c r="AK20" s="27">
        <v>1</v>
      </c>
      <c r="AL20" s="27">
        <v>2</v>
      </c>
      <c r="AM20" s="48">
        <f t="shared" si="14"/>
        <v>3</v>
      </c>
      <c r="AN20" s="48">
        <f t="shared" si="15"/>
        <v>2</v>
      </c>
      <c r="AO20" s="48">
        <f t="shared" si="16"/>
        <v>10</v>
      </c>
      <c r="AP20" s="48">
        <f t="shared" si="17"/>
        <v>12</v>
      </c>
      <c r="AQ20" s="220" t="s">
        <v>226</v>
      </c>
      <c r="AR20" s="220"/>
      <c r="AS20" s="27">
        <v>0</v>
      </c>
      <c r="AT20" s="27">
        <v>0</v>
      </c>
      <c r="AU20" s="48">
        <f t="shared" si="18"/>
        <v>0</v>
      </c>
      <c r="AV20" s="27">
        <v>0</v>
      </c>
      <c r="AW20" s="27">
        <v>5</v>
      </c>
      <c r="AX20" s="48">
        <f t="shared" si="19"/>
        <v>5</v>
      </c>
      <c r="AY20" s="27">
        <v>0</v>
      </c>
      <c r="AZ20" s="27">
        <v>1</v>
      </c>
      <c r="BA20" s="48">
        <f t="shared" si="20"/>
        <v>1</v>
      </c>
      <c r="BB20" s="48">
        <f t="shared" si="21"/>
        <v>0</v>
      </c>
      <c r="BC20" s="48">
        <f t="shared" si="22"/>
        <v>6</v>
      </c>
      <c r="BD20" s="48">
        <f t="shared" si="23"/>
        <v>6</v>
      </c>
      <c r="BE20" s="220" t="s">
        <v>226</v>
      </c>
      <c r="BF20" s="220"/>
      <c r="BG20" s="27">
        <v>6</v>
      </c>
      <c r="BH20" s="27">
        <v>1</v>
      </c>
      <c r="BI20" s="48">
        <f t="shared" si="24"/>
        <v>7</v>
      </c>
      <c r="BJ20" s="27">
        <v>4</v>
      </c>
      <c r="BK20" s="27">
        <v>7</v>
      </c>
      <c r="BL20" s="48">
        <f t="shared" si="25"/>
        <v>11</v>
      </c>
      <c r="BM20" s="27">
        <v>2</v>
      </c>
      <c r="BN20" s="27">
        <v>2</v>
      </c>
      <c r="BO20" s="48">
        <f t="shared" si="26"/>
        <v>4</v>
      </c>
      <c r="BP20" s="48">
        <f t="shared" si="27"/>
        <v>12</v>
      </c>
      <c r="BQ20" s="48">
        <f t="shared" si="28"/>
        <v>10</v>
      </c>
      <c r="BR20" s="48">
        <f t="shared" si="29"/>
        <v>22</v>
      </c>
      <c r="BS20" s="220" t="s">
        <v>226</v>
      </c>
      <c r="BT20" s="220"/>
      <c r="BU20" s="48">
        <f t="shared" si="30"/>
        <v>22</v>
      </c>
      <c r="BV20" s="48">
        <f t="shared" si="31"/>
        <v>3</v>
      </c>
      <c r="BW20" s="48">
        <f t="shared" si="32"/>
        <v>25</v>
      </c>
      <c r="BX20" s="48">
        <f t="shared" si="33"/>
        <v>23</v>
      </c>
      <c r="BY20" s="48">
        <f t="shared" si="34"/>
        <v>20</v>
      </c>
      <c r="BZ20" s="48">
        <f t="shared" si="35"/>
        <v>43</v>
      </c>
      <c r="CA20" s="48">
        <f t="shared" si="36"/>
        <v>9</v>
      </c>
      <c r="CB20" s="48">
        <f t="shared" si="37"/>
        <v>7</v>
      </c>
      <c r="CC20" s="48">
        <f t="shared" si="38"/>
        <v>16</v>
      </c>
      <c r="CD20" s="48">
        <f t="shared" si="39"/>
        <v>54</v>
      </c>
      <c r="CE20" s="48">
        <f t="shared" si="40"/>
        <v>30</v>
      </c>
      <c r="CF20" s="129">
        <f t="shared" si="41"/>
        <v>84</v>
      </c>
      <c r="CG20" s="130">
        <v>1777</v>
      </c>
      <c r="CH20" s="130">
        <v>470</v>
      </c>
      <c r="CI20" s="130">
        <v>2247</v>
      </c>
      <c r="CJ20" s="130">
        <f>CM20+'- الناجحين'!CD20+'الراسبين '!CD114</f>
        <v>1728</v>
      </c>
      <c r="CK20" s="130">
        <f>CN20+'- الناجحين'!CE20+'الراسبين '!CE114</f>
        <v>511</v>
      </c>
      <c r="CL20" s="130">
        <f>CO20+'- الناجحين'!CF20+'الراسبين '!CF114</f>
        <v>2239</v>
      </c>
      <c r="CM20" s="5">
        <v>55</v>
      </c>
      <c r="CN20" s="5">
        <v>31</v>
      </c>
      <c r="CO20" s="5">
        <v>86</v>
      </c>
    </row>
    <row r="21" spans="1:93" s="5" customFormat="1" ht="21" customHeight="1" thickTop="1" thickBot="1" x14ac:dyDescent="0.25">
      <c r="A21" s="220" t="s">
        <v>228</v>
      </c>
      <c r="B21" s="220"/>
      <c r="C21" s="27">
        <v>17</v>
      </c>
      <c r="D21" s="27">
        <v>1</v>
      </c>
      <c r="E21" s="48">
        <f t="shared" si="1"/>
        <v>18</v>
      </c>
      <c r="F21" s="27">
        <v>21</v>
      </c>
      <c r="G21" s="27">
        <v>5</v>
      </c>
      <c r="H21" s="48">
        <f t="shared" si="2"/>
        <v>26</v>
      </c>
      <c r="I21" s="27">
        <v>12</v>
      </c>
      <c r="J21" s="27">
        <v>1</v>
      </c>
      <c r="K21" s="48">
        <f t="shared" si="3"/>
        <v>13</v>
      </c>
      <c r="L21" s="48">
        <f t="shared" si="4"/>
        <v>50</v>
      </c>
      <c r="M21" s="48">
        <f t="shared" si="4"/>
        <v>7</v>
      </c>
      <c r="N21" s="48">
        <f t="shared" si="5"/>
        <v>57</v>
      </c>
      <c r="O21" s="220" t="s">
        <v>228</v>
      </c>
      <c r="P21" s="220"/>
      <c r="Q21" s="27">
        <v>0</v>
      </c>
      <c r="R21" s="27">
        <v>0</v>
      </c>
      <c r="S21" s="48">
        <f t="shared" si="42"/>
        <v>0</v>
      </c>
      <c r="T21" s="27">
        <v>0</v>
      </c>
      <c r="U21" s="27">
        <v>0</v>
      </c>
      <c r="V21" s="48">
        <f t="shared" si="7"/>
        <v>0</v>
      </c>
      <c r="W21" s="27">
        <v>0</v>
      </c>
      <c r="X21" s="27">
        <v>0</v>
      </c>
      <c r="Y21" s="48">
        <f t="shared" si="8"/>
        <v>0</v>
      </c>
      <c r="Z21" s="48">
        <f t="shared" si="9"/>
        <v>0</v>
      </c>
      <c r="AA21" s="48">
        <f t="shared" si="10"/>
        <v>0</v>
      </c>
      <c r="AB21" s="48">
        <f t="shared" si="11"/>
        <v>0</v>
      </c>
      <c r="AC21" s="220" t="s">
        <v>228</v>
      </c>
      <c r="AD21" s="220"/>
      <c r="AE21" s="27">
        <v>0</v>
      </c>
      <c r="AF21" s="27">
        <v>2</v>
      </c>
      <c r="AG21" s="48">
        <f t="shared" si="12"/>
        <v>2</v>
      </c>
      <c r="AH21" s="27">
        <v>0</v>
      </c>
      <c r="AI21" s="27">
        <v>1</v>
      </c>
      <c r="AJ21" s="48">
        <f t="shared" si="13"/>
        <v>1</v>
      </c>
      <c r="AK21" s="27">
        <v>0</v>
      </c>
      <c r="AL21" s="27">
        <v>1</v>
      </c>
      <c r="AM21" s="48">
        <f t="shared" si="14"/>
        <v>1</v>
      </c>
      <c r="AN21" s="48">
        <f t="shared" si="15"/>
        <v>0</v>
      </c>
      <c r="AO21" s="48">
        <f t="shared" si="16"/>
        <v>4</v>
      </c>
      <c r="AP21" s="48">
        <f t="shared" si="17"/>
        <v>4</v>
      </c>
      <c r="AQ21" s="220" t="s">
        <v>228</v>
      </c>
      <c r="AR21" s="220"/>
      <c r="AS21" s="27">
        <v>0</v>
      </c>
      <c r="AT21" s="27">
        <v>1</v>
      </c>
      <c r="AU21" s="48">
        <f t="shared" si="18"/>
        <v>1</v>
      </c>
      <c r="AV21" s="27">
        <v>0</v>
      </c>
      <c r="AW21" s="27">
        <v>3</v>
      </c>
      <c r="AX21" s="48">
        <f t="shared" si="19"/>
        <v>3</v>
      </c>
      <c r="AY21" s="27">
        <v>0</v>
      </c>
      <c r="AZ21" s="27">
        <v>3</v>
      </c>
      <c r="BA21" s="48">
        <f t="shared" si="20"/>
        <v>3</v>
      </c>
      <c r="BB21" s="48">
        <f t="shared" si="21"/>
        <v>0</v>
      </c>
      <c r="BC21" s="48">
        <f t="shared" si="22"/>
        <v>7</v>
      </c>
      <c r="BD21" s="48">
        <f t="shared" si="23"/>
        <v>7</v>
      </c>
      <c r="BE21" s="220" t="s">
        <v>228</v>
      </c>
      <c r="BF21" s="220"/>
      <c r="BG21" s="27">
        <v>0</v>
      </c>
      <c r="BH21" s="27">
        <v>3</v>
      </c>
      <c r="BI21" s="48">
        <f t="shared" si="24"/>
        <v>3</v>
      </c>
      <c r="BJ21" s="27">
        <v>1</v>
      </c>
      <c r="BK21" s="27">
        <v>2</v>
      </c>
      <c r="BL21" s="48">
        <f t="shared" si="25"/>
        <v>3</v>
      </c>
      <c r="BM21" s="27">
        <v>0</v>
      </c>
      <c r="BN21" s="27">
        <v>1</v>
      </c>
      <c r="BO21" s="48">
        <f t="shared" si="26"/>
        <v>1</v>
      </c>
      <c r="BP21" s="48">
        <f t="shared" si="27"/>
        <v>1</v>
      </c>
      <c r="BQ21" s="48">
        <f t="shared" si="28"/>
        <v>6</v>
      </c>
      <c r="BR21" s="48">
        <f t="shared" si="29"/>
        <v>7</v>
      </c>
      <c r="BS21" s="220" t="s">
        <v>228</v>
      </c>
      <c r="BT21" s="220"/>
      <c r="BU21" s="48">
        <f t="shared" si="30"/>
        <v>17</v>
      </c>
      <c r="BV21" s="48">
        <f t="shared" si="31"/>
        <v>7</v>
      </c>
      <c r="BW21" s="48">
        <f t="shared" si="32"/>
        <v>24</v>
      </c>
      <c r="BX21" s="48">
        <f t="shared" si="33"/>
        <v>22</v>
      </c>
      <c r="BY21" s="48">
        <f t="shared" si="34"/>
        <v>11</v>
      </c>
      <c r="BZ21" s="48">
        <f t="shared" si="35"/>
        <v>33</v>
      </c>
      <c r="CA21" s="48">
        <f t="shared" si="36"/>
        <v>12</v>
      </c>
      <c r="CB21" s="48">
        <f t="shared" si="37"/>
        <v>6</v>
      </c>
      <c r="CC21" s="48">
        <f t="shared" si="38"/>
        <v>18</v>
      </c>
      <c r="CD21" s="48">
        <f t="shared" si="39"/>
        <v>51</v>
      </c>
      <c r="CE21" s="48">
        <f t="shared" si="40"/>
        <v>24</v>
      </c>
      <c r="CF21" s="129">
        <f t="shared" si="41"/>
        <v>75</v>
      </c>
      <c r="CG21" s="130">
        <v>1638</v>
      </c>
      <c r="CH21" s="130">
        <v>562</v>
      </c>
      <c r="CI21" s="130">
        <v>2200</v>
      </c>
      <c r="CJ21" s="130">
        <f>CM21+'- الناجحين'!CD21+'الراسبين '!CD115</f>
        <v>1484</v>
      </c>
      <c r="CK21" s="130">
        <f>CN21+'- الناجحين'!CE21+'الراسبين '!CE115</f>
        <v>427</v>
      </c>
      <c r="CL21" s="130">
        <f>CO21+'- الناجحين'!CF21+'الراسبين '!CF115</f>
        <v>1911</v>
      </c>
      <c r="CM21" s="5">
        <v>26</v>
      </c>
      <c r="CN21" s="5">
        <v>19</v>
      </c>
      <c r="CO21" s="5">
        <v>45</v>
      </c>
    </row>
    <row r="22" spans="1:93" s="5" customFormat="1" ht="21" customHeight="1" thickTop="1" thickBot="1" x14ac:dyDescent="0.25">
      <c r="A22" s="220" t="s">
        <v>11</v>
      </c>
      <c r="B22" s="220"/>
      <c r="C22" s="27">
        <v>0</v>
      </c>
      <c r="D22" s="27">
        <v>0</v>
      </c>
      <c r="E22" s="48">
        <f t="shared" si="1"/>
        <v>0</v>
      </c>
      <c r="F22" s="27">
        <v>7</v>
      </c>
      <c r="G22" s="27">
        <v>1</v>
      </c>
      <c r="H22" s="48">
        <f t="shared" si="2"/>
        <v>8</v>
      </c>
      <c r="I22" s="27">
        <v>5</v>
      </c>
      <c r="J22" s="27">
        <v>0</v>
      </c>
      <c r="K22" s="48">
        <f t="shared" si="3"/>
        <v>5</v>
      </c>
      <c r="L22" s="48">
        <f t="shared" si="4"/>
        <v>12</v>
      </c>
      <c r="M22" s="48">
        <f t="shared" si="4"/>
        <v>1</v>
      </c>
      <c r="N22" s="48">
        <f t="shared" si="5"/>
        <v>13</v>
      </c>
      <c r="O22" s="220" t="s">
        <v>11</v>
      </c>
      <c r="P22" s="220"/>
      <c r="Q22" s="27">
        <v>0</v>
      </c>
      <c r="R22" s="27">
        <v>0</v>
      </c>
      <c r="S22" s="48">
        <f t="shared" si="42"/>
        <v>0</v>
      </c>
      <c r="T22" s="27">
        <v>0</v>
      </c>
      <c r="U22" s="27">
        <v>0</v>
      </c>
      <c r="V22" s="48">
        <f t="shared" si="7"/>
        <v>0</v>
      </c>
      <c r="W22" s="27">
        <v>0</v>
      </c>
      <c r="X22" s="27">
        <v>0</v>
      </c>
      <c r="Y22" s="48">
        <f t="shared" si="8"/>
        <v>0</v>
      </c>
      <c r="Z22" s="48">
        <f t="shared" si="9"/>
        <v>0</v>
      </c>
      <c r="AA22" s="48">
        <f t="shared" si="10"/>
        <v>0</v>
      </c>
      <c r="AB22" s="48">
        <f t="shared" si="11"/>
        <v>0</v>
      </c>
      <c r="AC22" s="220" t="s">
        <v>11</v>
      </c>
      <c r="AD22" s="220"/>
      <c r="AE22" s="27">
        <v>0</v>
      </c>
      <c r="AF22" s="27">
        <v>2</v>
      </c>
      <c r="AG22" s="48">
        <f t="shared" si="12"/>
        <v>2</v>
      </c>
      <c r="AH22" s="27">
        <v>0</v>
      </c>
      <c r="AI22" s="27">
        <v>3</v>
      </c>
      <c r="AJ22" s="48">
        <f t="shared" si="13"/>
        <v>3</v>
      </c>
      <c r="AK22" s="27">
        <v>1</v>
      </c>
      <c r="AL22" s="27">
        <v>3</v>
      </c>
      <c r="AM22" s="48">
        <f t="shared" si="14"/>
        <v>4</v>
      </c>
      <c r="AN22" s="48">
        <f t="shared" si="15"/>
        <v>1</v>
      </c>
      <c r="AO22" s="48">
        <f t="shared" si="16"/>
        <v>8</v>
      </c>
      <c r="AP22" s="48">
        <f t="shared" si="17"/>
        <v>9</v>
      </c>
      <c r="AQ22" s="220" t="s">
        <v>11</v>
      </c>
      <c r="AR22" s="220"/>
      <c r="AS22" s="27">
        <v>0</v>
      </c>
      <c r="AT22" s="27">
        <v>1</v>
      </c>
      <c r="AU22" s="48">
        <f t="shared" si="18"/>
        <v>1</v>
      </c>
      <c r="AV22" s="27">
        <v>0</v>
      </c>
      <c r="AW22" s="27">
        <v>3</v>
      </c>
      <c r="AX22" s="48">
        <f t="shared" si="19"/>
        <v>3</v>
      </c>
      <c r="AY22" s="27">
        <v>0</v>
      </c>
      <c r="AZ22" s="27">
        <v>0</v>
      </c>
      <c r="BA22" s="48">
        <f t="shared" si="20"/>
        <v>0</v>
      </c>
      <c r="BB22" s="48">
        <f t="shared" si="21"/>
        <v>0</v>
      </c>
      <c r="BC22" s="48">
        <f t="shared" si="22"/>
        <v>4</v>
      </c>
      <c r="BD22" s="48">
        <f t="shared" si="23"/>
        <v>4</v>
      </c>
      <c r="BE22" s="220" t="s">
        <v>11</v>
      </c>
      <c r="BF22" s="220"/>
      <c r="BG22" s="27">
        <v>0</v>
      </c>
      <c r="BH22" s="27">
        <v>0</v>
      </c>
      <c r="BI22" s="48">
        <f t="shared" si="24"/>
        <v>0</v>
      </c>
      <c r="BJ22" s="27">
        <v>0</v>
      </c>
      <c r="BK22" s="27">
        <v>0</v>
      </c>
      <c r="BL22" s="48">
        <f t="shared" si="25"/>
        <v>0</v>
      </c>
      <c r="BM22" s="27">
        <v>0</v>
      </c>
      <c r="BN22" s="27">
        <v>0</v>
      </c>
      <c r="BO22" s="48">
        <f t="shared" si="26"/>
        <v>0</v>
      </c>
      <c r="BP22" s="48">
        <f t="shared" si="27"/>
        <v>0</v>
      </c>
      <c r="BQ22" s="48">
        <f t="shared" si="28"/>
        <v>0</v>
      </c>
      <c r="BR22" s="48">
        <f t="shared" si="29"/>
        <v>0</v>
      </c>
      <c r="BS22" s="220" t="s">
        <v>11</v>
      </c>
      <c r="BT22" s="220"/>
      <c r="BU22" s="48">
        <f t="shared" si="30"/>
        <v>0</v>
      </c>
      <c r="BV22" s="48">
        <f t="shared" si="31"/>
        <v>3</v>
      </c>
      <c r="BW22" s="48">
        <f t="shared" si="32"/>
        <v>3</v>
      </c>
      <c r="BX22" s="48">
        <f t="shared" si="33"/>
        <v>7</v>
      </c>
      <c r="BY22" s="48">
        <f t="shared" si="34"/>
        <v>7</v>
      </c>
      <c r="BZ22" s="48">
        <f t="shared" si="35"/>
        <v>14</v>
      </c>
      <c r="CA22" s="48">
        <f t="shared" si="36"/>
        <v>6</v>
      </c>
      <c r="CB22" s="48">
        <f t="shared" si="37"/>
        <v>3</v>
      </c>
      <c r="CC22" s="48">
        <f t="shared" si="38"/>
        <v>9</v>
      </c>
      <c r="CD22" s="48">
        <f t="shared" si="39"/>
        <v>13</v>
      </c>
      <c r="CE22" s="48">
        <f t="shared" si="40"/>
        <v>13</v>
      </c>
      <c r="CF22" s="129">
        <f t="shared" si="41"/>
        <v>26</v>
      </c>
      <c r="CG22" s="130">
        <v>40379</v>
      </c>
      <c r="CH22" s="130">
        <v>350</v>
      </c>
      <c r="CI22" s="130">
        <v>1100</v>
      </c>
      <c r="CJ22" s="130">
        <f>CM22+'- الناجحين'!CD22+'الراسبين '!CD116</f>
        <v>750</v>
      </c>
      <c r="CK22" s="130">
        <f>CN22+'- الناجحين'!CE22+'الراسبين '!CE116</f>
        <v>350</v>
      </c>
      <c r="CL22" s="130">
        <f>CO22+'- الناجحين'!CF22+'الراسبين '!CF116</f>
        <v>1100</v>
      </c>
      <c r="CM22" s="5">
        <v>81</v>
      </c>
      <c r="CN22" s="5">
        <v>9</v>
      </c>
      <c r="CO22" s="5">
        <v>90</v>
      </c>
    </row>
    <row r="23" spans="1:93" s="5" customFormat="1" ht="21" customHeight="1" thickTop="1" thickBot="1" x14ac:dyDescent="0.25">
      <c r="A23" s="220" t="s">
        <v>12</v>
      </c>
      <c r="B23" s="220"/>
      <c r="C23" s="27">
        <v>15</v>
      </c>
      <c r="D23" s="27">
        <v>0</v>
      </c>
      <c r="E23" s="48">
        <f t="shared" si="1"/>
        <v>15</v>
      </c>
      <c r="F23" s="27">
        <v>23</v>
      </c>
      <c r="G23" s="27">
        <v>0</v>
      </c>
      <c r="H23" s="48">
        <f t="shared" si="2"/>
        <v>23</v>
      </c>
      <c r="I23" s="27">
        <v>11</v>
      </c>
      <c r="J23" s="27">
        <v>0</v>
      </c>
      <c r="K23" s="48">
        <f t="shared" si="3"/>
        <v>11</v>
      </c>
      <c r="L23" s="48">
        <f t="shared" si="4"/>
        <v>49</v>
      </c>
      <c r="M23" s="48">
        <f t="shared" si="4"/>
        <v>0</v>
      </c>
      <c r="N23" s="48">
        <f t="shared" si="5"/>
        <v>49</v>
      </c>
      <c r="O23" s="220" t="s">
        <v>12</v>
      </c>
      <c r="P23" s="220"/>
      <c r="Q23" s="27">
        <v>0</v>
      </c>
      <c r="R23" s="27">
        <v>0</v>
      </c>
      <c r="S23" s="48">
        <f t="shared" si="42"/>
        <v>0</v>
      </c>
      <c r="T23" s="27">
        <v>0</v>
      </c>
      <c r="U23" s="27">
        <v>0</v>
      </c>
      <c r="V23" s="48">
        <f t="shared" si="7"/>
        <v>0</v>
      </c>
      <c r="W23" s="27">
        <v>0</v>
      </c>
      <c r="X23" s="27">
        <v>0</v>
      </c>
      <c r="Y23" s="48">
        <f t="shared" si="8"/>
        <v>0</v>
      </c>
      <c r="Z23" s="48">
        <f t="shared" si="9"/>
        <v>0</v>
      </c>
      <c r="AA23" s="48">
        <f t="shared" si="10"/>
        <v>0</v>
      </c>
      <c r="AB23" s="48">
        <f t="shared" si="11"/>
        <v>0</v>
      </c>
      <c r="AC23" s="220" t="s">
        <v>12</v>
      </c>
      <c r="AD23" s="220"/>
      <c r="AE23" s="27">
        <v>0</v>
      </c>
      <c r="AF23" s="27">
        <v>3</v>
      </c>
      <c r="AG23" s="48">
        <f t="shared" si="12"/>
        <v>3</v>
      </c>
      <c r="AH23" s="27">
        <v>0</v>
      </c>
      <c r="AI23" s="27">
        <v>1</v>
      </c>
      <c r="AJ23" s="48">
        <f t="shared" si="13"/>
        <v>1</v>
      </c>
      <c r="AK23" s="27">
        <v>2</v>
      </c>
      <c r="AL23" s="27">
        <v>2</v>
      </c>
      <c r="AM23" s="48">
        <f t="shared" si="14"/>
        <v>4</v>
      </c>
      <c r="AN23" s="48">
        <f t="shared" si="15"/>
        <v>2</v>
      </c>
      <c r="AO23" s="48">
        <f t="shared" si="16"/>
        <v>6</v>
      </c>
      <c r="AP23" s="48">
        <f t="shared" si="17"/>
        <v>8</v>
      </c>
      <c r="AQ23" s="220" t="s">
        <v>12</v>
      </c>
      <c r="AR23" s="220"/>
      <c r="AS23" s="27">
        <v>0</v>
      </c>
      <c r="AT23" s="27">
        <v>0</v>
      </c>
      <c r="AU23" s="48">
        <f t="shared" si="18"/>
        <v>0</v>
      </c>
      <c r="AV23" s="27">
        <v>2</v>
      </c>
      <c r="AW23" s="27">
        <v>0</v>
      </c>
      <c r="AX23" s="48">
        <f t="shared" si="19"/>
        <v>2</v>
      </c>
      <c r="AY23" s="27">
        <v>0</v>
      </c>
      <c r="AZ23" s="27">
        <v>0</v>
      </c>
      <c r="BA23" s="48">
        <f t="shared" si="20"/>
        <v>0</v>
      </c>
      <c r="BB23" s="48">
        <f t="shared" si="21"/>
        <v>2</v>
      </c>
      <c r="BC23" s="48">
        <f t="shared" si="22"/>
        <v>0</v>
      </c>
      <c r="BD23" s="48">
        <f t="shared" si="23"/>
        <v>2</v>
      </c>
      <c r="BE23" s="220" t="s">
        <v>12</v>
      </c>
      <c r="BF23" s="220"/>
      <c r="BG23" s="27">
        <v>1</v>
      </c>
      <c r="BH23" s="27">
        <v>0</v>
      </c>
      <c r="BI23" s="48">
        <f t="shared" si="24"/>
        <v>1</v>
      </c>
      <c r="BJ23" s="27">
        <v>3</v>
      </c>
      <c r="BK23" s="27">
        <v>0</v>
      </c>
      <c r="BL23" s="48">
        <f t="shared" si="25"/>
        <v>3</v>
      </c>
      <c r="BM23" s="27">
        <v>0</v>
      </c>
      <c r="BN23" s="27">
        <v>0</v>
      </c>
      <c r="BO23" s="48">
        <f t="shared" si="26"/>
        <v>0</v>
      </c>
      <c r="BP23" s="48">
        <f t="shared" si="27"/>
        <v>4</v>
      </c>
      <c r="BQ23" s="48">
        <f t="shared" si="28"/>
        <v>0</v>
      </c>
      <c r="BR23" s="48">
        <f t="shared" si="29"/>
        <v>4</v>
      </c>
      <c r="BS23" s="220" t="s">
        <v>12</v>
      </c>
      <c r="BT23" s="220"/>
      <c r="BU23" s="48">
        <f t="shared" si="30"/>
        <v>16</v>
      </c>
      <c r="BV23" s="48">
        <f t="shared" si="31"/>
        <v>3</v>
      </c>
      <c r="BW23" s="48">
        <f t="shared" si="32"/>
        <v>19</v>
      </c>
      <c r="BX23" s="48">
        <f t="shared" si="33"/>
        <v>28</v>
      </c>
      <c r="BY23" s="48">
        <f t="shared" si="34"/>
        <v>1</v>
      </c>
      <c r="BZ23" s="48">
        <f t="shared" si="35"/>
        <v>29</v>
      </c>
      <c r="CA23" s="48">
        <f t="shared" si="36"/>
        <v>13</v>
      </c>
      <c r="CB23" s="48">
        <f t="shared" si="37"/>
        <v>2</v>
      </c>
      <c r="CC23" s="48">
        <f t="shared" si="38"/>
        <v>15</v>
      </c>
      <c r="CD23" s="48">
        <f t="shared" si="39"/>
        <v>57</v>
      </c>
      <c r="CE23" s="48">
        <f t="shared" si="40"/>
        <v>6</v>
      </c>
      <c r="CF23" s="129">
        <f t="shared" si="41"/>
        <v>63</v>
      </c>
      <c r="CG23" s="130">
        <v>2193</v>
      </c>
      <c r="CH23" s="130">
        <v>590</v>
      </c>
      <c r="CI23" s="130">
        <v>2783</v>
      </c>
      <c r="CJ23" s="130">
        <f>CM23+'- الناجحين'!CD23+'الراسبين '!CD117</f>
        <v>2175</v>
      </c>
      <c r="CK23" s="130">
        <f>CN23+'- الناجحين'!CE23+'الراسبين '!CE117</f>
        <v>594</v>
      </c>
      <c r="CL23" s="130">
        <f>CO23+'- الناجحين'!CF23+'الراسبين '!CF117</f>
        <v>2769</v>
      </c>
      <c r="CM23" s="5">
        <v>39</v>
      </c>
      <c r="CN23" s="5">
        <v>10</v>
      </c>
      <c r="CO23" s="5">
        <v>49</v>
      </c>
    </row>
    <row r="24" spans="1:93" s="5" customFormat="1" ht="21" customHeight="1" thickTop="1" thickBot="1" x14ac:dyDescent="0.25">
      <c r="A24" s="220" t="s">
        <v>13</v>
      </c>
      <c r="B24" s="220"/>
      <c r="C24" s="27">
        <v>12</v>
      </c>
      <c r="D24" s="27">
        <v>0</v>
      </c>
      <c r="E24" s="48">
        <f t="shared" si="1"/>
        <v>12</v>
      </c>
      <c r="F24" s="27">
        <v>8</v>
      </c>
      <c r="G24" s="27">
        <v>4</v>
      </c>
      <c r="H24" s="48">
        <f t="shared" si="2"/>
        <v>12</v>
      </c>
      <c r="I24" s="27">
        <v>7</v>
      </c>
      <c r="J24" s="27">
        <v>2</v>
      </c>
      <c r="K24" s="48">
        <f t="shared" si="3"/>
        <v>9</v>
      </c>
      <c r="L24" s="48">
        <f t="shared" si="4"/>
        <v>27</v>
      </c>
      <c r="M24" s="48">
        <f t="shared" si="4"/>
        <v>6</v>
      </c>
      <c r="N24" s="48">
        <f t="shared" si="5"/>
        <v>33</v>
      </c>
      <c r="O24" s="220" t="s">
        <v>13</v>
      </c>
      <c r="P24" s="220"/>
      <c r="Q24" s="27">
        <v>0</v>
      </c>
      <c r="R24" s="27">
        <v>0</v>
      </c>
      <c r="S24" s="48">
        <f t="shared" si="42"/>
        <v>0</v>
      </c>
      <c r="T24" s="27">
        <v>1</v>
      </c>
      <c r="U24" s="27">
        <v>0</v>
      </c>
      <c r="V24" s="48">
        <f t="shared" si="7"/>
        <v>1</v>
      </c>
      <c r="W24" s="27">
        <v>0</v>
      </c>
      <c r="X24" s="27">
        <v>0</v>
      </c>
      <c r="Y24" s="48">
        <f t="shared" si="8"/>
        <v>0</v>
      </c>
      <c r="Z24" s="48">
        <f t="shared" si="9"/>
        <v>1</v>
      </c>
      <c r="AA24" s="48">
        <f t="shared" si="10"/>
        <v>0</v>
      </c>
      <c r="AB24" s="48">
        <f t="shared" si="11"/>
        <v>1</v>
      </c>
      <c r="AC24" s="220" t="s">
        <v>13</v>
      </c>
      <c r="AD24" s="220"/>
      <c r="AE24" s="27">
        <v>0</v>
      </c>
      <c r="AF24" s="27">
        <v>4</v>
      </c>
      <c r="AG24" s="48">
        <f t="shared" si="12"/>
        <v>4</v>
      </c>
      <c r="AH24" s="27">
        <v>0</v>
      </c>
      <c r="AI24" s="27">
        <v>0</v>
      </c>
      <c r="AJ24" s="48">
        <f t="shared" si="13"/>
        <v>0</v>
      </c>
      <c r="AK24" s="27">
        <v>0</v>
      </c>
      <c r="AL24" s="27">
        <v>4</v>
      </c>
      <c r="AM24" s="48">
        <f t="shared" si="14"/>
        <v>4</v>
      </c>
      <c r="AN24" s="48">
        <f t="shared" si="15"/>
        <v>0</v>
      </c>
      <c r="AO24" s="48">
        <f t="shared" si="16"/>
        <v>8</v>
      </c>
      <c r="AP24" s="48">
        <f t="shared" si="17"/>
        <v>8</v>
      </c>
      <c r="AQ24" s="220" t="s">
        <v>13</v>
      </c>
      <c r="AR24" s="220"/>
      <c r="AS24" s="27">
        <v>0</v>
      </c>
      <c r="AT24" s="27">
        <v>1</v>
      </c>
      <c r="AU24" s="48">
        <f t="shared" si="18"/>
        <v>1</v>
      </c>
      <c r="AV24" s="27">
        <v>0</v>
      </c>
      <c r="AW24" s="27">
        <v>0</v>
      </c>
      <c r="AX24" s="48">
        <f t="shared" si="19"/>
        <v>0</v>
      </c>
      <c r="AY24" s="27">
        <v>0</v>
      </c>
      <c r="AZ24" s="27">
        <v>0</v>
      </c>
      <c r="BA24" s="48">
        <f t="shared" si="20"/>
        <v>0</v>
      </c>
      <c r="BB24" s="48">
        <f t="shared" si="21"/>
        <v>0</v>
      </c>
      <c r="BC24" s="48">
        <f t="shared" si="22"/>
        <v>1</v>
      </c>
      <c r="BD24" s="48">
        <f t="shared" si="23"/>
        <v>1</v>
      </c>
      <c r="BE24" s="220" t="s">
        <v>13</v>
      </c>
      <c r="BF24" s="220"/>
      <c r="BG24" s="27">
        <v>0</v>
      </c>
      <c r="BH24" s="27">
        <v>0</v>
      </c>
      <c r="BI24" s="48">
        <f t="shared" si="24"/>
        <v>0</v>
      </c>
      <c r="BJ24" s="27">
        <v>0</v>
      </c>
      <c r="BK24" s="27">
        <v>1</v>
      </c>
      <c r="BL24" s="48">
        <f t="shared" si="25"/>
        <v>1</v>
      </c>
      <c r="BM24" s="27">
        <v>1</v>
      </c>
      <c r="BN24" s="27">
        <v>0</v>
      </c>
      <c r="BO24" s="48">
        <f t="shared" si="26"/>
        <v>1</v>
      </c>
      <c r="BP24" s="48">
        <f t="shared" si="27"/>
        <v>1</v>
      </c>
      <c r="BQ24" s="48">
        <f t="shared" si="28"/>
        <v>1</v>
      </c>
      <c r="BR24" s="48">
        <f t="shared" si="29"/>
        <v>2</v>
      </c>
      <c r="BS24" s="220" t="s">
        <v>13</v>
      </c>
      <c r="BT24" s="220"/>
      <c r="BU24" s="48">
        <f t="shared" si="30"/>
        <v>12</v>
      </c>
      <c r="BV24" s="48">
        <f t="shared" si="31"/>
        <v>5</v>
      </c>
      <c r="BW24" s="48">
        <f t="shared" si="32"/>
        <v>17</v>
      </c>
      <c r="BX24" s="48">
        <f t="shared" si="33"/>
        <v>9</v>
      </c>
      <c r="BY24" s="48">
        <f t="shared" si="34"/>
        <v>5</v>
      </c>
      <c r="BZ24" s="48">
        <f t="shared" si="35"/>
        <v>14</v>
      </c>
      <c r="CA24" s="48">
        <f t="shared" si="36"/>
        <v>8</v>
      </c>
      <c r="CB24" s="48">
        <f t="shared" si="37"/>
        <v>6</v>
      </c>
      <c r="CC24" s="48">
        <f t="shared" si="38"/>
        <v>14</v>
      </c>
      <c r="CD24" s="48">
        <f t="shared" si="39"/>
        <v>29</v>
      </c>
      <c r="CE24" s="48">
        <f t="shared" si="40"/>
        <v>16</v>
      </c>
      <c r="CF24" s="129">
        <f t="shared" si="41"/>
        <v>45</v>
      </c>
      <c r="CG24" s="130">
        <v>2469</v>
      </c>
      <c r="CH24" s="130">
        <v>1113</v>
      </c>
      <c r="CI24" s="130">
        <v>3582</v>
      </c>
      <c r="CJ24" s="130">
        <f>CM24+'- الناجحين'!CD24+'الراسبين '!CD118</f>
        <v>2469</v>
      </c>
      <c r="CK24" s="130">
        <f>CN24+'- الناجحين'!CE24+'الراسبين '!CE118</f>
        <v>1113</v>
      </c>
      <c r="CL24" s="130">
        <f>CO24+'- الناجحين'!CF24+'الراسبين '!CF118</f>
        <v>3582</v>
      </c>
      <c r="CM24" s="5">
        <v>48</v>
      </c>
      <c r="CN24" s="5">
        <v>18</v>
      </c>
      <c r="CO24" s="5">
        <v>66</v>
      </c>
    </row>
    <row r="25" spans="1:93" s="5" customFormat="1" ht="21" customHeight="1" thickTop="1" thickBot="1" x14ac:dyDescent="0.25">
      <c r="A25" s="220" t="s">
        <v>14</v>
      </c>
      <c r="B25" s="220"/>
      <c r="C25" s="27">
        <v>4</v>
      </c>
      <c r="D25" s="27">
        <v>0</v>
      </c>
      <c r="E25" s="48">
        <f t="shared" si="1"/>
        <v>4</v>
      </c>
      <c r="F25" s="27">
        <v>2</v>
      </c>
      <c r="G25" s="27">
        <v>0</v>
      </c>
      <c r="H25" s="48">
        <f t="shared" si="2"/>
        <v>2</v>
      </c>
      <c r="I25" s="27">
        <v>2</v>
      </c>
      <c r="J25" s="27">
        <v>0</v>
      </c>
      <c r="K25" s="48">
        <f t="shared" si="3"/>
        <v>2</v>
      </c>
      <c r="L25" s="48">
        <f t="shared" si="4"/>
        <v>8</v>
      </c>
      <c r="M25" s="48">
        <f t="shared" si="4"/>
        <v>0</v>
      </c>
      <c r="N25" s="48">
        <f t="shared" si="5"/>
        <v>8</v>
      </c>
      <c r="O25" s="220" t="s">
        <v>14</v>
      </c>
      <c r="P25" s="220"/>
      <c r="Q25" s="27">
        <v>0</v>
      </c>
      <c r="R25" s="27">
        <v>0</v>
      </c>
      <c r="S25" s="48">
        <f t="shared" si="42"/>
        <v>0</v>
      </c>
      <c r="T25" s="27">
        <v>0</v>
      </c>
      <c r="U25" s="27">
        <v>0</v>
      </c>
      <c r="V25" s="48">
        <f t="shared" si="7"/>
        <v>0</v>
      </c>
      <c r="W25" s="27">
        <v>0</v>
      </c>
      <c r="X25" s="27">
        <v>0</v>
      </c>
      <c r="Y25" s="48">
        <f t="shared" si="8"/>
        <v>0</v>
      </c>
      <c r="Z25" s="48">
        <f t="shared" si="9"/>
        <v>0</v>
      </c>
      <c r="AA25" s="48">
        <f t="shared" si="10"/>
        <v>0</v>
      </c>
      <c r="AB25" s="48">
        <f t="shared" si="11"/>
        <v>0</v>
      </c>
      <c r="AC25" s="220" t="s">
        <v>14</v>
      </c>
      <c r="AD25" s="220"/>
      <c r="AE25" s="27">
        <v>4</v>
      </c>
      <c r="AF25" s="27">
        <v>4</v>
      </c>
      <c r="AG25" s="48">
        <f t="shared" si="12"/>
        <v>8</v>
      </c>
      <c r="AH25" s="27">
        <v>5</v>
      </c>
      <c r="AI25" s="27">
        <v>5</v>
      </c>
      <c r="AJ25" s="48">
        <f t="shared" si="13"/>
        <v>10</v>
      </c>
      <c r="AK25" s="27">
        <v>1</v>
      </c>
      <c r="AL25" s="27">
        <v>5</v>
      </c>
      <c r="AM25" s="48">
        <f t="shared" si="14"/>
        <v>6</v>
      </c>
      <c r="AN25" s="48">
        <f t="shared" si="15"/>
        <v>10</v>
      </c>
      <c r="AO25" s="48">
        <f t="shared" si="16"/>
        <v>14</v>
      </c>
      <c r="AP25" s="48">
        <f t="shared" si="17"/>
        <v>24</v>
      </c>
      <c r="AQ25" s="220" t="s">
        <v>14</v>
      </c>
      <c r="AR25" s="220"/>
      <c r="AS25" s="27">
        <v>0</v>
      </c>
      <c r="AT25" s="27">
        <v>0</v>
      </c>
      <c r="AU25" s="48">
        <f t="shared" si="18"/>
        <v>0</v>
      </c>
      <c r="AV25" s="27">
        <v>0</v>
      </c>
      <c r="AW25" s="27">
        <v>0</v>
      </c>
      <c r="AX25" s="48">
        <f t="shared" si="19"/>
        <v>0</v>
      </c>
      <c r="AY25" s="27">
        <v>0</v>
      </c>
      <c r="AZ25" s="27">
        <v>0</v>
      </c>
      <c r="BA25" s="48">
        <f t="shared" si="20"/>
        <v>0</v>
      </c>
      <c r="BB25" s="48">
        <f t="shared" si="21"/>
        <v>0</v>
      </c>
      <c r="BC25" s="48">
        <f t="shared" si="22"/>
        <v>0</v>
      </c>
      <c r="BD25" s="48">
        <f t="shared" si="23"/>
        <v>0</v>
      </c>
      <c r="BE25" s="220" t="s">
        <v>14</v>
      </c>
      <c r="BF25" s="220"/>
      <c r="BG25" s="27">
        <v>0</v>
      </c>
      <c r="BH25" s="27">
        <v>0</v>
      </c>
      <c r="BI25" s="48">
        <f t="shared" si="24"/>
        <v>0</v>
      </c>
      <c r="BJ25" s="27">
        <v>0</v>
      </c>
      <c r="BK25" s="27">
        <v>0</v>
      </c>
      <c r="BL25" s="48">
        <f t="shared" si="25"/>
        <v>0</v>
      </c>
      <c r="BM25" s="27">
        <v>0</v>
      </c>
      <c r="BN25" s="27">
        <v>0</v>
      </c>
      <c r="BO25" s="48">
        <f t="shared" si="26"/>
        <v>0</v>
      </c>
      <c r="BP25" s="48">
        <f t="shared" si="27"/>
        <v>0</v>
      </c>
      <c r="BQ25" s="48">
        <f t="shared" si="28"/>
        <v>0</v>
      </c>
      <c r="BR25" s="48">
        <f t="shared" si="29"/>
        <v>0</v>
      </c>
      <c r="BS25" s="220" t="s">
        <v>14</v>
      </c>
      <c r="BT25" s="220"/>
      <c r="BU25" s="48">
        <f t="shared" si="30"/>
        <v>8</v>
      </c>
      <c r="BV25" s="48">
        <f t="shared" si="31"/>
        <v>4</v>
      </c>
      <c r="BW25" s="48">
        <f t="shared" si="32"/>
        <v>12</v>
      </c>
      <c r="BX25" s="48">
        <f t="shared" si="33"/>
        <v>7</v>
      </c>
      <c r="BY25" s="48">
        <f t="shared" si="34"/>
        <v>5</v>
      </c>
      <c r="BZ25" s="48">
        <f t="shared" si="35"/>
        <v>12</v>
      </c>
      <c r="CA25" s="48">
        <f t="shared" si="36"/>
        <v>3</v>
      </c>
      <c r="CB25" s="48">
        <f t="shared" si="37"/>
        <v>5</v>
      </c>
      <c r="CC25" s="48">
        <f t="shared" si="38"/>
        <v>8</v>
      </c>
      <c r="CD25" s="48">
        <f t="shared" si="39"/>
        <v>18</v>
      </c>
      <c r="CE25" s="48">
        <f t="shared" si="40"/>
        <v>14</v>
      </c>
      <c r="CF25" s="129">
        <f t="shared" si="41"/>
        <v>32</v>
      </c>
      <c r="CG25" s="130">
        <v>2273</v>
      </c>
      <c r="CH25" s="130">
        <v>511</v>
      </c>
      <c r="CI25" s="130">
        <v>2784</v>
      </c>
      <c r="CJ25" s="130">
        <f>CM25+'- الناجحين'!CD25+'الراسبين '!CD119</f>
        <v>2198</v>
      </c>
      <c r="CK25" s="130">
        <f>CN25+'- الناجحين'!CE25+'الراسبين '!CE119</f>
        <v>530</v>
      </c>
      <c r="CL25" s="130">
        <f>CO25+'- الناجحين'!CF25+'الراسبين '!CF119</f>
        <v>2728</v>
      </c>
      <c r="CM25" s="5">
        <v>29</v>
      </c>
      <c r="CN25" s="5">
        <v>19</v>
      </c>
      <c r="CO25" s="5">
        <v>48</v>
      </c>
    </row>
    <row r="26" spans="1:93" s="5" customFormat="1" ht="21" customHeight="1" thickTop="1" thickBot="1" x14ac:dyDescent="0.25">
      <c r="A26" s="220" t="s">
        <v>15</v>
      </c>
      <c r="B26" s="220"/>
      <c r="C26" s="27">
        <v>30</v>
      </c>
      <c r="D26" s="27">
        <v>0</v>
      </c>
      <c r="E26" s="48">
        <f t="shared" si="1"/>
        <v>30</v>
      </c>
      <c r="F26" s="27">
        <v>38</v>
      </c>
      <c r="G26" s="27">
        <v>0</v>
      </c>
      <c r="H26" s="48">
        <f t="shared" si="2"/>
        <v>38</v>
      </c>
      <c r="I26" s="27">
        <v>15</v>
      </c>
      <c r="J26" s="27">
        <v>0</v>
      </c>
      <c r="K26" s="48">
        <f t="shared" si="3"/>
        <v>15</v>
      </c>
      <c r="L26" s="48">
        <f t="shared" si="4"/>
        <v>83</v>
      </c>
      <c r="M26" s="48">
        <f t="shared" si="4"/>
        <v>0</v>
      </c>
      <c r="N26" s="48">
        <f t="shared" si="5"/>
        <v>83</v>
      </c>
      <c r="O26" s="220" t="s">
        <v>15</v>
      </c>
      <c r="P26" s="220"/>
      <c r="Q26" s="27">
        <v>0</v>
      </c>
      <c r="R26" s="27">
        <v>0</v>
      </c>
      <c r="S26" s="48">
        <f t="shared" si="42"/>
        <v>0</v>
      </c>
      <c r="T26" s="27">
        <v>0</v>
      </c>
      <c r="U26" s="27">
        <v>0</v>
      </c>
      <c r="V26" s="48">
        <f t="shared" si="7"/>
        <v>0</v>
      </c>
      <c r="W26" s="27">
        <v>0</v>
      </c>
      <c r="X26" s="27">
        <v>0</v>
      </c>
      <c r="Y26" s="48">
        <f t="shared" si="8"/>
        <v>0</v>
      </c>
      <c r="Z26" s="48">
        <f t="shared" si="9"/>
        <v>0</v>
      </c>
      <c r="AA26" s="48">
        <f t="shared" si="10"/>
        <v>0</v>
      </c>
      <c r="AB26" s="48">
        <f t="shared" si="11"/>
        <v>0</v>
      </c>
      <c r="AC26" s="220" t="s">
        <v>15</v>
      </c>
      <c r="AD26" s="220"/>
      <c r="AE26" s="27">
        <v>25</v>
      </c>
      <c r="AF26" s="27">
        <v>14</v>
      </c>
      <c r="AG26" s="48">
        <f t="shared" si="12"/>
        <v>39</v>
      </c>
      <c r="AH26" s="27">
        <v>16</v>
      </c>
      <c r="AI26" s="27">
        <v>7</v>
      </c>
      <c r="AJ26" s="48">
        <f t="shared" si="13"/>
        <v>23</v>
      </c>
      <c r="AK26" s="27">
        <v>19</v>
      </c>
      <c r="AL26" s="27">
        <v>8</v>
      </c>
      <c r="AM26" s="48">
        <f t="shared" si="14"/>
        <v>27</v>
      </c>
      <c r="AN26" s="48">
        <f t="shared" si="15"/>
        <v>60</v>
      </c>
      <c r="AO26" s="48">
        <f t="shared" si="16"/>
        <v>29</v>
      </c>
      <c r="AP26" s="48">
        <f t="shared" si="17"/>
        <v>89</v>
      </c>
      <c r="AQ26" s="220" t="s">
        <v>15</v>
      </c>
      <c r="AR26" s="220"/>
      <c r="AS26" s="27">
        <v>0</v>
      </c>
      <c r="AT26" s="27">
        <v>0</v>
      </c>
      <c r="AU26" s="48">
        <f t="shared" si="18"/>
        <v>0</v>
      </c>
      <c r="AV26" s="27">
        <v>0</v>
      </c>
      <c r="AW26" s="27">
        <v>8</v>
      </c>
      <c r="AX26" s="48">
        <f t="shared" si="19"/>
        <v>8</v>
      </c>
      <c r="AY26" s="27">
        <v>0</v>
      </c>
      <c r="AZ26" s="27">
        <v>7</v>
      </c>
      <c r="BA26" s="48">
        <f t="shared" si="20"/>
        <v>7</v>
      </c>
      <c r="BB26" s="48">
        <f t="shared" si="21"/>
        <v>0</v>
      </c>
      <c r="BC26" s="48">
        <f t="shared" si="22"/>
        <v>15</v>
      </c>
      <c r="BD26" s="48">
        <f t="shared" si="23"/>
        <v>15</v>
      </c>
      <c r="BE26" s="220" t="s">
        <v>15</v>
      </c>
      <c r="BF26" s="220"/>
      <c r="BG26" s="27">
        <v>4</v>
      </c>
      <c r="BH26" s="27">
        <v>0</v>
      </c>
      <c r="BI26" s="48">
        <f t="shared" si="24"/>
        <v>4</v>
      </c>
      <c r="BJ26" s="27">
        <v>1</v>
      </c>
      <c r="BK26" s="27">
        <v>0</v>
      </c>
      <c r="BL26" s="48">
        <f t="shared" si="25"/>
        <v>1</v>
      </c>
      <c r="BM26" s="27">
        <v>0</v>
      </c>
      <c r="BN26" s="27">
        <v>0</v>
      </c>
      <c r="BO26" s="48">
        <f t="shared" si="26"/>
        <v>0</v>
      </c>
      <c r="BP26" s="48">
        <f t="shared" si="27"/>
        <v>5</v>
      </c>
      <c r="BQ26" s="48">
        <f t="shared" si="28"/>
        <v>0</v>
      </c>
      <c r="BR26" s="48">
        <f t="shared" si="29"/>
        <v>5</v>
      </c>
      <c r="BS26" s="220" t="s">
        <v>15</v>
      </c>
      <c r="BT26" s="220"/>
      <c r="BU26" s="48">
        <f t="shared" si="30"/>
        <v>59</v>
      </c>
      <c r="BV26" s="48">
        <f t="shared" si="31"/>
        <v>14</v>
      </c>
      <c r="BW26" s="48">
        <f t="shared" si="32"/>
        <v>73</v>
      </c>
      <c r="BX26" s="48">
        <f t="shared" si="33"/>
        <v>55</v>
      </c>
      <c r="BY26" s="48">
        <f t="shared" si="34"/>
        <v>15</v>
      </c>
      <c r="BZ26" s="48">
        <f t="shared" si="35"/>
        <v>70</v>
      </c>
      <c r="CA26" s="48">
        <f t="shared" si="36"/>
        <v>34</v>
      </c>
      <c r="CB26" s="48">
        <f t="shared" si="37"/>
        <v>15</v>
      </c>
      <c r="CC26" s="48">
        <f t="shared" si="38"/>
        <v>49</v>
      </c>
      <c r="CD26" s="48">
        <f t="shared" si="39"/>
        <v>148</v>
      </c>
      <c r="CE26" s="48">
        <f t="shared" si="40"/>
        <v>44</v>
      </c>
      <c r="CF26" s="129">
        <f t="shared" si="41"/>
        <v>192</v>
      </c>
      <c r="CG26" s="130">
        <v>5281</v>
      </c>
      <c r="CH26" s="130">
        <v>815</v>
      </c>
      <c r="CI26" s="130">
        <v>6096</v>
      </c>
      <c r="CJ26" s="130">
        <f>CM26+'- الناجحين'!CD26+'الراسبين '!CD120</f>
        <v>5277</v>
      </c>
      <c r="CK26" s="130">
        <f>CN26+'- الناجحين'!CE26+'الراسبين '!CE120</f>
        <v>815</v>
      </c>
      <c r="CL26" s="130">
        <f>CO26+'- الناجحين'!CF26+'الراسبين '!CF120</f>
        <v>6092</v>
      </c>
      <c r="CM26" s="5">
        <v>219</v>
      </c>
      <c r="CN26" s="5">
        <v>50</v>
      </c>
      <c r="CO26" s="5">
        <v>269</v>
      </c>
    </row>
    <row r="27" spans="1:93" s="4" customFormat="1" ht="21" customHeight="1" thickTop="1" thickBot="1" x14ac:dyDescent="0.25">
      <c r="A27" s="220" t="s">
        <v>16</v>
      </c>
      <c r="B27" s="220"/>
      <c r="C27" s="27">
        <f>SUM(C7:C26)</f>
        <v>272</v>
      </c>
      <c r="D27" s="27">
        <f t="shared" ref="D27:N27" si="43">SUM(D7:D26)</f>
        <v>1</v>
      </c>
      <c r="E27" s="27">
        <f t="shared" si="43"/>
        <v>273</v>
      </c>
      <c r="F27" s="27">
        <f t="shared" si="43"/>
        <v>260</v>
      </c>
      <c r="G27" s="27">
        <f t="shared" si="43"/>
        <v>20</v>
      </c>
      <c r="H27" s="27">
        <f t="shared" si="43"/>
        <v>280</v>
      </c>
      <c r="I27" s="27">
        <f t="shared" si="43"/>
        <v>277</v>
      </c>
      <c r="J27" s="27">
        <f t="shared" si="43"/>
        <v>10</v>
      </c>
      <c r="K27" s="27">
        <f t="shared" si="43"/>
        <v>287</v>
      </c>
      <c r="L27" s="27">
        <f t="shared" si="43"/>
        <v>809</v>
      </c>
      <c r="M27" s="27">
        <f t="shared" si="43"/>
        <v>31</v>
      </c>
      <c r="N27" s="27">
        <f t="shared" si="43"/>
        <v>840</v>
      </c>
      <c r="O27" s="220" t="s">
        <v>16</v>
      </c>
      <c r="P27" s="220"/>
      <c r="Q27" s="27">
        <f>SUM(Q7:Q26)</f>
        <v>9</v>
      </c>
      <c r="R27" s="27">
        <f t="shared" ref="R27:AB27" si="44">SUM(R7:R26)</f>
        <v>0</v>
      </c>
      <c r="S27" s="27">
        <f t="shared" si="44"/>
        <v>9</v>
      </c>
      <c r="T27" s="27">
        <f t="shared" si="44"/>
        <v>13</v>
      </c>
      <c r="U27" s="27">
        <f t="shared" si="44"/>
        <v>0</v>
      </c>
      <c r="V27" s="27">
        <f t="shared" si="44"/>
        <v>13</v>
      </c>
      <c r="W27" s="27">
        <f t="shared" si="44"/>
        <v>11</v>
      </c>
      <c r="X27" s="27">
        <f t="shared" si="44"/>
        <v>0</v>
      </c>
      <c r="Y27" s="27">
        <f t="shared" si="44"/>
        <v>11</v>
      </c>
      <c r="Z27" s="27">
        <f t="shared" si="44"/>
        <v>33</v>
      </c>
      <c r="AA27" s="27">
        <f t="shared" si="44"/>
        <v>0</v>
      </c>
      <c r="AB27" s="27">
        <f t="shared" si="44"/>
        <v>33</v>
      </c>
      <c r="AC27" s="220" t="s">
        <v>16</v>
      </c>
      <c r="AD27" s="220"/>
      <c r="AE27" s="27">
        <f>SUM(AE7:AE26)</f>
        <v>43</v>
      </c>
      <c r="AF27" s="27">
        <f t="shared" ref="AF27:AP27" si="45">SUM(AF7:AF26)</f>
        <v>89</v>
      </c>
      <c r="AG27" s="27">
        <f t="shared" si="45"/>
        <v>132</v>
      </c>
      <c r="AH27" s="27">
        <f t="shared" si="45"/>
        <v>35</v>
      </c>
      <c r="AI27" s="27">
        <f t="shared" si="45"/>
        <v>117</v>
      </c>
      <c r="AJ27" s="27">
        <f t="shared" si="45"/>
        <v>152</v>
      </c>
      <c r="AK27" s="27">
        <f t="shared" si="45"/>
        <v>46</v>
      </c>
      <c r="AL27" s="27">
        <f t="shared" si="45"/>
        <v>83</v>
      </c>
      <c r="AM27" s="27">
        <f t="shared" si="45"/>
        <v>129</v>
      </c>
      <c r="AN27" s="27">
        <f t="shared" si="45"/>
        <v>124</v>
      </c>
      <c r="AO27" s="27">
        <f t="shared" si="45"/>
        <v>289</v>
      </c>
      <c r="AP27" s="27">
        <f t="shared" si="45"/>
        <v>413</v>
      </c>
      <c r="AQ27" s="220" t="s">
        <v>16</v>
      </c>
      <c r="AR27" s="220"/>
      <c r="AS27" s="27">
        <f>SUM(AS7:AS26)</f>
        <v>0</v>
      </c>
      <c r="AT27" s="27">
        <f t="shared" ref="AT27:BD27" si="46">SUM(AT7:AT26)</f>
        <v>22</v>
      </c>
      <c r="AU27" s="27">
        <f t="shared" si="46"/>
        <v>22</v>
      </c>
      <c r="AV27" s="27">
        <f t="shared" si="46"/>
        <v>2</v>
      </c>
      <c r="AW27" s="27">
        <f t="shared" si="46"/>
        <v>62</v>
      </c>
      <c r="AX27" s="27">
        <f t="shared" si="46"/>
        <v>64</v>
      </c>
      <c r="AY27" s="27">
        <f t="shared" si="46"/>
        <v>0</v>
      </c>
      <c r="AZ27" s="27">
        <f t="shared" si="46"/>
        <v>49</v>
      </c>
      <c r="BA27" s="27">
        <f t="shared" si="46"/>
        <v>49</v>
      </c>
      <c r="BB27" s="27">
        <f t="shared" si="46"/>
        <v>2</v>
      </c>
      <c r="BC27" s="27">
        <f t="shared" si="46"/>
        <v>133</v>
      </c>
      <c r="BD27" s="27">
        <f t="shared" si="46"/>
        <v>135</v>
      </c>
      <c r="BE27" s="220" t="s">
        <v>16</v>
      </c>
      <c r="BF27" s="220"/>
      <c r="BG27" s="27">
        <f>SUM(BG7:BG26)</f>
        <v>31</v>
      </c>
      <c r="BH27" s="27">
        <f t="shared" ref="BH27:BR27" si="47">SUM(BH7:BH26)</f>
        <v>14</v>
      </c>
      <c r="BI27" s="27">
        <f t="shared" si="47"/>
        <v>45</v>
      </c>
      <c r="BJ27" s="27">
        <f t="shared" si="47"/>
        <v>27</v>
      </c>
      <c r="BK27" s="27">
        <f t="shared" si="47"/>
        <v>27</v>
      </c>
      <c r="BL27" s="27">
        <f t="shared" si="47"/>
        <v>54</v>
      </c>
      <c r="BM27" s="27">
        <f t="shared" si="47"/>
        <v>23</v>
      </c>
      <c r="BN27" s="27">
        <f t="shared" si="47"/>
        <v>15</v>
      </c>
      <c r="BO27" s="27">
        <f t="shared" si="47"/>
        <v>38</v>
      </c>
      <c r="BP27" s="27">
        <f t="shared" si="47"/>
        <v>81</v>
      </c>
      <c r="BQ27" s="27">
        <f t="shared" si="47"/>
        <v>56</v>
      </c>
      <c r="BR27" s="27">
        <f t="shared" si="47"/>
        <v>137</v>
      </c>
      <c r="BS27" s="220" t="s">
        <v>16</v>
      </c>
      <c r="BT27" s="220"/>
      <c r="BU27" s="48">
        <f t="shared" si="30"/>
        <v>355</v>
      </c>
      <c r="BV27" s="48">
        <f t="shared" si="31"/>
        <v>126</v>
      </c>
      <c r="BW27" s="48">
        <f t="shared" si="32"/>
        <v>481</v>
      </c>
      <c r="BX27" s="48">
        <f t="shared" si="33"/>
        <v>337</v>
      </c>
      <c r="BY27" s="48">
        <f t="shared" si="34"/>
        <v>226</v>
      </c>
      <c r="BZ27" s="48">
        <f t="shared" si="35"/>
        <v>563</v>
      </c>
      <c r="CA27" s="48">
        <f t="shared" si="36"/>
        <v>357</v>
      </c>
      <c r="CB27" s="48">
        <f t="shared" si="37"/>
        <v>157</v>
      </c>
      <c r="CC27" s="48">
        <f t="shared" si="38"/>
        <v>514</v>
      </c>
      <c r="CD27" s="48">
        <f t="shared" si="39"/>
        <v>1049</v>
      </c>
      <c r="CE27" s="48">
        <f t="shared" si="40"/>
        <v>509</v>
      </c>
      <c r="CF27" s="129">
        <f t="shared" si="41"/>
        <v>1558</v>
      </c>
      <c r="CG27" s="131">
        <v>40929</v>
      </c>
      <c r="CH27" s="131">
        <v>12074</v>
      </c>
      <c r="CI27" s="131">
        <v>53003</v>
      </c>
      <c r="CJ27" s="130">
        <f>CM27+'- الناجحين'!CD27+'الراسبين '!CD121</f>
        <v>41708</v>
      </c>
      <c r="CK27" s="130">
        <f>CN27+'- الناجحين'!CE27+'الراسبين '!CE121</f>
        <v>12110</v>
      </c>
      <c r="CL27" s="130">
        <f>CO27+'- الناجحين'!CF27+'الراسبين '!CF121</f>
        <v>53818</v>
      </c>
      <c r="CM27" s="4">
        <v>1363</v>
      </c>
      <c r="CN27" s="4">
        <v>525</v>
      </c>
      <c r="CO27" s="4">
        <v>1888</v>
      </c>
    </row>
    <row r="28" spans="1:93" ht="14.25" customHeight="1" thickTop="1" x14ac:dyDescent="0.2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</row>
    <row r="29" spans="1:93" ht="22.9" customHeight="1" x14ac:dyDescent="0.2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</row>
    <row r="30" spans="1:93" ht="0.75" hidden="1" customHeight="1" thickBo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93" ht="3" hidden="1" customHeight="1" thickBo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93" s="14" customFormat="1" ht="14.25" hidden="1" thickTop="1" thickBot="1" x14ac:dyDescent="0.25"/>
    <row r="33" spans="1:14" s="14" customFormat="1" ht="14.25" hidden="1" thickTop="1" thickBot="1" x14ac:dyDescent="0.25"/>
    <row r="34" spans="1:14" s="14" customFormat="1" ht="14.25" hidden="1" thickTop="1" thickBot="1" x14ac:dyDescent="0.25"/>
    <row r="35" spans="1:14" s="14" customFormat="1" ht="14.25" hidden="1" thickTop="1" thickBot="1" x14ac:dyDescent="0.25"/>
    <row r="36" spans="1:14" s="14" customFormat="1" ht="14.25" hidden="1" thickTop="1" thickBo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</sheetData>
  <mergeCells count="232">
    <mergeCell ref="CM4:CO4"/>
    <mergeCell ref="CG4:CI4"/>
    <mergeCell ref="CG5:CG6"/>
    <mergeCell ref="CH5:CH6"/>
    <mergeCell ref="CI5:CI6"/>
    <mergeCell ref="CJ4:CL4"/>
    <mergeCell ref="CJ5:CJ6"/>
    <mergeCell ref="CK5:CK6"/>
    <mergeCell ref="CL5:CL6"/>
    <mergeCell ref="BS1:BT1"/>
    <mergeCell ref="BU1:CF1"/>
    <mergeCell ref="O3:AB3"/>
    <mergeCell ref="AQ3:BD3"/>
    <mergeCell ref="A3:N3"/>
    <mergeCell ref="AC1:AD1"/>
    <mergeCell ref="AE1:AP1"/>
    <mergeCell ref="O2:AB2"/>
    <mergeCell ref="AC2:AP2"/>
    <mergeCell ref="A2:N2"/>
    <mergeCell ref="AQ1:AR1"/>
    <mergeCell ref="AS1:BD1"/>
    <mergeCell ref="A1:B1"/>
    <mergeCell ref="C1:N1"/>
    <mergeCell ref="O1:P1"/>
    <mergeCell ref="Q1:AB1"/>
    <mergeCell ref="A4:B6"/>
    <mergeCell ref="AX5:AX6"/>
    <mergeCell ref="AY5:AY6"/>
    <mergeCell ref="AZ5:AZ6"/>
    <mergeCell ref="BA5:BA6"/>
    <mergeCell ref="AC4:AD6"/>
    <mergeCell ref="AE4:AG4"/>
    <mergeCell ref="AH4:AJ4"/>
    <mergeCell ref="AK4:AM4"/>
    <mergeCell ref="AN4:AP4"/>
    <mergeCell ref="C5:C6"/>
    <mergeCell ref="D5:D6"/>
    <mergeCell ref="E5:E6"/>
    <mergeCell ref="O4:P6"/>
    <mergeCell ref="Q4:S4"/>
    <mergeCell ref="AU5:AU6"/>
    <mergeCell ref="AV5:AV6"/>
    <mergeCell ref="AW5:AW6"/>
    <mergeCell ref="Q5:Q6"/>
    <mergeCell ref="T4:V4"/>
    <mergeCell ref="W4:Y4"/>
    <mergeCell ref="Z4:AB4"/>
    <mergeCell ref="C4:E4"/>
    <mergeCell ref="F4:H4"/>
    <mergeCell ref="I4:K4"/>
    <mergeCell ref="L4:N4"/>
    <mergeCell ref="F5:F6"/>
    <mergeCell ref="G5:G6"/>
    <mergeCell ref="H5:H6"/>
    <mergeCell ref="I5:I6"/>
    <mergeCell ref="AQ4:AR6"/>
    <mergeCell ref="AS4:AU4"/>
    <mergeCell ref="AV4:AX4"/>
    <mergeCell ref="AB5:AB6"/>
    <mergeCell ref="R5:R6"/>
    <mergeCell ref="S5:S6"/>
    <mergeCell ref="T5:T6"/>
    <mergeCell ref="U5:U6"/>
    <mergeCell ref="V5:V6"/>
    <mergeCell ref="W5:W6"/>
    <mergeCell ref="J5:J6"/>
    <mergeCell ref="K5:K6"/>
    <mergeCell ref="L5:L6"/>
    <mergeCell ref="M5:M6"/>
    <mergeCell ref="N5:N6"/>
    <mergeCell ref="O7:P7"/>
    <mergeCell ref="O8:P8"/>
    <mergeCell ref="A8:B8"/>
    <mergeCell ref="AP5:AP6"/>
    <mergeCell ref="AS5:AS6"/>
    <mergeCell ref="AT5:AT6"/>
    <mergeCell ref="AC7:AD7"/>
    <mergeCell ref="AQ7:AR7"/>
    <mergeCell ref="A7:B7"/>
    <mergeCell ref="AJ5:AJ6"/>
    <mergeCell ref="AK5:AK6"/>
    <mergeCell ref="AL5:AL6"/>
    <mergeCell ref="AM5:AM6"/>
    <mergeCell ref="AN5:AN6"/>
    <mergeCell ref="AO5:AO6"/>
    <mergeCell ref="AE5:AE6"/>
    <mergeCell ref="AF5:AF6"/>
    <mergeCell ref="AG5:AG6"/>
    <mergeCell ref="AH5:AH6"/>
    <mergeCell ref="AI5:AI6"/>
    <mergeCell ref="X5:X6"/>
    <mergeCell ref="Y5:Y6"/>
    <mergeCell ref="Z5:Z6"/>
    <mergeCell ref="AA5:AA6"/>
    <mergeCell ref="O10:P10"/>
    <mergeCell ref="AC10:AD10"/>
    <mergeCell ref="AQ10:AR10"/>
    <mergeCell ref="A10:B10"/>
    <mergeCell ref="BE10:BF10"/>
    <mergeCell ref="BS10:BT10"/>
    <mergeCell ref="O9:P9"/>
    <mergeCell ref="AC9:AD9"/>
    <mergeCell ref="AQ9:AR9"/>
    <mergeCell ref="A9:B9"/>
    <mergeCell ref="BE9:BF9"/>
    <mergeCell ref="O17:P17"/>
    <mergeCell ref="AC17:AD17"/>
    <mergeCell ref="AQ17:AR17"/>
    <mergeCell ref="A17:B17"/>
    <mergeCell ref="BE17:BF17"/>
    <mergeCell ref="BS17:BT17"/>
    <mergeCell ref="O11:O16"/>
    <mergeCell ref="AC11:AC16"/>
    <mergeCell ref="AQ11:AQ16"/>
    <mergeCell ref="A11:A16"/>
    <mergeCell ref="BE11:BE16"/>
    <mergeCell ref="BS11:BS16"/>
    <mergeCell ref="O19:P19"/>
    <mergeCell ref="AC19:AD19"/>
    <mergeCell ref="AQ19:AR19"/>
    <mergeCell ref="A19:B19"/>
    <mergeCell ref="BE19:BF19"/>
    <mergeCell ref="BS19:BT19"/>
    <mergeCell ref="O18:P18"/>
    <mergeCell ref="AC18:AD18"/>
    <mergeCell ref="AQ18:AR18"/>
    <mergeCell ref="A18:B18"/>
    <mergeCell ref="BE18:BF18"/>
    <mergeCell ref="BS18:BT18"/>
    <mergeCell ref="O21:P21"/>
    <mergeCell ref="AC21:AD21"/>
    <mergeCell ref="AQ21:AR21"/>
    <mergeCell ref="A21:B21"/>
    <mergeCell ref="BE21:BF21"/>
    <mergeCell ref="BS21:BT21"/>
    <mergeCell ref="O20:P20"/>
    <mergeCell ref="AC20:AD20"/>
    <mergeCell ref="AQ20:AR20"/>
    <mergeCell ref="A20:B20"/>
    <mergeCell ref="BE20:BF20"/>
    <mergeCell ref="BS20:BT20"/>
    <mergeCell ref="O23:P23"/>
    <mergeCell ref="AC23:AD23"/>
    <mergeCell ref="AQ23:AR23"/>
    <mergeCell ref="A23:B23"/>
    <mergeCell ref="BE23:BF23"/>
    <mergeCell ref="BS23:BT23"/>
    <mergeCell ref="O22:P22"/>
    <mergeCell ref="AC22:AD22"/>
    <mergeCell ref="AQ22:AR22"/>
    <mergeCell ref="A22:B22"/>
    <mergeCell ref="BE22:BF22"/>
    <mergeCell ref="BS22:BT22"/>
    <mergeCell ref="O25:P25"/>
    <mergeCell ref="AC25:AD25"/>
    <mergeCell ref="AQ25:AR25"/>
    <mergeCell ref="A25:B25"/>
    <mergeCell ref="BE25:BF25"/>
    <mergeCell ref="BS25:BT25"/>
    <mergeCell ref="O24:P24"/>
    <mergeCell ref="AC24:AD24"/>
    <mergeCell ref="AQ24:AR24"/>
    <mergeCell ref="A24:B24"/>
    <mergeCell ref="BE24:BF24"/>
    <mergeCell ref="BS24:BT24"/>
    <mergeCell ref="A28:N29"/>
    <mergeCell ref="O27:P27"/>
    <mergeCell ref="AC27:AD27"/>
    <mergeCell ref="AQ27:AR27"/>
    <mergeCell ref="A27:B27"/>
    <mergeCell ref="BE27:BF27"/>
    <mergeCell ref="BS27:BT27"/>
    <mergeCell ref="O26:P26"/>
    <mergeCell ref="AC26:AD26"/>
    <mergeCell ref="AQ26:AR26"/>
    <mergeCell ref="A26:B26"/>
    <mergeCell ref="BE26:BF26"/>
    <mergeCell ref="BS26:BT26"/>
    <mergeCell ref="AC8:AD8"/>
    <mergeCell ref="AQ2:BD2"/>
    <mergeCell ref="AQ8:AR8"/>
    <mergeCell ref="BE1:BF1"/>
    <mergeCell ref="BG1:BR1"/>
    <mergeCell ref="BE2:BR2"/>
    <mergeCell ref="BE3:BR3"/>
    <mergeCell ref="BE4:BF6"/>
    <mergeCell ref="BG4:BI4"/>
    <mergeCell ref="BJ4:BL4"/>
    <mergeCell ref="BB5:BB6"/>
    <mergeCell ref="BC5:BC6"/>
    <mergeCell ref="BD5:BD6"/>
    <mergeCell ref="AY4:BA4"/>
    <mergeCell ref="BB4:BD4"/>
    <mergeCell ref="AC3:AP3"/>
    <mergeCell ref="BO5:BO6"/>
    <mergeCell ref="BP5:BP6"/>
    <mergeCell ref="BQ5:BQ6"/>
    <mergeCell ref="BR5:BR6"/>
    <mergeCell ref="BE7:BF7"/>
    <mergeCell ref="BE8:BF8"/>
    <mergeCell ref="BM4:BO4"/>
    <mergeCell ref="BP4:BR4"/>
    <mergeCell ref="BG5:BG6"/>
    <mergeCell ref="BH5:BH6"/>
    <mergeCell ref="BI5:BI6"/>
    <mergeCell ref="BJ5:BJ6"/>
    <mergeCell ref="BK5:BK6"/>
    <mergeCell ref="BL5:BL6"/>
    <mergeCell ref="BM5:BM6"/>
    <mergeCell ref="BN5:BN6"/>
    <mergeCell ref="BS2:CF2"/>
    <mergeCell ref="BS3:CF3"/>
    <mergeCell ref="BS4:BT6"/>
    <mergeCell ref="BU4:BW4"/>
    <mergeCell ref="BX4:BZ4"/>
    <mergeCell ref="CA4:CC4"/>
    <mergeCell ref="CD4:CF4"/>
    <mergeCell ref="BU5:BU6"/>
    <mergeCell ref="BV5:BV6"/>
    <mergeCell ref="BW5:BW6"/>
    <mergeCell ref="CD5:CD6"/>
    <mergeCell ref="CE5:CE6"/>
    <mergeCell ref="CF5:CF6"/>
    <mergeCell ref="BS7:BT7"/>
    <mergeCell ref="BS8:BT8"/>
    <mergeCell ref="BS9:BT9"/>
    <mergeCell ref="BX5:BX6"/>
    <mergeCell ref="BY5:BY6"/>
    <mergeCell ref="BZ5:BZ6"/>
    <mergeCell ref="CA5:CA6"/>
    <mergeCell ref="CB5:CB6"/>
    <mergeCell ref="CC5:CC6"/>
  </mergeCells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G35"/>
  <sheetViews>
    <sheetView rightToLeft="1" view="pageBreakPreview" topLeftCell="AY5" zoomScale="70" zoomScaleNormal="75" zoomScaleSheetLayoutView="70" workbookViewId="0">
      <selection activeCell="BK26" sqref="BK26:CB26"/>
    </sheetView>
  </sheetViews>
  <sheetFormatPr defaultColWidth="9.140625" defaultRowHeight="12.75" x14ac:dyDescent="0.2"/>
  <cols>
    <col min="1" max="1" width="8.28515625" style="90" customWidth="1"/>
    <col min="2" max="2" width="12.42578125" style="90" customWidth="1"/>
    <col min="3" max="20" width="7.140625" style="90" customWidth="1"/>
    <col min="21" max="21" width="8.85546875" style="91" customWidth="1"/>
    <col min="22" max="22" width="10.5703125" style="91" bestFit="1" customWidth="1"/>
    <col min="23" max="40" width="7.28515625" style="91" customWidth="1"/>
    <col min="41" max="41" width="8.85546875" style="91" customWidth="1"/>
    <col min="42" max="42" width="10.5703125" style="91" bestFit="1" customWidth="1"/>
    <col min="43" max="60" width="7.28515625" style="91" customWidth="1"/>
    <col min="61" max="61" width="8.85546875" style="91" customWidth="1"/>
    <col min="62" max="62" width="10.5703125" style="91" bestFit="1" customWidth="1"/>
    <col min="63" max="80" width="7.42578125" style="91" customWidth="1"/>
    <col min="81" max="81" width="8.85546875" style="91" customWidth="1"/>
    <col min="82" max="82" width="10.5703125" style="91" customWidth="1"/>
    <col min="83" max="100" width="7.28515625" style="91" customWidth="1"/>
    <col min="101" max="101" width="8.85546875" style="91" customWidth="1"/>
    <col min="102" max="102" width="10.5703125" style="91" bestFit="1" customWidth="1"/>
    <col min="103" max="120" width="7.5703125" style="91" customWidth="1"/>
    <col min="121" max="145" width="8.85546875" style="91" customWidth="1"/>
    <col min="146" max="16384" width="9.140625" style="90"/>
  </cols>
  <sheetData>
    <row r="1" spans="1:293" s="91" customFormat="1" ht="20.25" x14ac:dyDescent="0.2">
      <c r="A1" s="237" t="s">
        <v>364</v>
      </c>
      <c r="B1" s="237"/>
      <c r="C1" s="286" t="s">
        <v>438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37" t="s">
        <v>364</v>
      </c>
      <c r="V1" s="237"/>
      <c r="W1" s="286" t="s">
        <v>438</v>
      </c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37" t="s">
        <v>364</v>
      </c>
      <c r="AP1" s="237"/>
      <c r="AQ1" s="286" t="s">
        <v>438</v>
      </c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37" t="s">
        <v>364</v>
      </c>
      <c r="BJ1" s="237"/>
      <c r="BK1" s="286" t="s">
        <v>438</v>
      </c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37" t="s">
        <v>364</v>
      </c>
      <c r="CD1" s="237"/>
      <c r="CE1" s="286" t="s">
        <v>438</v>
      </c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37" t="s">
        <v>364</v>
      </c>
      <c r="CX1" s="237"/>
      <c r="CY1" s="286" t="s">
        <v>438</v>
      </c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0"/>
      <c r="JW1" s="90"/>
      <c r="JX1" s="90"/>
      <c r="JY1" s="90"/>
      <c r="JZ1" s="90"/>
      <c r="KA1" s="90"/>
      <c r="KB1" s="90"/>
      <c r="KC1" s="90"/>
      <c r="KD1" s="90"/>
      <c r="KE1" s="90"/>
      <c r="KF1" s="90"/>
      <c r="KG1" s="90"/>
    </row>
    <row r="2" spans="1:293" s="91" customFormat="1" ht="20.25" x14ac:dyDescent="0.2">
      <c r="A2" s="237" t="s">
        <v>74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 t="s">
        <v>74</v>
      </c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 t="s">
        <v>74</v>
      </c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 t="s">
        <v>74</v>
      </c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 t="s">
        <v>74</v>
      </c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 t="s">
        <v>74</v>
      </c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  <c r="IW2" s="90"/>
      <c r="IX2" s="90"/>
      <c r="IY2" s="90"/>
      <c r="IZ2" s="90"/>
      <c r="JA2" s="90"/>
      <c r="JB2" s="90"/>
      <c r="JC2" s="90"/>
      <c r="JD2" s="90"/>
      <c r="JE2" s="90"/>
      <c r="JF2" s="90"/>
      <c r="JG2" s="90"/>
      <c r="JH2" s="90"/>
      <c r="JI2" s="90"/>
      <c r="JJ2" s="90"/>
      <c r="JK2" s="90"/>
      <c r="JL2" s="90"/>
      <c r="JM2" s="90"/>
      <c r="JN2" s="90"/>
      <c r="JO2" s="90"/>
      <c r="JP2" s="90"/>
      <c r="JQ2" s="90"/>
      <c r="JR2" s="90"/>
      <c r="JS2" s="90"/>
      <c r="JT2" s="90"/>
      <c r="JU2" s="90"/>
      <c r="JV2" s="90"/>
      <c r="JW2" s="90"/>
      <c r="JX2" s="90"/>
      <c r="JY2" s="90"/>
      <c r="JZ2" s="90"/>
      <c r="KA2" s="90"/>
      <c r="KB2" s="90"/>
      <c r="KC2" s="90"/>
      <c r="KD2" s="90"/>
      <c r="KE2" s="90"/>
      <c r="KF2" s="90"/>
      <c r="KG2" s="90"/>
    </row>
    <row r="3" spans="1:293" s="91" customFormat="1" ht="21" customHeight="1" x14ac:dyDescent="0.2">
      <c r="A3" s="192" t="s">
        <v>32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 t="s">
        <v>65</v>
      </c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 t="s">
        <v>63</v>
      </c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 t="s">
        <v>439</v>
      </c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 t="s">
        <v>414</v>
      </c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 t="s">
        <v>33</v>
      </c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  <c r="IW3" s="90"/>
      <c r="IX3" s="90"/>
      <c r="IY3" s="90"/>
      <c r="IZ3" s="90"/>
      <c r="JA3" s="90"/>
      <c r="JB3" s="90"/>
      <c r="JC3" s="90"/>
      <c r="JD3" s="90"/>
      <c r="JE3" s="90"/>
      <c r="JF3" s="90"/>
      <c r="JG3" s="90"/>
      <c r="JH3" s="90"/>
      <c r="JI3" s="90"/>
      <c r="JJ3" s="90"/>
      <c r="JK3" s="90"/>
      <c r="JL3" s="90"/>
      <c r="JM3" s="90"/>
      <c r="JN3" s="90"/>
      <c r="JO3" s="90"/>
      <c r="JP3" s="90"/>
      <c r="JQ3" s="90"/>
      <c r="JR3" s="90"/>
      <c r="JS3" s="90"/>
      <c r="JT3" s="90"/>
      <c r="JU3" s="90"/>
      <c r="JV3" s="90"/>
      <c r="JW3" s="90"/>
      <c r="JX3" s="90"/>
      <c r="JY3" s="90"/>
      <c r="JZ3" s="90"/>
      <c r="KA3" s="90"/>
      <c r="KB3" s="90"/>
      <c r="KC3" s="90"/>
      <c r="KD3" s="90"/>
      <c r="KE3" s="90"/>
      <c r="KF3" s="90"/>
      <c r="KG3" s="90"/>
    </row>
    <row r="4" spans="1:293" s="91" customFormat="1" ht="33" customHeight="1" x14ac:dyDescent="0.2">
      <c r="A4" s="287" t="s">
        <v>0</v>
      </c>
      <c r="B4" s="288"/>
      <c r="C4" s="220" t="s">
        <v>131</v>
      </c>
      <c r="D4" s="220"/>
      <c r="E4" s="220"/>
      <c r="F4" s="220" t="s">
        <v>132</v>
      </c>
      <c r="G4" s="220"/>
      <c r="H4" s="220"/>
      <c r="I4" s="220" t="s">
        <v>133</v>
      </c>
      <c r="J4" s="220"/>
      <c r="K4" s="220"/>
      <c r="L4" s="220" t="s">
        <v>138</v>
      </c>
      <c r="M4" s="220"/>
      <c r="N4" s="220"/>
      <c r="O4" s="220" t="s">
        <v>139</v>
      </c>
      <c r="P4" s="220"/>
      <c r="Q4" s="220"/>
      <c r="R4" s="75"/>
      <c r="S4" s="75" t="s">
        <v>81</v>
      </c>
      <c r="T4" s="75"/>
      <c r="U4" s="287" t="s">
        <v>0</v>
      </c>
      <c r="V4" s="288"/>
      <c r="W4" s="220" t="s">
        <v>131</v>
      </c>
      <c r="X4" s="220"/>
      <c r="Y4" s="220"/>
      <c r="Z4" s="220" t="s">
        <v>132</v>
      </c>
      <c r="AA4" s="220"/>
      <c r="AB4" s="220"/>
      <c r="AC4" s="220" t="s">
        <v>133</v>
      </c>
      <c r="AD4" s="220"/>
      <c r="AE4" s="220"/>
      <c r="AF4" s="220" t="s">
        <v>138</v>
      </c>
      <c r="AG4" s="220"/>
      <c r="AH4" s="220"/>
      <c r="AI4" s="220" t="s">
        <v>139</v>
      </c>
      <c r="AJ4" s="220"/>
      <c r="AK4" s="220"/>
      <c r="AL4" s="75"/>
      <c r="AM4" s="75" t="s">
        <v>81</v>
      </c>
      <c r="AN4" s="75"/>
      <c r="AO4" s="287" t="s">
        <v>0</v>
      </c>
      <c r="AP4" s="288"/>
      <c r="AQ4" s="220" t="s">
        <v>131</v>
      </c>
      <c r="AR4" s="220"/>
      <c r="AS4" s="220"/>
      <c r="AT4" s="220" t="s">
        <v>132</v>
      </c>
      <c r="AU4" s="220"/>
      <c r="AV4" s="220"/>
      <c r="AW4" s="220" t="s">
        <v>133</v>
      </c>
      <c r="AX4" s="220"/>
      <c r="AY4" s="220"/>
      <c r="AZ4" s="220" t="s">
        <v>138</v>
      </c>
      <c r="BA4" s="220"/>
      <c r="BB4" s="220"/>
      <c r="BC4" s="220" t="s">
        <v>139</v>
      </c>
      <c r="BD4" s="220"/>
      <c r="BE4" s="220"/>
      <c r="BF4" s="75"/>
      <c r="BG4" s="75" t="s">
        <v>81</v>
      </c>
      <c r="BH4" s="75"/>
      <c r="BI4" s="287" t="s">
        <v>0</v>
      </c>
      <c r="BJ4" s="288"/>
      <c r="BK4" s="220" t="s">
        <v>131</v>
      </c>
      <c r="BL4" s="220"/>
      <c r="BM4" s="220"/>
      <c r="BN4" s="220" t="s">
        <v>132</v>
      </c>
      <c r="BO4" s="220"/>
      <c r="BP4" s="220"/>
      <c r="BQ4" s="220" t="s">
        <v>133</v>
      </c>
      <c r="BR4" s="220"/>
      <c r="BS4" s="220"/>
      <c r="BT4" s="220" t="s">
        <v>138</v>
      </c>
      <c r="BU4" s="220"/>
      <c r="BV4" s="220"/>
      <c r="BW4" s="220" t="s">
        <v>139</v>
      </c>
      <c r="BX4" s="220"/>
      <c r="BY4" s="220"/>
      <c r="BZ4" s="75"/>
      <c r="CA4" s="75" t="s">
        <v>81</v>
      </c>
      <c r="CB4" s="75"/>
      <c r="CC4" s="287" t="s">
        <v>0</v>
      </c>
      <c r="CD4" s="288"/>
      <c r="CE4" s="220" t="s">
        <v>131</v>
      </c>
      <c r="CF4" s="220"/>
      <c r="CG4" s="220"/>
      <c r="CH4" s="220" t="s">
        <v>132</v>
      </c>
      <c r="CI4" s="220"/>
      <c r="CJ4" s="220"/>
      <c r="CK4" s="220" t="s">
        <v>133</v>
      </c>
      <c r="CL4" s="220"/>
      <c r="CM4" s="220"/>
      <c r="CN4" s="220" t="s">
        <v>138</v>
      </c>
      <c r="CO4" s="220"/>
      <c r="CP4" s="220"/>
      <c r="CQ4" s="220" t="s">
        <v>139</v>
      </c>
      <c r="CR4" s="220"/>
      <c r="CS4" s="220"/>
      <c r="CT4" s="75"/>
      <c r="CU4" s="75" t="s">
        <v>81</v>
      </c>
      <c r="CV4" s="75"/>
      <c r="CW4" s="287" t="s">
        <v>0</v>
      </c>
      <c r="CX4" s="288"/>
      <c r="CY4" s="220" t="s">
        <v>131</v>
      </c>
      <c r="CZ4" s="220"/>
      <c r="DA4" s="220"/>
      <c r="DB4" s="220" t="s">
        <v>132</v>
      </c>
      <c r="DC4" s="220"/>
      <c r="DD4" s="220"/>
      <c r="DE4" s="220" t="s">
        <v>133</v>
      </c>
      <c r="DF4" s="220"/>
      <c r="DG4" s="220"/>
      <c r="DH4" s="220" t="s">
        <v>138</v>
      </c>
      <c r="DI4" s="220"/>
      <c r="DJ4" s="220"/>
      <c r="DK4" s="220" t="s">
        <v>139</v>
      </c>
      <c r="DL4" s="220"/>
      <c r="DM4" s="220"/>
      <c r="DN4" s="75"/>
      <c r="DO4" s="75" t="s">
        <v>81</v>
      </c>
      <c r="DP4" s="75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  <c r="IW4" s="90"/>
      <c r="IX4" s="90"/>
      <c r="IY4" s="90"/>
      <c r="IZ4" s="90"/>
      <c r="JA4" s="90"/>
      <c r="JB4" s="90"/>
      <c r="JC4" s="90"/>
      <c r="JD4" s="90"/>
      <c r="JE4" s="90"/>
      <c r="JF4" s="90"/>
      <c r="JG4" s="90"/>
      <c r="JH4" s="90"/>
      <c r="JI4" s="90"/>
      <c r="JJ4" s="90"/>
      <c r="JK4" s="90"/>
      <c r="JL4" s="90"/>
      <c r="JM4" s="90"/>
      <c r="JN4" s="90"/>
      <c r="JO4" s="90"/>
      <c r="JP4" s="90"/>
      <c r="JQ4" s="90"/>
      <c r="JR4" s="90"/>
      <c r="JS4" s="90"/>
      <c r="JT4" s="90"/>
      <c r="JU4" s="90"/>
      <c r="JV4" s="90"/>
      <c r="JW4" s="90"/>
      <c r="JX4" s="90"/>
      <c r="JY4" s="90"/>
      <c r="JZ4" s="90"/>
      <c r="KA4" s="90"/>
      <c r="KB4" s="90"/>
      <c r="KC4" s="90"/>
      <c r="KD4" s="90"/>
      <c r="KE4" s="90"/>
      <c r="KF4" s="90"/>
      <c r="KG4" s="90"/>
    </row>
    <row r="5" spans="1:293" s="91" customFormat="1" ht="30" customHeight="1" x14ac:dyDescent="0.2">
      <c r="A5" s="289"/>
      <c r="B5" s="290"/>
      <c r="C5" s="74" t="s">
        <v>27</v>
      </c>
      <c r="D5" s="74" t="s">
        <v>28</v>
      </c>
      <c r="E5" s="74" t="s">
        <v>26</v>
      </c>
      <c r="F5" s="74" t="s">
        <v>27</v>
      </c>
      <c r="G5" s="74" t="s">
        <v>28</v>
      </c>
      <c r="H5" s="74" t="s">
        <v>26</v>
      </c>
      <c r="I5" s="74" t="s">
        <v>27</v>
      </c>
      <c r="J5" s="74" t="s">
        <v>28</v>
      </c>
      <c r="K5" s="74" t="s">
        <v>26</v>
      </c>
      <c r="L5" s="74" t="s">
        <v>27</v>
      </c>
      <c r="M5" s="74" t="s">
        <v>28</v>
      </c>
      <c r="N5" s="74" t="s">
        <v>26</v>
      </c>
      <c r="O5" s="74" t="s">
        <v>27</v>
      </c>
      <c r="P5" s="74" t="s">
        <v>28</v>
      </c>
      <c r="Q5" s="74" t="s">
        <v>26</v>
      </c>
      <c r="R5" s="74" t="s">
        <v>27</v>
      </c>
      <c r="S5" s="75" t="s">
        <v>28</v>
      </c>
      <c r="T5" s="75" t="s">
        <v>26</v>
      </c>
      <c r="U5" s="289"/>
      <c r="V5" s="290"/>
      <c r="W5" s="74" t="s">
        <v>27</v>
      </c>
      <c r="X5" s="74" t="s">
        <v>28</v>
      </c>
      <c r="Y5" s="74" t="s">
        <v>26</v>
      </c>
      <c r="Z5" s="74" t="s">
        <v>27</v>
      </c>
      <c r="AA5" s="74" t="s">
        <v>28</v>
      </c>
      <c r="AB5" s="74" t="s">
        <v>26</v>
      </c>
      <c r="AC5" s="74" t="s">
        <v>27</v>
      </c>
      <c r="AD5" s="74" t="s">
        <v>28</v>
      </c>
      <c r="AE5" s="74" t="s">
        <v>26</v>
      </c>
      <c r="AF5" s="74" t="s">
        <v>27</v>
      </c>
      <c r="AG5" s="74" t="s">
        <v>28</v>
      </c>
      <c r="AH5" s="74" t="s">
        <v>26</v>
      </c>
      <c r="AI5" s="74" t="s">
        <v>27</v>
      </c>
      <c r="AJ5" s="74" t="s">
        <v>28</v>
      </c>
      <c r="AK5" s="74" t="s">
        <v>26</v>
      </c>
      <c r="AL5" s="74" t="s">
        <v>27</v>
      </c>
      <c r="AM5" s="75" t="s">
        <v>28</v>
      </c>
      <c r="AN5" s="75" t="s">
        <v>26</v>
      </c>
      <c r="AO5" s="289"/>
      <c r="AP5" s="290"/>
      <c r="AQ5" s="74" t="s">
        <v>27</v>
      </c>
      <c r="AR5" s="74" t="s">
        <v>28</v>
      </c>
      <c r="AS5" s="74" t="s">
        <v>26</v>
      </c>
      <c r="AT5" s="74" t="s">
        <v>27</v>
      </c>
      <c r="AU5" s="74" t="s">
        <v>28</v>
      </c>
      <c r="AV5" s="74" t="s">
        <v>26</v>
      </c>
      <c r="AW5" s="74" t="s">
        <v>27</v>
      </c>
      <c r="AX5" s="74" t="s">
        <v>28</v>
      </c>
      <c r="AY5" s="74" t="s">
        <v>26</v>
      </c>
      <c r="AZ5" s="74" t="s">
        <v>27</v>
      </c>
      <c r="BA5" s="74" t="s">
        <v>28</v>
      </c>
      <c r="BB5" s="74" t="s">
        <v>26</v>
      </c>
      <c r="BC5" s="74" t="s">
        <v>27</v>
      </c>
      <c r="BD5" s="74" t="s">
        <v>28</v>
      </c>
      <c r="BE5" s="74" t="s">
        <v>26</v>
      </c>
      <c r="BF5" s="74" t="s">
        <v>27</v>
      </c>
      <c r="BG5" s="75" t="s">
        <v>28</v>
      </c>
      <c r="BH5" s="75" t="s">
        <v>26</v>
      </c>
      <c r="BI5" s="289"/>
      <c r="BJ5" s="290"/>
      <c r="BK5" s="74" t="s">
        <v>27</v>
      </c>
      <c r="BL5" s="74" t="s">
        <v>28</v>
      </c>
      <c r="BM5" s="74" t="s">
        <v>26</v>
      </c>
      <c r="BN5" s="74" t="s">
        <v>27</v>
      </c>
      <c r="BO5" s="74" t="s">
        <v>28</v>
      </c>
      <c r="BP5" s="74" t="s">
        <v>26</v>
      </c>
      <c r="BQ5" s="74" t="s">
        <v>27</v>
      </c>
      <c r="BR5" s="74" t="s">
        <v>28</v>
      </c>
      <c r="BS5" s="74" t="s">
        <v>26</v>
      </c>
      <c r="BT5" s="74" t="s">
        <v>27</v>
      </c>
      <c r="BU5" s="74" t="s">
        <v>28</v>
      </c>
      <c r="BV5" s="74" t="s">
        <v>26</v>
      </c>
      <c r="BW5" s="74" t="s">
        <v>27</v>
      </c>
      <c r="BX5" s="74" t="s">
        <v>28</v>
      </c>
      <c r="BY5" s="74" t="s">
        <v>26</v>
      </c>
      <c r="BZ5" s="74" t="s">
        <v>27</v>
      </c>
      <c r="CA5" s="75" t="s">
        <v>28</v>
      </c>
      <c r="CB5" s="75" t="s">
        <v>26</v>
      </c>
      <c r="CC5" s="289"/>
      <c r="CD5" s="290"/>
      <c r="CE5" s="74" t="s">
        <v>27</v>
      </c>
      <c r="CF5" s="74" t="s">
        <v>28</v>
      </c>
      <c r="CG5" s="74" t="s">
        <v>26</v>
      </c>
      <c r="CH5" s="74" t="s">
        <v>27</v>
      </c>
      <c r="CI5" s="74" t="s">
        <v>28</v>
      </c>
      <c r="CJ5" s="74" t="s">
        <v>26</v>
      </c>
      <c r="CK5" s="74" t="s">
        <v>27</v>
      </c>
      <c r="CL5" s="74" t="s">
        <v>28</v>
      </c>
      <c r="CM5" s="74" t="s">
        <v>26</v>
      </c>
      <c r="CN5" s="74" t="s">
        <v>27</v>
      </c>
      <c r="CO5" s="74" t="s">
        <v>28</v>
      </c>
      <c r="CP5" s="74" t="s">
        <v>26</v>
      </c>
      <c r="CQ5" s="74" t="s">
        <v>27</v>
      </c>
      <c r="CR5" s="74" t="s">
        <v>28</v>
      </c>
      <c r="CS5" s="74" t="s">
        <v>26</v>
      </c>
      <c r="CT5" s="74" t="s">
        <v>27</v>
      </c>
      <c r="CU5" s="75" t="s">
        <v>28</v>
      </c>
      <c r="CV5" s="75" t="s">
        <v>26</v>
      </c>
      <c r="CW5" s="289"/>
      <c r="CX5" s="290"/>
      <c r="CY5" s="74" t="s">
        <v>27</v>
      </c>
      <c r="CZ5" s="74" t="s">
        <v>28</v>
      </c>
      <c r="DA5" s="74" t="s">
        <v>26</v>
      </c>
      <c r="DB5" s="74" t="s">
        <v>27</v>
      </c>
      <c r="DC5" s="74" t="s">
        <v>28</v>
      </c>
      <c r="DD5" s="74" t="s">
        <v>26</v>
      </c>
      <c r="DE5" s="74" t="s">
        <v>27</v>
      </c>
      <c r="DF5" s="74" t="s">
        <v>28</v>
      </c>
      <c r="DG5" s="74" t="s">
        <v>26</v>
      </c>
      <c r="DH5" s="74" t="s">
        <v>27</v>
      </c>
      <c r="DI5" s="74" t="s">
        <v>28</v>
      </c>
      <c r="DJ5" s="74" t="s">
        <v>26</v>
      </c>
      <c r="DK5" s="74" t="s">
        <v>27</v>
      </c>
      <c r="DL5" s="74" t="s">
        <v>28</v>
      </c>
      <c r="DM5" s="74" t="s">
        <v>26</v>
      </c>
      <c r="DN5" s="74" t="s">
        <v>27</v>
      </c>
      <c r="DO5" s="75" t="s">
        <v>28</v>
      </c>
      <c r="DP5" s="75" t="s">
        <v>26</v>
      </c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  <c r="IW5" s="90"/>
      <c r="IX5" s="90"/>
      <c r="IY5" s="90"/>
      <c r="IZ5" s="90"/>
      <c r="JA5" s="90"/>
      <c r="JB5" s="90"/>
      <c r="JC5" s="90"/>
      <c r="JD5" s="90"/>
      <c r="JE5" s="90"/>
      <c r="JF5" s="90"/>
      <c r="JG5" s="90"/>
      <c r="JH5" s="90"/>
      <c r="JI5" s="90"/>
      <c r="JJ5" s="90"/>
      <c r="JK5" s="90"/>
      <c r="JL5" s="90"/>
      <c r="JM5" s="90"/>
      <c r="JN5" s="90"/>
      <c r="JO5" s="90"/>
      <c r="JP5" s="90"/>
      <c r="JQ5" s="90"/>
      <c r="JR5" s="90"/>
      <c r="JS5" s="90"/>
      <c r="JT5" s="90"/>
      <c r="JU5" s="90"/>
      <c r="JV5" s="90"/>
      <c r="JW5" s="90"/>
      <c r="JX5" s="90"/>
      <c r="JY5" s="90"/>
      <c r="JZ5" s="90"/>
      <c r="KA5" s="90"/>
      <c r="KB5" s="90"/>
      <c r="KC5" s="90"/>
      <c r="KD5" s="90"/>
      <c r="KE5" s="90"/>
      <c r="KF5" s="90"/>
      <c r="KG5" s="90"/>
    </row>
    <row r="6" spans="1:293" s="92" customFormat="1" ht="23.25" customHeight="1" x14ac:dyDescent="0.2">
      <c r="A6" s="220" t="s">
        <v>1</v>
      </c>
      <c r="B6" s="220"/>
      <c r="C6" s="76">
        <v>8</v>
      </c>
      <c r="D6" s="76">
        <v>0</v>
      </c>
      <c r="E6" s="76">
        <f>SUM(C6:D6)</f>
        <v>8</v>
      </c>
      <c r="F6" s="76">
        <v>17</v>
      </c>
      <c r="G6" s="76">
        <v>3</v>
      </c>
      <c r="H6" s="76">
        <f>SUM(F6:G6)</f>
        <v>20</v>
      </c>
      <c r="I6" s="76">
        <v>60</v>
      </c>
      <c r="J6" s="76">
        <v>35</v>
      </c>
      <c r="K6" s="76">
        <f>SUM(I6:J6)</f>
        <v>95</v>
      </c>
      <c r="L6" s="76">
        <v>56</v>
      </c>
      <c r="M6" s="76">
        <v>29</v>
      </c>
      <c r="N6" s="77">
        <f>SUM(L6:M6)</f>
        <v>85</v>
      </c>
      <c r="O6" s="77">
        <v>2</v>
      </c>
      <c r="P6" s="77">
        <v>0</v>
      </c>
      <c r="Q6" s="77">
        <f>SUM(O6:P6)</f>
        <v>2</v>
      </c>
      <c r="R6" s="77">
        <f>SUM(C6,F6,I6,L6,O6)</f>
        <v>143</v>
      </c>
      <c r="S6" s="76">
        <f>SUM(D6,G6,J6,M6,P6)</f>
        <v>67</v>
      </c>
      <c r="T6" s="76">
        <f>SUM(R6:S6)</f>
        <v>210</v>
      </c>
      <c r="U6" s="220" t="s">
        <v>1</v>
      </c>
      <c r="V6" s="220"/>
      <c r="W6" s="76">
        <v>1</v>
      </c>
      <c r="X6" s="76">
        <v>0</v>
      </c>
      <c r="Y6" s="76">
        <f>SUM(W6:X6)</f>
        <v>1</v>
      </c>
      <c r="Z6" s="76">
        <v>1</v>
      </c>
      <c r="AA6" s="76">
        <v>0</v>
      </c>
      <c r="AB6" s="76">
        <f>SUM(Z6:AA6)</f>
        <v>1</v>
      </c>
      <c r="AC6" s="76">
        <v>4</v>
      </c>
      <c r="AD6" s="76">
        <v>5</v>
      </c>
      <c r="AE6" s="76">
        <f>SUM(AC6:AD6)</f>
        <v>9</v>
      </c>
      <c r="AF6" s="76">
        <v>2</v>
      </c>
      <c r="AG6" s="76">
        <v>0</v>
      </c>
      <c r="AH6" s="77">
        <f>SUM(AF6:AG6)</f>
        <v>2</v>
      </c>
      <c r="AI6" s="77">
        <v>0</v>
      </c>
      <c r="AJ6" s="77">
        <v>0</v>
      </c>
      <c r="AK6" s="77">
        <f>SUM(AI6:AJ6)</f>
        <v>0</v>
      </c>
      <c r="AL6" s="77">
        <f>SUM(W6,Z6,AC6,AF6,AI6)</f>
        <v>8</v>
      </c>
      <c r="AM6" s="76">
        <f>SUM(X6,AA6,AD6,AG6,AJ6)</f>
        <v>5</v>
      </c>
      <c r="AN6" s="76">
        <f>SUM(AL6:AM6)</f>
        <v>13</v>
      </c>
      <c r="AO6" s="220" t="s">
        <v>1</v>
      </c>
      <c r="AP6" s="220"/>
      <c r="AQ6" s="76">
        <v>2</v>
      </c>
      <c r="AR6" s="76">
        <v>3</v>
      </c>
      <c r="AS6" s="76">
        <f>SUM(AQ6:AR6)</f>
        <v>5</v>
      </c>
      <c r="AT6" s="76">
        <v>3</v>
      </c>
      <c r="AU6" s="76">
        <v>3</v>
      </c>
      <c r="AV6" s="76">
        <f>SUM(AT6:AU6)</f>
        <v>6</v>
      </c>
      <c r="AW6" s="76">
        <v>12</v>
      </c>
      <c r="AX6" s="76">
        <v>25</v>
      </c>
      <c r="AY6" s="76">
        <f>SUM(AW6:AX6)</f>
        <v>37</v>
      </c>
      <c r="AZ6" s="76">
        <v>1</v>
      </c>
      <c r="BA6" s="76">
        <v>2</v>
      </c>
      <c r="BB6" s="77">
        <f>SUM(AZ6:BA6)</f>
        <v>3</v>
      </c>
      <c r="BC6" s="77">
        <v>0</v>
      </c>
      <c r="BD6" s="77">
        <v>1</v>
      </c>
      <c r="BE6" s="77">
        <f>SUM(BC6:BD6)</f>
        <v>1</v>
      </c>
      <c r="BF6" s="77">
        <f>SUM(AQ6,AT6,AW6,AZ6,BC6)</f>
        <v>18</v>
      </c>
      <c r="BG6" s="76">
        <f>SUM(AR6,AU6,AX6,BA6,BD6)</f>
        <v>34</v>
      </c>
      <c r="BH6" s="76">
        <f>SUM(BF6:BG6)</f>
        <v>52</v>
      </c>
      <c r="BI6" s="220" t="s">
        <v>1</v>
      </c>
      <c r="BJ6" s="220"/>
      <c r="BK6" s="76">
        <v>0</v>
      </c>
      <c r="BL6" s="76">
        <v>0</v>
      </c>
      <c r="BM6" s="76">
        <f>SUM(BK6:BL6)</f>
        <v>0</v>
      </c>
      <c r="BN6" s="76">
        <v>0</v>
      </c>
      <c r="BO6" s="76">
        <v>0</v>
      </c>
      <c r="BP6" s="76">
        <f>SUM(BN6:BO6)</f>
        <v>0</v>
      </c>
      <c r="BQ6" s="76">
        <v>0</v>
      </c>
      <c r="BR6" s="76">
        <v>0</v>
      </c>
      <c r="BS6" s="76">
        <f>SUM(BQ6:BR6)</f>
        <v>0</v>
      </c>
      <c r="BT6" s="76">
        <v>0</v>
      </c>
      <c r="BU6" s="76">
        <v>0</v>
      </c>
      <c r="BV6" s="77">
        <f>SUM(BT6:BU6)</f>
        <v>0</v>
      </c>
      <c r="BW6" s="77">
        <v>0</v>
      </c>
      <c r="BX6" s="77">
        <v>0</v>
      </c>
      <c r="BY6" s="77">
        <f>SUM(BW6:BX6)</f>
        <v>0</v>
      </c>
      <c r="BZ6" s="77">
        <f>SUM(BK6,BN6,BQ6,BT6,BW6)</f>
        <v>0</v>
      </c>
      <c r="CA6" s="76">
        <f>SUM(BL6,BO6,BR6,BU6,BX6)</f>
        <v>0</v>
      </c>
      <c r="CB6" s="76">
        <f>SUM(BZ6:CA6)</f>
        <v>0</v>
      </c>
      <c r="CC6" s="220" t="s">
        <v>1</v>
      </c>
      <c r="CD6" s="220"/>
      <c r="CE6" s="76">
        <v>0</v>
      </c>
      <c r="CF6" s="76">
        <v>0</v>
      </c>
      <c r="CG6" s="76">
        <f>SUM(CE6:CF6)</f>
        <v>0</v>
      </c>
      <c r="CH6" s="76">
        <v>0</v>
      </c>
      <c r="CI6" s="76">
        <v>0</v>
      </c>
      <c r="CJ6" s="76">
        <f>SUM(CH6:CI6)</f>
        <v>0</v>
      </c>
      <c r="CK6" s="76">
        <v>0</v>
      </c>
      <c r="CL6" s="76">
        <v>0</v>
      </c>
      <c r="CM6" s="76">
        <f>SUM(CK6:CL6)</f>
        <v>0</v>
      </c>
      <c r="CN6" s="76">
        <v>0</v>
      </c>
      <c r="CO6" s="76">
        <v>0</v>
      </c>
      <c r="CP6" s="77">
        <f>SUM(CN6:CO6)</f>
        <v>0</v>
      </c>
      <c r="CQ6" s="77">
        <v>0</v>
      </c>
      <c r="CR6" s="77">
        <v>0</v>
      </c>
      <c r="CS6" s="77">
        <f>SUM(CQ6:CR6)</f>
        <v>0</v>
      </c>
      <c r="CT6" s="77">
        <f>SUM(CE6,CH6,CK6,CN6,CQ6)</f>
        <v>0</v>
      </c>
      <c r="CU6" s="76">
        <f>SUM(CF6,CI6,CL6,CO6,CR6)</f>
        <v>0</v>
      </c>
      <c r="CV6" s="76">
        <f>SUM(CT6:CU6)</f>
        <v>0</v>
      </c>
      <c r="CW6" s="220" t="s">
        <v>1</v>
      </c>
      <c r="CX6" s="220"/>
      <c r="CY6" s="76">
        <f>CE6+BK6+AQ6+W6+C6</f>
        <v>11</v>
      </c>
      <c r="CZ6" s="76">
        <f t="shared" ref="CZ6:DP6" si="0">CF6+BL6+AR6+X6+D6</f>
        <v>3</v>
      </c>
      <c r="DA6" s="76">
        <f t="shared" si="0"/>
        <v>14</v>
      </c>
      <c r="DB6" s="76">
        <f t="shared" si="0"/>
        <v>21</v>
      </c>
      <c r="DC6" s="76">
        <f t="shared" si="0"/>
        <v>6</v>
      </c>
      <c r="DD6" s="76">
        <f t="shared" si="0"/>
        <v>27</v>
      </c>
      <c r="DE6" s="76">
        <f t="shared" si="0"/>
        <v>76</v>
      </c>
      <c r="DF6" s="76">
        <f t="shared" si="0"/>
        <v>65</v>
      </c>
      <c r="DG6" s="76">
        <f t="shared" si="0"/>
        <v>141</v>
      </c>
      <c r="DH6" s="76">
        <f t="shared" si="0"/>
        <v>59</v>
      </c>
      <c r="DI6" s="76">
        <f t="shared" si="0"/>
        <v>31</v>
      </c>
      <c r="DJ6" s="76">
        <f t="shared" si="0"/>
        <v>90</v>
      </c>
      <c r="DK6" s="76">
        <f t="shared" si="0"/>
        <v>2</v>
      </c>
      <c r="DL6" s="76">
        <f t="shared" si="0"/>
        <v>1</v>
      </c>
      <c r="DM6" s="76">
        <f t="shared" si="0"/>
        <v>3</v>
      </c>
      <c r="DN6" s="76">
        <f t="shared" si="0"/>
        <v>169</v>
      </c>
      <c r="DO6" s="76">
        <f t="shared" si="0"/>
        <v>106</v>
      </c>
      <c r="DP6" s="76">
        <f t="shared" si="0"/>
        <v>275</v>
      </c>
    </row>
    <row r="7" spans="1:293" s="92" customFormat="1" ht="23.25" customHeight="1" x14ac:dyDescent="0.2">
      <c r="A7" s="220" t="s">
        <v>2</v>
      </c>
      <c r="B7" s="220"/>
      <c r="C7" s="76">
        <v>15</v>
      </c>
      <c r="D7" s="76">
        <v>0</v>
      </c>
      <c r="E7" s="76">
        <f t="shared" ref="E7:E25" si="1">SUM(C7:D7)</f>
        <v>15</v>
      </c>
      <c r="F7" s="76">
        <v>13</v>
      </c>
      <c r="G7" s="76">
        <v>0</v>
      </c>
      <c r="H7" s="76">
        <f t="shared" ref="H7:H25" si="2">SUM(F7:G7)</f>
        <v>13</v>
      </c>
      <c r="I7" s="76">
        <v>79</v>
      </c>
      <c r="J7" s="76">
        <v>42</v>
      </c>
      <c r="K7" s="76">
        <f t="shared" ref="K7:K25" si="3">SUM(I7:J7)</f>
        <v>121</v>
      </c>
      <c r="L7" s="76">
        <v>165</v>
      </c>
      <c r="M7" s="76">
        <v>18</v>
      </c>
      <c r="N7" s="165">
        <f>SUM(L7:M7)</f>
        <v>183</v>
      </c>
      <c r="O7" s="77">
        <v>0</v>
      </c>
      <c r="P7" s="77">
        <v>0</v>
      </c>
      <c r="Q7" s="77">
        <f>SUM(O7:P7)</f>
        <v>0</v>
      </c>
      <c r="R7" s="77">
        <f t="shared" ref="R7:S22" si="4">SUM(C7,F7,I7,L7,O7)</f>
        <v>272</v>
      </c>
      <c r="S7" s="76">
        <f t="shared" si="4"/>
        <v>60</v>
      </c>
      <c r="T7" s="76">
        <f t="shared" ref="T7:T26" si="5">SUM(R7:S7)</f>
        <v>332</v>
      </c>
      <c r="U7" s="220" t="s">
        <v>2</v>
      </c>
      <c r="V7" s="220"/>
      <c r="W7" s="76">
        <v>0</v>
      </c>
      <c r="X7" s="76">
        <v>0</v>
      </c>
      <c r="Y7" s="163">
        <f t="shared" ref="Y7:Y12" si="6">SUM(W7:X7)</f>
        <v>0</v>
      </c>
      <c r="Z7" s="76">
        <v>0</v>
      </c>
      <c r="AA7" s="76">
        <v>0</v>
      </c>
      <c r="AB7" s="76">
        <f t="shared" ref="AB7:AB25" si="7">SUM(Z7:AA7)</f>
        <v>0</v>
      </c>
      <c r="AC7" s="76">
        <v>0</v>
      </c>
      <c r="AD7" s="76">
        <v>0</v>
      </c>
      <c r="AE7" s="76">
        <f t="shared" ref="AE7:AE25" si="8">SUM(AC7:AD7)</f>
        <v>0</v>
      </c>
      <c r="AF7" s="76">
        <v>0</v>
      </c>
      <c r="AG7" s="76">
        <v>0</v>
      </c>
      <c r="AH7" s="77">
        <f t="shared" ref="AH7:AH25" si="9">SUM(AF7:AG7)</f>
        <v>0</v>
      </c>
      <c r="AI7" s="77">
        <v>0</v>
      </c>
      <c r="AJ7" s="77">
        <v>0</v>
      </c>
      <c r="AK7" s="77">
        <f>SUM(AI7:AJ7)</f>
        <v>0</v>
      </c>
      <c r="AL7" s="77">
        <f t="shared" ref="AL7:AL26" si="10">SUM(W7,Z7,AC7,AF7,AI7)</f>
        <v>0</v>
      </c>
      <c r="AM7" s="76">
        <f t="shared" ref="AM7:AM26" si="11">SUM(X7,AA7,AD7,AG7,AJ7)</f>
        <v>0</v>
      </c>
      <c r="AN7" s="76">
        <f t="shared" ref="AN7:AN26" si="12">SUM(AL7:AM7)</f>
        <v>0</v>
      </c>
      <c r="AO7" s="220" t="s">
        <v>2</v>
      </c>
      <c r="AP7" s="220"/>
      <c r="AQ7" s="76">
        <v>2</v>
      </c>
      <c r="AR7" s="76">
        <v>7</v>
      </c>
      <c r="AS7" s="135">
        <f t="shared" ref="AS7:AS8" si="13">SUM(AQ7:AR7)</f>
        <v>9</v>
      </c>
      <c r="AT7" s="76">
        <v>0</v>
      </c>
      <c r="AU7" s="76">
        <v>4</v>
      </c>
      <c r="AV7" s="76">
        <f t="shared" ref="AV7:AV25" si="14">SUM(AT7:AU7)</f>
        <v>4</v>
      </c>
      <c r="AW7" s="76">
        <v>28</v>
      </c>
      <c r="AX7" s="76">
        <v>31</v>
      </c>
      <c r="AY7" s="76">
        <f t="shared" ref="AY7:AY25" si="15">SUM(AW7:AX7)</f>
        <v>59</v>
      </c>
      <c r="AZ7" s="76">
        <v>9</v>
      </c>
      <c r="BA7" s="76">
        <v>7</v>
      </c>
      <c r="BB7" s="77">
        <f t="shared" ref="BB7:BB25" si="16">SUM(AZ7:BA7)</f>
        <v>16</v>
      </c>
      <c r="BC7" s="77">
        <v>0</v>
      </c>
      <c r="BD7" s="77">
        <v>0</v>
      </c>
      <c r="BE7" s="77">
        <f>SUM(BC7:BD7)</f>
        <v>0</v>
      </c>
      <c r="BF7" s="77">
        <f t="shared" ref="BF7:BF26" si="17">SUM(AQ7,AT7,AW7,AZ7,BC7)</f>
        <v>39</v>
      </c>
      <c r="BG7" s="76">
        <f t="shared" ref="BG7:BG26" si="18">SUM(AR7,AU7,AX7,BA7,BD7)</f>
        <v>49</v>
      </c>
      <c r="BH7" s="76">
        <f t="shared" ref="BH7:BH26" si="19">SUM(BF7:BG7)</f>
        <v>88</v>
      </c>
      <c r="BI7" s="220" t="s">
        <v>2</v>
      </c>
      <c r="BJ7" s="220"/>
      <c r="BK7" s="76">
        <v>0</v>
      </c>
      <c r="BL7" s="76">
        <v>0</v>
      </c>
      <c r="BM7" s="76">
        <f t="shared" ref="BM7:BM25" si="20">SUM(BK7:BL7)</f>
        <v>0</v>
      </c>
      <c r="BN7" s="76">
        <v>0</v>
      </c>
      <c r="BO7" s="76">
        <v>0</v>
      </c>
      <c r="BP7" s="76">
        <f t="shared" ref="BP7:BP25" si="21">SUM(BN7:BO7)</f>
        <v>0</v>
      </c>
      <c r="BQ7" s="76">
        <v>0</v>
      </c>
      <c r="BR7" s="76">
        <v>0</v>
      </c>
      <c r="BS7" s="76">
        <f t="shared" ref="BS7:BS25" si="22">SUM(BQ7:BR7)</f>
        <v>0</v>
      </c>
      <c r="BT7" s="76">
        <v>0</v>
      </c>
      <c r="BU7" s="76">
        <v>0</v>
      </c>
      <c r="BV7" s="77">
        <f t="shared" ref="BV7:BV25" si="23">SUM(BT7:BU7)</f>
        <v>0</v>
      </c>
      <c r="BW7" s="77">
        <v>0</v>
      </c>
      <c r="BX7" s="77">
        <v>0</v>
      </c>
      <c r="BY7" s="77">
        <f>SUM(BW7:BX7)</f>
        <v>0</v>
      </c>
      <c r="BZ7" s="77">
        <f t="shared" ref="BZ7:BZ26" si="24">SUM(BK7,BN7,BQ7,BT7,BW7)</f>
        <v>0</v>
      </c>
      <c r="CA7" s="76">
        <f t="shared" ref="CA7:CA26" si="25">SUM(BL7,BO7,BR7,BU7,BX7)</f>
        <v>0</v>
      </c>
      <c r="CB7" s="76">
        <f t="shared" ref="CB7:CB26" si="26">SUM(BZ7:CA7)</f>
        <v>0</v>
      </c>
      <c r="CC7" s="220" t="s">
        <v>2</v>
      </c>
      <c r="CD7" s="220"/>
      <c r="CE7" s="76">
        <v>0</v>
      </c>
      <c r="CF7" s="76">
        <v>0</v>
      </c>
      <c r="CG7" s="163">
        <f t="shared" ref="CG7:CG14" si="27">SUM(CE7:CF7)</f>
        <v>0</v>
      </c>
      <c r="CH7" s="76">
        <v>0</v>
      </c>
      <c r="CI7" s="76">
        <v>0</v>
      </c>
      <c r="CJ7" s="163">
        <f t="shared" ref="CJ7:CJ26" si="28">SUM(CH7:CI7)</f>
        <v>0</v>
      </c>
      <c r="CK7" s="76">
        <v>0</v>
      </c>
      <c r="CL7" s="76">
        <v>0</v>
      </c>
      <c r="CM7" s="76">
        <f t="shared" ref="CM7:CM25" si="29">SUM(CK7:CL7)</f>
        <v>0</v>
      </c>
      <c r="CN7" s="76">
        <v>0</v>
      </c>
      <c r="CO7" s="76">
        <v>0</v>
      </c>
      <c r="CP7" s="77">
        <f t="shared" ref="CP7:CP25" si="30">SUM(CN7:CO7)</f>
        <v>0</v>
      </c>
      <c r="CQ7" s="77">
        <v>0</v>
      </c>
      <c r="CR7" s="77">
        <v>0</v>
      </c>
      <c r="CS7" s="77">
        <f>SUM(CQ7:CR7)</f>
        <v>0</v>
      </c>
      <c r="CT7" s="77">
        <f t="shared" ref="CT7:CT26" si="31">SUM(CE7,CH7,CK7,CN7,CQ7)</f>
        <v>0</v>
      </c>
      <c r="CU7" s="76">
        <f t="shared" ref="CU7:CU26" si="32">SUM(CF7,CI7,CL7,CO7,CR7)</f>
        <v>0</v>
      </c>
      <c r="CV7" s="76">
        <f t="shared" ref="CV7:CV26" si="33">SUM(CT7:CU7)</f>
        <v>0</v>
      </c>
      <c r="CW7" s="220" t="s">
        <v>2</v>
      </c>
      <c r="CX7" s="220"/>
      <c r="CY7" s="76">
        <f t="shared" ref="CY7:CY14" si="34">CE7+BK7+AQ7+W7+C7</f>
        <v>17</v>
      </c>
      <c r="CZ7" s="76">
        <f t="shared" ref="CZ7:CZ15" si="35">CF7+BL7+AR7+X7+D7</f>
        <v>7</v>
      </c>
      <c r="DA7" s="76">
        <f t="shared" ref="DA7:DA15" si="36">CG7+BM7+AS7+Y7+E7</f>
        <v>24</v>
      </c>
      <c r="DB7" s="76">
        <f t="shared" ref="DB7:DB15" si="37">CH7+BN7+AT7+Z7+F7</f>
        <v>13</v>
      </c>
      <c r="DC7" s="76">
        <f t="shared" ref="DC7:DC15" si="38">CI7+BO7+AU7+AA7+G7</f>
        <v>4</v>
      </c>
      <c r="DD7" s="76">
        <f t="shared" ref="DD7:DD15" si="39">CJ7+BP7+AV7+AB7+H7</f>
        <v>17</v>
      </c>
      <c r="DE7" s="76">
        <f t="shared" ref="DE7:DE15" si="40">CK7+BQ7+AW7+AC7+I7</f>
        <v>107</v>
      </c>
      <c r="DF7" s="76">
        <f t="shared" ref="DF7:DF15" si="41">CL7+BR7+AX7+AD7+J7</f>
        <v>73</v>
      </c>
      <c r="DG7" s="76">
        <f t="shared" ref="DG7:DG15" si="42">CM7+BS7+AY7+AE7+K7</f>
        <v>180</v>
      </c>
      <c r="DH7" s="76">
        <f t="shared" ref="DH7:DH15" si="43">CN7+BT7+AZ7+AF7+L7</f>
        <v>174</v>
      </c>
      <c r="DI7" s="76">
        <f t="shared" ref="DI7:DI15" si="44">CO7+BU7+BA7+AG7+M7</f>
        <v>25</v>
      </c>
      <c r="DJ7" s="76">
        <f t="shared" ref="DJ7:DJ15" si="45">CP7+BV7+BB7+AH7+N7</f>
        <v>199</v>
      </c>
      <c r="DK7" s="76">
        <f t="shared" ref="DK7:DK15" si="46">CQ7+BW7+BC7+AI7+O7</f>
        <v>0</v>
      </c>
      <c r="DL7" s="76">
        <f t="shared" ref="DL7:DL15" si="47">CR7+BX7+BD7+AJ7+P7</f>
        <v>0</v>
      </c>
      <c r="DM7" s="76">
        <f t="shared" ref="DM7:DM15" si="48">CS7+BY7+BE7+AK7+Q7</f>
        <v>0</v>
      </c>
      <c r="DN7" s="76">
        <f t="shared" ref="DN7:DN15" si="49">CT7+BZ7+BF7+AL7+R7</f>
        <v>311</v>
      </c>
      <c r="DO7" s="76">
        <f t="shared" ref="DO7:DO15" si="50">CU7+CA7+BG7+AM7+S7</f>
        <v>109</v>
      </c>
      <c r="DP7" s="76">
        <f t="shared" ref="DP7:DP15" si="51">CV7+CB7+BH7+AN7+T7</f>
        <v>420</v>
      </c>
    </row>
    <row r="8" spans="1:293" s="92" customFormat="1" ht="23.25" customHeight="1" x14ac:dyDescent="0.2">
      <c r="A8" s="220" t="s">
        <v>29</v>
      </c>
      <c r="B8" s="220"/>
      <c r="C8" s="76">
        <v>12</v>
      </c>
      <c r="D8" s="76">
        <v>0</v>
      </c>
      <c r="E8" s="76">
        <f t="shared" si="1"/>
        <v>12</v>
      </c>
      <c r="F8" s="76">
        <v>17</v>
      </c>
      <c r="G8" s="76">
        <v>6</v>
      </c>
      <c r="H8" s="76">
        <f t="shared" si="2"/>
        <v>23</v>
      </c>
      <c r="I8" s="76">
        <v>68</v>
      </c>
      <c r="J8" s="76">
        <v>75</v>
      </c>
      <c r="K8" s="76">
        <f t="shared" si="3"/>
        <v>143</v>
      </c>
      <c r="L8" s="76">
        <v>147</v>
      </c>
      <c r="M8" s="76">
        <v>84</v>
      </c>
      <c r="N8" s="77">
        <f t="shared" ref="N8:N25" si="52">SUM(L8:M8)</f>
        <v>231</v>
      </c>
      <c r="O8" s="77">
        <v>1</v>
      </c>
      <c r="P8" s="77">
        <v>0</v>
      </c>
      <c r="Q8" s="77">
        <f t="shared" ref="Q8:Q25" si="53">SUM(O8:P8)</f>
        <v>1</v>
      </c>
      <c r="R8" s="77">
        <f t="shared" si="4"/>
        <v>245</v>
      </c>
      <c r="S8" s="76">
        <f t="shared" si="4"/>
        <v>165</v>
      </c>
      <c r="T8" s="76">
        <f t="shared" si="5"/>
        <v>410</v>
      </c>
      <c r="U8" s="220" t="s">
        <v>29</v>
      </c>
      <c r="V8" s="220"/>
      <c r="W8" s="76">
        <v>1</v>
      </c>
      <c r="X8" s="76">
        <v>0</v>
      </c>
      <c r="Y8" s="163">
        <f t="shared" si="6"/>
        <v>1</v>
      </c>
      <c r="Z8" s="76">
        <v>2</v>
      </c>
      <c r="AA8" s="76">
        <v>0</v>
      </c>
      <c r="AB8" s="76">
        <f t="shared" si="7"/>
        <v>2</v>
      </c>
      <c r="AC8" s="76">
        <v>6</v>
      </c>
      <c r="AD8" s="76">
        <v>5</v>
      </c>
      <c r="AE8" s="76">
        <f t="shared" si="8"/>
        <v>11</v>
      </c>
      <c r="AF8" s="76">
        <v>9</v>
      </c>
      <c r="AG8" s="76">
        <v>0</v>
      </c>
      <c r="AH8" s="77">
        <f t="shared" si="9"/>
        <v>9</v>
      </c>
      <c r="AI8" s="77">
        <v>0</v>
      </c>
      <c r="AJ8" s="77">
        <v>0</v>
      </c>
      <c r="AK8" s="77">
        <f t="shared" ref="AK8:AK25" si="54">SUM(AI8:AJ8)</f>
        <v>0</v>
      </c>
      <c r="AL8" s="77">
        <f t="shared" si="10"/>
        <v>18</v>
      </c>
      <c r="AM8" s="76">
        <f t="shared" si="11"/>
        <v>5</v>
      </c>
      <c r="AN8" s="76">
        <f t="shared" si="12"/>
        <v>23</v>
      </c>
      <c r="AO8" s="220" t="s">
        <v>29</v>
      </c>
      <c r="AP8" s="220"/>
      <c r="AQ8" s="76">
        <v>1</v>
      </c>
      <c r="AR8" s="76">
        <v>3</v>
      </c>
      <c r="AS8" s="135">
        <f t="shared" si="13"/>
        <v>4</v>
      </c>
      <c r="AT8" s="76">
        <v>1</v>
      </c>
      <c r="AU8" s="76">
        <v>5</v>
      </c>
      <c r="AV8" s="76">
        <f t="shared" si="14"/>
        <v>6</v>
      </c>
      <c r="AW8" s="76">
        <v>10</v>
      </c>
      <c r="AX8" s="76">
        <v>50</v>
      </c>
      <c r="AY8" s="76">
        <f t="shared" si="15"/>
        <v>60</v>
      </c>
      <c r="AZ8" s="76">
        <v>1</v>
      </c>
      <c r="BA8" s="76">
        <v>7</v>
      </c>
      <c r="BB8" s="77">
        <f t="shared" si="16"/>
        <v>8</v>
      </c>
      <c r="BC8" s="77">
        <v>0</v>
      </c>
      <c r="BD8" s="77">
        <v>0</v>
      </c>
      <c r="BE8" s="77">
        <f t="shared" ref="BE8:BE25" si="55">SUM(BC8:BD8)</f>
        <v>0</v>
      </c>
      <c r="BF8" s="77">
        <f t="shared" si="17"/>
        <v>13</v>
      </c>
      <c r="BG8" s="76">
        <f t="shared" si="18"/>
        <v>65</v>
      </c>
      <c r="BH8" s="76">
        <f t="shared" si="19"/>
        <v>78</v>
      </c>
      <c r="BI8" s="220" t="s">
        <v>29</v>
      </c>
      <c r="BJ8" s="220"/>
      <c r="BK8" s="76">
        <v>0</v>
      </c>
      <c r="BL8" s="76">
        <v>0</v>
      </c>
      <c r="BM8" s="76">
        <f t="shared" si="20"/>
        <v>0</v>
      </c>
      <c r="BN8" s="76">
        <v>0</v>
      </c>
      <c r="BO8" s="76">
        <v>0</v>
      </c>
      <c r="BP8" s="76">
        <f t="shared" si="21"/>
        <v>0</v>
      </c>
      <c r="BQ8" s="76">
        <v>0</v>
      </c>
      <c r="BR8" s="76">
        <v>6</v>
      </c>
      <c r="BS8" s="76">
        <f t="shared" si="22"/>
        <v>6</v>
      </c>
      <c r="BT8" s="76">
        <v>0</v>
      </c>
      <c r="BU8" s="76">
        <v>14</v>
      </c>
      <c r="BV8" s="77">
        <f t="shared" si="23"/>
        <v>14</v>
      </c>
      <c r="BW8" s="77">
        <v>0</v>
      </c>
      <c r="BX8" s="77">
        <v>0</v>
      </c>
      <c r="BY8" s="77">
        <f t="shared" ref="BY8:BY25" si="56">SUM(BW8:BX8)</f>
        <v>0</v>
      </c>
      <c r="BZ8" s="77">
        <f t="shared" si="24"/>
        <v>0</v>
      </c>
      <c r="CA8" s="76">
        <f t="shared" si="25"/>
        <v>20</v>
      </c>
      <c r="CB8" s="76">
        <f t="shared" si="26"/>
        <v>20</v>
      </c>
      <c r="CC8" s="220" t="s">
        <v>29</v>
      </c>
      <c r="CD8" s="220"/>
      <c r="CE8" s="76">
        <v>2</v>
      </c>
      <c r="CF8" s="76">
        <v>1</v>
      </c>
      <c r="CG8" s="163">
        <f t="shared" si="27"/>
        <v>3</v>
      </c>
      <c r="CH8" s="76">
        <v>5</v>
      </c>
      <c r="CI8" s="76">
        <v>3</v>
      </c>
      <c r="CJ8" s="163">
        <f t="shared" si="28"/>
        <v>8</v>
      </c>
      <c r="CK8" s="76">
        <v>10</v>
      </c>
      <c r="CL8" s="76">
        <v>23</v>
      </c>
      <c r="CM8" s="76">
        <f t="shared" si="29"/>
        <v>33</v>
      </c>
      <c r="CN8" s="76">
        <v>12</v>
      </c>
      <c r="CO8" s="76">
        <v>5</v>
      </c>
      <c r="CP8" s="77">
        <f t="shared" si="30"/>
        <v>17</v>
      </c>
      <c r="CQ8" s="77">
        <v>0</v>
      </c>
      <c r="CR8" s="77">
        <v>0</v>
      </c>
      <c r="CS8" s="77">
        <f t="shared" ref="CS8:CS25" si="57">SUM(CQ8:CR8)</f>
        <v>0</v>
      </c>
      <c r="CT8" s="77">
        <f t="shared" si="31"/>
        <v>29</v>
      </c>
      <c r="CU8" s="76">
        <f t="shared" si="32"/>
        <v>32</v>
      </c>
      <c r="CV8" s="76">
        <f t="shared" si="33"/>
        <v>61</v>
      </c>
      <c r="CW8" s="220" t="s">
        <v>29</v>
      </c>
      <c r="CX8" s="220"/>
      <c r="CY8" s="76">
        <f t="shared" si="34"/>
        <v>16</v>
      </c>
      <c r="CZ8" s="76">
        <f t="shared" si="35"/>
        <v>4</v>
      </c>
      <c r="DA8" s="76">
        <f t="shared" si="36"/>
        <v>20</v>
      </c>
      <c r="DB8" s="76">
        <f t="shared" si="37"/>
        <v>25</v>
      </c>
      <c r="DC8" s="76">
        <f t="shared" si="38"/>
        <v>14</v>
      </c>
      <c r="DD8" s="76">
        <f t="shared" si="39"/>
        <v>39</v>
      </c>
      <c r="DE8" s="76">
        <f t="shared" si="40"/>
        <v>94</v>
      </c>
      <c r="DF8" s="76">
        <f t="shared" si="41"/>
        <v>159</v>
      </c>
      <c r="DG8" s="76">
        <f t="shared" si="42"/>
        <v>253</v>
      </c>
      <c r="DH8" s="76">
        <f t="shared" si="43"/>
        <v>169</v>
      </c>
      <c r="DI8" s="76">
        <f t="shared" si="44"/>
        <v>110</v>
      </c>
      <c r="DJ8" s="76">
        <f t="shared" si="45"/>
        <v>279</v>
      </c>
      <c r="DK8" s="76">
        <f t="shared" si="46"/>
        <v>1</v>
      </c>
      <c r="DL8" s="76">
        <f t="shared" si="47"/>
        <v>0</v>
      </c>
      <c r="DM8" s="76">
        <f t="shared" si="48"/>
        <v>1</v>
      </c>
      <c r="DN8" s="76">
        <f t="shared" si="49"/>
        <v>305</v>
      </c>
      <c r="DO8" s="76">
        <f t="shared" si="50"/>
        <v>287</v>
      </c>
      <c r="DP8" s="76">
        <f t="shared" si="51"/>
        <v>592</v>
      </c>
    </row>
    <row r="9" spans="1:293" s="92" customFormat="1" ht="23.25" customHeight="1" x14ac:dyDescent="0.2">
      <c r="A9" s="220" t="s">
        <v>3</v>
      </c>
      <c r="B9" s="220"/>
      <c r="C9" s="76">
        <v>13</v>
      </c>
      <c r="D9" s="76">
        <v>0</v>
      </c>
      <c r="E9" s="76">
        <f t="shared" si="1"/>
        <v>13</v>
      </c>
      <c r="F9" s="76">
        <v>19</v>
      </c>
      <c r="G9" s="76">
        <v>1</v>
      </c>
      <c r="H9" s="76">
        <f t="shared" si="2"/>
        <v>20</v>
      </c>
      <c r="I9" s="76">
        <v>187</v>
      </c>
      <c r="J9" s="76">
        <v>79</v>
      </c>
      <c r="K9" s="76">
        <f t="shared" si="3"/>
        <v>266</v>
      </c>
      <c r="L9" s="76">
        <v>251</v>
      </c>
      <c r="M9" s="76">
        <v>176</v>
      </c>
      <c r="N9" s="77">
        <f t="shared" si="52"/>
        <v>427</v>
      </c>
      <c r="O9" s="77">
        <v>2</v>
      </c>
      <c r="P9" s="77">
        <v>0</v>
      </c>
      <c r="Q9" s="77">
        <f t="shared" si="53"/>
        <v>2</v>
      </c>
      <c r="R9" s="77">
        <f t="shared" si="4"/>
        <v>472</v>
      </c>
      <c r="S9" s="76">
        <f t="shared" si="4"/>
        <v>256</v>
      </c>
      <c r="T9" s="76">
        <f t="shared" si="5"/>
        <v>728</v>
      </c>
      <c r="U9" s="220" t="s">
        <v>3</v>
      </c>
      <c r="V9" s="220"/>
      <c r="W9" s="76">
        <v>0</v>
      </c>
      <c r="X9" s="76">
        <v>0</v>
      </c>
      <c r="Y9" s="163">
        <f t="shared" si="6"/>
        <v>0</v>
      </c>
      <c r="Z9" s="76">
        <v>0</v>
      </c>
      <c r="AA9" s="76">
        <v>0</v>
      </c>
      <c r="AB9" s="76">
        <f t="shared" si="7"/>
        <v>0</v>
      </c>
      <c r="AC9" s="76">
        <v>0</v>
      </c>
      <c r="AD9" s="76">
        <v>0</v>
      </c>
      <c r="AE9" s="76">
        <f t="shared" si="8"/>
        <v>0</v>
      </c>
      <c r="AF9" s="76">
        <v>0</v>
      </c>
      <c r="AG9" s="76">
        <v>0</v>
      </c>
      <c r="AH9" s="77">
        <f t="shared" si="9"/>
        <v>0</v>
      </c>
      <c r="AI9" s="77">
        <v>0</v>
      </c>
      <c r="AJ9" s="77">
        <v>0</v>
      </c>
      <c r="AK9" s="77">
        <f t="shared" si="54"/>
        <v>0</v>
      </c>
      <c r="AL9" s="77">
        <f t="shared" si="10"/>
        <v>0</v>
      </c>
      <c r="AM9" s="76">
        <f t="shared" si="11"/>
        <v>0</v>
      </c>
      <c r="AN9" s="76">
        <f t="shared" si="12"/>
        <v>0</v>
      </c>
      <c r="AO9" s="220" t="s">
        <v>3</v>
      </c>
      <c r="AP9" s="220"/>
      <c r="AQ9" s="76">
        <v>1</v>
      </c>
      <c r="AR9" s="76">
        <v>1</v>
      </c>
      <c r="AS9" s="76">
        <f t="shared" ref="AS9:AS25" si="58">SUM(AQ9:AR9)</f>
        <v>2</v>
      </c>
      <c r="AT9" s="76">
        <v>2</v>
      </c>
      <c r="AU9" s="76">
        <v>2</v>
      </c>
      <c r="AV9" s="76">
        <f t="shared" si="14"/>
        <v>4</v>
      </c>
      <c r="AW9" s="76">
        <v>12</v>
      </c>
      <c r="AX9" s="76">
        <v>43</v>
      </c>
      <c r="AY9" s="76">
        <f t="shared" si="15"/>
        <v>55</v>
      </c>
      <c r="AZ9" s="76">
        <v>0</v>
      </c>
      <c r="BA9" s="76">
        <v>3</v>
      </c>
      <c r="BB9" s="77">
        <f t="shared" si="16"/>
        <v>3</v>
      </c>
      <c r="BC9" s="77">
        <v>0</v>
      </c>
      <c r="BD9" s="77">
        <v>1</v>
      </c>
      <c r="BE9" s="77">
        <f t="shared" si="55"/>
        <v>1</v>
      </c>
      <c r="BF9" s="77">
        <f t="shared" si="17"/>
        <v>15</v>
      </c>
      <c r="BG9" s="76">
        <f t="shared" si="18"/>
        <v>50</v>
      </c>
      <c r="BH9" s="76">
        <f t="shared" si="19"/>
        <v>65</v>
      </c>
      <c r="BI9" s="220" t="s">
        <v>3</v>
      </c>
      <c r="BJ9" s="220"/>
      <c r="BK9" s="76">
        <v>0</v>
      </c>
      <c r="BL9" s="76">
        <v>0</v>
      </c>
      <c r="BM9" s="76">
        <f t="shared" si="20"/>
        <v>0</v>
      </c>
      <c r="BN9" s="76">
        <v>0</v>
      </c>
      <c r="BO9" s="76">
        <v>0</v>
      </c>
      <c r="BP9" s="76">
        <f t="shared" si="21"/>
        <v>0</v>
      </c>
      <c r="BQ9" s="76">
        <v>0</v>
      </c>
      <c r="BR9" s="76">
        <v>8</v>
      </c>
      <c r="BS9" s="76">
        <f t="shared" si="22"/>
        <v>8</v>
      </c>
      <c r="BT9" s="76">
        <v>0</v>
      </c>
      <c r="BU9" s="76">
        <v>5</v>
      </c>
      <c r="BV9" s="77">
        <f t="shared" si="23"/>
        <v>5</v>
      </c>
      <c r="BW9" s="77">
        <v>0</v>
      </c>
      <c r="BX9" s="77">
        <v>0</v>
      </c>
      <c r="BY9" s="77">
        <f t="shared" si="56"/>
        <v>0</v>
      </c>
      <c r="BZ9" s="77">
        <f t="shared" si="24"/>
        <v>0</v>
      </c>
      <c r="CA9" s="76">
        <f t="shared" si="25"/>
        <v>13</v>
      </c>
      <c r="CB9" s="76">
        <f t="shared" si="26"/>
        <v>13</v>
      </c>
      <c r="CC9" s="220" t="s">
        <v>3</v>
      </c>
      <c r="CD9" s="220"/>
      <c r="CE9" s="76">
        <v>0</v>
      </c>
      <c r="CF9" s="76">
        <v>2</v>
      </c>
      <c r="CG9" s="163">
        <f t="shared" si="27"/>
        <v>2</v>
      </c>
      <c r="CH9" s="76">
        <v>3</v>
      </c>
      <c r="CI9" s="163">
        <v>4</v>
      </c>
      <c r="CJ9" s="163">
        <f t="shared" si="28"/>
        <v>7</v>
      </c>
      <c r="CK9" s="76">
        <v>34</v>
      </c>
      <c r="CL9" s="76">
        <v>47</v>
      </c>
      <c r="CM9" s="76">
        <f t="shared" si="29"/>
        <v>81</v>
      </c>
      <c r="CN9" s="76">
        <v>7</v>
      </c>
      <c r="CO9" s="76">
        <v>11</v>
      </c>
      <c r="CP9" s="77">
        <f t="shared" si="30"/>
        <v>18</v>
      </c>
      <c r="CQ9" s="77">
        <v>0</v>
      </c>
      <c r="CR9" s="77">
        <v>0</v>
      </c>
      <c r="CS9" s="77">
        <f t="shared" si="57"/>
        <v>0</v>
      </c>
      <c r="CT9" s="77">
        <f t="shared" si="31"/>
        <v>44</v>
      </c>
      <c r="CU9" s="76">
        <f t="shared" si="32"/>
        <v>64</v>
      </c>
      <c r="CV9" s="76">
        <f t="shared" si="33"/>
        <v>108</v>
      </c>
      <c r="CW9" s="220" t="s">
        <v>3</v>
      </c>
      <c r="CX9" s="220"/>
      <c r="CY9" s="76">
        <f t="shared" si="34"/>
        <v>14</v>
      </c>
      <c r="CZ9" s="76">
        <f t="shared" si="35"/>
        <v>3</v>
      </c>
      <c r="DA9" s="76">
        <f t="shared" si="36"/>
        <v>17</v>
      </c>
      <c r="DB9" s="76">
        <f t="shared" si="37"/>
        <v>24</v>
      </c>
      <c r="DC9" s="76">
        <f t="shared" si="38"/>
        <v>7</v>
      </c>
      <c r="DD9" s="76">
        <f t="shared" si="39"/>
        <v>31</v>
      </c>
      <c r="DE9" s="76">
        <f t="shared" si="40"/>
        <v>233</v>
      </c>
      <c r="DF9" s="76">
        <f t="shared" si="41"/>
        <v>177</v>
      </c>
      <c r="DG9" s="76">
        <f t="shared" si="42"/>
        <v>410</v>
      </c>
      <c r="DH9" s="76">
        <f t="shared" si="43"/>
        <v>258</v>
      </c>
      <c r="DI9" s="76">
        <f t="shared" si="44"/>
        <v>195</v>
      </c>
      <c r="DJ9" s="76">
        <f t="shared" si="45"/>
        <v>453</v>
      </c>
      <c r="DK9" s="76">
        <f t="shared" si="46"/>
        <v>2</v>
      </c>
      <c r="DL9" s="76">
        <f t="shared" si="47"/>
        <v>1</v>
      </c>
      <c r="DM9" s="76">
        <f t="shared" si="48"/>
        <v>3</v>
      </c>
      <c r="DN9" s="76">
        <f t="shared" si="49"/>
        <v>531</v>
      </c>
      <c r="DO9" s="76">
        <f t="shared" si="50"/>
        <v>383</v>
      </c>
      <c r="DP9" s="76">
        <f t="shared" si="51"/>
        <v>914</v>
      </c>
    </row>
    <row r="10" spans="1:293" s="92" customFormat="1" ht="23.25" customHeight="1" x14ac:dyDescent="0.2">
      <c r="A10" s="231" t="s">
        <v>4</v>
      </c>
      <c r="B10" s="75" t="s">
        <v>5</v>
      </c>
      <c r="C10" s="76">
        <v>14</v>
      </c>
      <c r="D10" s="76">
        <v>1</v>
      </c>
      <c r="E10" s="76">
        <f t="shared" si="1"/>
        <v>15</v>
      </c>
      <c r="F10" s="76">
        <v>31</v>
      </c>
      <c r="G10" s="76">
        <v>14</v>
      </c>
      <c r="H10" s="76">
        <f t="shared" si="2"/>
        <v>45</v>
      </c>
      <c r="I10" s="76">
        <v>136</v>
      </c>
      <c r="J10" s="76">
        <v>184</v>
      </c>
      <c r="K10" s="76">
        <f t="shared" si="3"/>
        <v>320</v>
      </c>
      <c r="L10" s="76">
        <v>82</v>
      </c>
      <c r="M10" s="76">
        <v>90</v>
      </c>
      <c r="N10" s="77">
        <f t="shared" si="52"/>
        <v>172</v>
      </c>
      <c r="O10" s="77">
        <v>0</v>
      </c>
      <c r="P10" s="77">
        <v>0</v>
      </c>
      <c r="Q10" s="77">
        <f t="shared" si="53"/>
        <v>0</v>
      </c>
      <c r="R10" s="77">
        <f t="shared" si="4"/>
        <v>263</v>
      </c>
      <c r="S10" s="76">
        <f t="shared" si="4"/>
        <v>289</v>
      </c>
      <c r="T10" s="76">
        <f t="shared" si="5"/>
        <v>552</v>
      </c>
      <c r="U10" s="231" t="s">
        <v>4</v>
      </c>
      <c r="V10" s="75" t="s">
        <v>5</v>
      </c>
      <c r="W10" s="76">
        <v>0</v>
      </c>
      <c r="X10" s="76">
        <v>0</v>
      </c>
      <c r="Y10" s="163">
        <f t="shared" si="6"/>
        <v>0</v>
      </c>
      <c r="Z10" s="76">
        <v>0</v>
      </c>
      <c r="AA10" s="76">
        <v>0</v>
      </c>
      <c r="AB10" s="76">
        <f t="shared" si="7"/>
        <v>0</v>
      </c>
      <c r="AC10" s="76">
        <v>0</v>
      </c>
      <c r="AD10" s="76">
        <v>0</v>
      </c>
      <c r="AE10" s="76">
        <f t="shared" si="8"/>
        <v>0</v>
      </c>
      <c r="AF10" s="76">
        <v>0</v>
      </c>
      <c r="AG10" s="76">
        <v>0</v>
      </c>
      <c r="AH10" s="77">
        <f t="shared" si="9"/>
        <v>0</v>
      </c>
      <c r="AI10" s="77">
        <v>0</v>
      </c>
      <c r="AJ10" s="77">
        <v>0</v>
      </c>
      <c r="AK10" s="77">
        <f t="shared" si="54"/>
        <v>0</v>
      </c>
      <c r="AL10" s="77">
        <f t="shared" si="10"/>
        <v>0</v>
      </c>
      <c r="AM10" s="76">
        <f t="shared" si="11"/>
        <v>0</v>
      </c>
      <c r="AN10" s="76">
        <f t="shared" si="12"/>
        <v>0</v>
      </c>
      <c r="AO10" s="231" t="s">
        <v>4</v>
      </c>
      <c r="AP10" s="75" t="s">
        <v>5</v>
      </c>
      <c r="AQ10" s="76">
        <v>2</v>
      </c>
      <c r="AR10" s="76">
        <v>5</v>
      </c>
      <c r="AS10" s="76">
        <f t="shared" si="58"/>
        <v>7</v>
      </c>
      <c r="AT10" s="76">
        <v>4</v>
      </c>
      <c r="AU10" s="76">
        <v>14</v>
      </c>
      <c r="AV10" s="76">
        <f t="shared" si="14"/>
        <v>18</v>
      </c>
      <c r="AW10" s="76">
        <v>21</v>
      </c>
      <c r="AX10" s="76">
        <v>163</v>
      </c>
      <c r="AY10" s="76">
        <f t="shared" si="15"/>
        <v>184</v>
      </c>
      <c r="AZ10" s="76">
        <v>3</v>
      </c>
      <c r="BA10" s="76">
        <v>19</v>
      </c>
      <c r="BB10" s="77">
        <f t="shared" si="16"/>
        <v>22</v>
      </c>
      <c r="BC10" s="77">
        <v>0</v>
      </c>
      <c r="BD10" s="77">
        <v>0</v>
      </c>
      <c r="BE10" s="77">
        <f t="shared" si="55"/>
        <v>0</v>
      </c>
      <c r="BF10" s="77">
        <f t="shared" si="17"/>
        <v>30</v>
      </c>
      <c r="BG10" s="76">
        <f t="shared" si="18"/>
        <v>201</v>
      </c>
      <c r="BH10" s="76">
        <f t="shared" si="19"/>
        <v>231</v>
      </c>
      <c r="BI10" s="231" t="s">
        <v>4</v>
      </c>
      <c r="BJ10" s="75" t="s">
        <v>5</v>
      </c>
      <c r="BK10" s="76">
        <v>0</v>
      </c>
      <c r="BL10" s="76">
        <v>0</v>
      </c>
      <c r="BM10" s="76">
        <f t="shared" si="20"/>
        <v>0</v>
      </c>
      <c r="BN10" s="76">
        <v>0</v>
      </c>
      <c r="BO10" s="76">
        <v>0</v>
      </c>
      <c r="BP10" s="76">
        <f t="shared" si="21"/>
        <v>0</v>
      </c>
      <c r="BQ10" s="76">
        <v>0</v>
      </c>
      <c r="BR10" s="76">
        <v>58</v>
      </c>
      <c r="BS10" s="76">
        <f t="shared" si="22"/>
        <v>58</v>
      </c>
      <c r="BT10" s="76">
        <v>0</v>
      </c>
      <c r="BU10" s="76">
        <v>7</v>
      </c>
      <c r="BV10" s="77">
        <f t="shared" si="23"/>
        <v>7</v>
      </c>
      <c r="BW10" s="77">
        <v>0</v>
      </c>
      <c r="BX10" s="77">
        <v>0</v>
      </c>
      <c r="BY10" s="77">
        <f t="shared" si="56"/>
        <v>0</v>
      </c>
      <c r="BZ10" s="77">
        <f t="shared" si="24"/>
        <v>0</v>
      </c>
      <c r="CA10" s="76">
        <f t="shared" si="25"/>
        <v>65</v>
      </c>
      <c r="CB10" s="76">
        <f t="shared" si="26"/>
        <v>65</v>
      </c>
      <c r="CC10" s="231" t="s">
        <v>4</v>
      </c>
      <c r="CD10" s="75" t="s">
        <v>5</v>
      </c>
      <c r="CE10" s="76">
        <v>0</v>
      </c>
      <c r="CF10" s="76">
        <v>0</v>
      </c>
      <c r="CG10" s="163">
        <f t="shared" si="27"/>
        <v>0</v>
      </c>
      <c r="CH10" s="76">
        <v>0</v>
      </c>
      <c r="CI10" s="163">
        <v>0</v>
      </c>
      <c r="CJ10" s="163">
        <f t="shared" si="28"/>
        <v>0</v>
      </c>
      <c r="CK10" s="76">
        <v>16</v>
      </c>
      <c r="CL10" s="76">
        <v>24</v>
      </c>
      <c r="CM10" s="76">
        <f t="shared" si="29"/>
        <v>40</v>
      </c>
      <c r="CN10" s="76">
        <v>0</v>
      </c>
      <c r="CO10" s="76">
        <v>0</v>
      </c>
      <c r="CP10" s="77">
        <f t="shared" si="30"/>
        <v>0</v>
      </c>
      <c r="CQ10" s="77">
        <v>0</v>
      </c>
      <c r="CR10" s="77">
        <v>0</v>
      </c>
      <c r="CS10" s="77">
        <f t="shared" si="57"/>
        <v>0</v>
      </c>
      <c r="CT10" s="77">
        <f t="shared" si="31"/>
        <v>16</v>
      </c>
      <c r="CU10" s="76">
        <f t="shared" si="32"/>
        <v>24</v>
      </c>
      <c r="CV10" s="76">
        <f t="shared" si="33"/>
        <v>40</v>
      </c>
      <c r="CW10" s="231" t="s">
        <v>4</v>
      </c>
      <c r="CX10" s="75" t="s">
        <v>5</v>
      </c>
      <c r="CY10" s="76">
        <f t="shared" si="34"/>
        <v>16</v>
      </c>
      <c r="CZ10" s="76">
        <f t="shared" si="35"/>
        <v>6</v>
      </c>
      <c r="DA10" s="76">
        <f t="shared" si="36"/>
        <v>22</v>
      </c>
      <c r="DB10" s="76">
        <f t="shared" si="37"/>
        <v>35</v>
      </c>
      <c r="DC10" s="76">
        <f t="shared" si="38"/>
        <v>28</v>
      </c>
      <c r="DD10" s="76">
        <f t="shared" si="39"/>
        <v>63</v>
      </c>
      <c r="DE10" s="76">
        <f t="shared" si="40"/>
        <v>173</v>
      </c>
      <c r="DF10" s="76">
        <f t="shared" si="41"/>
        <v>429</v>
      </c>
      <c r="DG10" s="76">
        <f t="shared" si="42"/>
        <v>602</v>
      </c>
      <c r="DH10" s="76">
        <f t="shared" si="43"/>
        <v>85</v>
      </c>
      <c r="DI10" s="76">
        <f t="shared" si="44"/>
        <v>116</v>
      </c>
      <c r="DJ10" s="76">
        <f t="shared" si="45"/>
        <v>201</v>
      </c>
      <c r="DK10" s="76">
        <f t="shared" si="46"/>
        <v>0</v>
      </c>
      <c r="DL10" s="76">
        <f t="shared" si="47"/>
        <v>0</v>
      </c>
      <c r="DM10" s="76">
        <f t="shared" si="48"/>
        <v>0</v>
      </c>
      <c r="DN10" s="76">
        <f t="shared" si="49"/>
        <v>309</v>
      </c>
      <c r="DO10" s="76">
        <f t="shared" si="50"/>
        <v>579</v>
      </c>
      <c r="DP10" s="76">
        <f t="shared" si="51"/>
        <v>888</v>
      </c>
    </row>
    <row r="11" spans="1:293" s="92" customFormat="1" ht="23.25" customHeight="1" x14ac:dyDescent="0.2">
      <c r="A11" s="231"/>
      <c r="B11" s="75" t="s">
        <v>6</v>
      </c>
      <c r="C11" s="76">
        <v>13</v>
      </c>
      <c r="D11" s="76">
        <v>0</v>
      </c>
      <c r="E11" s="76">
        <f t="shared" si="1"/>
        <v>13</v>
      </c>
      <c r="F11" s="76">
        <v>29</v>
      </c>
      <c r="G11" s="76">
        <v>6</v>
      </c>
      <c r="H11" s="76">
        <f t="shared" si="2"/>
        <v>35</v>
      </c>
      <c r="I11" s="76">
        <v>132</v>
      </c>
      <c r="J11" s="76">
        <v>113</v>
      </c>
      <c r="K11" s="76">
        <f t="shared" si="3"/>
        <v>245</v>
      </c>
      <c r="L11" s="76">
        <v>94</v>
      </c>
      <c r="M11" s="76">
        <v>83</v>
      </c>
      <c r="N11" s="77">
        <f t="shared" si="52"/>
        <v>177</v>
      </c>
      <c r="O11" s="77">
        <v>0</v>
      </c>
      <c r="P11" s="77">
        <v>0</v>
      </c>
      <c r="Q11" s="77">
        <f t="shared" si="53"/>
        <v>0</v>
      </c>
      <c r="R11" s="77">
        <f t="shared" si="4"/>
        <v>268</v>
      </c>
      <c r="S11" s="76">
        <f t="shared" si="4"/>
        <v>202</v>
      </c>
      <c r="T11" s="76">
        <f t="shared" si="5"/>
        <v>470</v>
      </c>
      <c r="U11" s="231"/>
      <c r="V11" s="75" t="s">
        <v>6</v>
      </c>
      <c r="W11" s="76">
        <v>1</v>
      </c>
      <c r="X11" s="76">
        <v>0</v>
      </c>
      <c r="Y11" s="163">
        <f t="shared" si="6"/>
        <v>1</v>
      </c>
      <c r="Z11" s="76">
        <v>2</v>
      </c>
      <c r="AA11" s="76">
        <v>0</v>
      </c>
      <c r="AB11" s="76">
        <f t="shared" si="7"/>
        <v>2</v>
      </c>
      <c r="AC11" s="76">
        <v>10</v>
      </c>
      <c r="AD11" s="76">
        <v>9</v>
      </c>
      <c r="AE11" s="76">
        <f t="shared" si="8"/>
        <v>19</v>
      </c>
      <c r="AF11" s="76">
        <v>0</v>
      </c>
      <c r="AG11" s="76">
        <v>3</v>
      </c>
      <c r="AH11" s="77">
        <f t="shared" si="9"/>
        <v>3</v>
      </c>
      <c r="AI11" s="77">
        <v>0</v>
      </c>
      <c r="AJ11" s="77">
        <v>0</v>
      </c>
      <c r="AK11" s="77">
        <f t="shared" si="54"/>
        <v>0</v>
      </c>
      <c r="AL11" s="77">
        <f t="shared" si="10"/>
        <v>13</v>
      </c>
      <c r="AM11" s="76">
        <f t="shared" si="11"/>
        <v>12</v>
      </c>
      <c r="AN11" s="76">
        <f t="shared" si="12"/>
        <v>25</v>
      </c>
      <c r="AO11" s="231"/>
      <c r="AP11" s="75" t="s">
        <v>6</v>
      </c>
      <c r="AQ11" s="76">
        <v>1</v>
      </c>
      <c r="AR11" s="76">
        <v>9</v>
      </c>
      <c r="AS11" s="76">
        <f t="shared" si="58"/>
        <v>10</v>
      </c>
      <c r="AT11" s="76">
        <v>1</v>
      </c>
      <c r="AU11" s="76">
        <v>14</v>
      </c>
      <c r="AV11" s="76">
        <f t="shared" si="14"/>
        <v>15</v>
      </c>
      <c r="AW11" s="76">
        <v>11</v>
      </c>
      <c r="AX11" s="76">
        <v>174</v>
      </c>
      <c r="AY11" s="76">
        <f t="shared" si="15"/>
        <v>185</v>
      </c>
      <c r="AZ11" s="76">
        <v>0</v>
      </c>
      <c r="BA11" s="76">
        <v>9</v>
      </c>
      <c r="BB11" s="77">
        <f t="shared" si="16"/>
        <v>9</v>
      </c>
      <c r="BC11" s="77">
        <v>0</v>
      </c>
      <c r="BD11" s="77">
        <v>0</v>
      </c>
      <c r="BE11" s="77">
        <f t="shared" si="55"/>
        <v>0</v>
      </c>
      <c r="BF11" s="77">
        <f t="shared" si="17"/>
        <v>13</v>
      </c>
      <c r="BG11" s="76">
        <f t="shared" si="18"/>
        <v>206</v>
      </c>
      <c r="BH11" s="76">
        <f t="shared" si="19"/>
        <v>219</v>
      </c>
      <c r="BI11" s="231"/>
      <c r="BJ11" s="75" t="s">
        <v>6</v>
      </c>
      <c r="BK11" s="76">
        <v>0</v>
      </c>
      <c r="BL11" s="76">
        <v>1</v>
      </c>
      <c r="BM11" s="76">
        <f t="shared" si="20"/>
        <v>1</v>
      </c>
      <c r="BN11" s="76">
        <v>0</v>
      </c>
      <c r="BO11" s="76">
        <v>4</v>
      </c>
      <c r="BP11" s="76">
        <f t="shared" si="21"/>
        <v>4</v>
      </c>
      <c r="BQ11" s="76">
        <v>0</v>
      </c>
      <c r="BR11" s="76">
        <v>27</v>
      </c>
      <c r="BS11" s="76">
        <f t="shared" si="22"/>
        <v>27</v>
      </c>
      <c r="BT11" s="76">
        <v>0</v>
      </c>
      <c r="BU11" s="76">
        <v>14</v>
      </c>
      <c r="BV11" s="77">
        <f t="shared" si="23"/>
        <v>14</v>
      </c>
      <c r="BW11" s="77">
        <v>0</v>
      </c>
      <c r="BX11" s="77">
        <v>0</v>
      </c>
      <c r="BY11" s="77">
        <f t="shared" si="56"/>
        <v>0</v>
      </c>
      <c r="BZ11" s="77">
        <f t="shared" si="24"/>
        <v>0</v>
      </c>
      <c r="CA11" s="76">
        <f t="shared" si="25"/>
        <v>46</v>
      </c>
      <c r="CB11" s="76">
        <f t="shared" si="26"/>
        <v>46</v>
      </c>
      <c r="CC11" s="231"/>
      <c r="CD11" s="75" t="s">
        <v>6</v>
      </c>
      <c r="CE11" s="76">
        <v>0</v>
      </c>
      <c r="CF11" s="76">
        <v>1</v>
      </c>
      <c r="CG11" s="163">
        <f t="shared" si="27"/>
        <v>1</v>
      </c>
      <c r="CH11" s="76">
        <v>2</v>
      </c>
      <c r="CI11" s="163">
        <v>4</v>
      </c>
      <c r="CJ11" s="163">
        <f t="shared" si="28"/>
        <v>6</v>
      </c>
      <c r="CK11" s="76">
        <v>18</v>
      </c>
      <c r="CL11" s="76">
        <v>40</v>
      </c>
      <c r="CM11" s="76">
        <f t="shared" si="29"/>
        <v>58</v>
      </c>
      <c r="CN11" s="76">
        <v>2</v>
      </c>
      <c r="CO11" s="76">
        <v>12</v>
      </c>
      <c r="CP11" s="77">
        <f t="shared" si="30"/>
        <v>14</v>
      </c>
      <c r="CQ11" s="77">
        <v>0</v>
      </c>
      <c r="CR11" s="77">
        <v>0</v>
      </c>
      <c r="CS11" s="77">
        <f t="shared" si="57"/>
        <v>0</v>
      </c>
      <c r="CT11" s="77">
        <f t="shared" si="31"/>
        <v>22</v>
      </c>
      <c r="CU11" s="76">
        <f t="shared" si="32"/>
        <v>57</v>
      </c>
      <c r="CV11" s="76">
        <f t="shared" si="33"/>
        <v>79</v>
      </c>
      <c r="CW11" s="231"/>
      <c r="CX11" s="75" t="s">
        <v>6</v>
      </c>
      <c r="CY11" s="76">
        <f t="shared" si="34"/>
        <v>15</v>
      </c>
      <c r="CZ11" s="76">
        <f t="shared" si="35"/>
        <v>11</v>
      </c>
      <c r="DA11" s="76">
        <f t="shared" si="36"/>
        <v>26</v>
      </c>
      <c r="DB11" s="76">
        <f t="shared" si="37"/>
        <v>34</v>
      </c>
      <c r="DC11" s="76">
        <f t="shared" si="38"/>
        <v>28</v>
      </c>
      <c r="DD11" s="76">
        <f t="shared" si="39"/>
        <v>62</v>
      </c>
      <c r="DE11" s="76">
        <f t="shared" si="40"/>
        <v>171</v>
      </c>
      <c r="DF11" s="76">
        <f t="shared" si="41"/>
        <v>363</v>
      </c>
      <c r="DG11" s="76">
        <f t="shared" si="42"/>
        <v>534</v>
      </c>
      <c r="DH11" s="76">
        <f t="shared" si="43"/>
        <v>96</v>
      </c>
      <c r="DI11" s="76">
        <f t="shared" si="44"/>
        <v>121</v>
      </c>
      <c r="DJ11" s="76">
        <f t="shared" si="45"/>
        <v>217</v>
      </c>
      <c r="DK11" s="76">
        <f t="shared" si="46"/>
        <v>0</v>
      </c>
      <c r="DL11" s="76">
        <f t="shared" si="47"/>
        <v>0</v>
      </c>
      <c r="DM11" s="76">
        <f t="shared" si="48"/>
        <v>0</v>
      </c>
      <c r="DN11" s="76">
        <f t="shared" si="49"/>
        <v>316</v>
      </c>
      <c r="DO11" s="76">
        <f t="shared" si="50"/>
        <v>523</v>
      </c>
      <c r="DP11" s="76">
        <f t="shared" si="51"/>
        <v>839</v>
      </c>
    </row>
    <row r="12" spans="1:293" s="92" customFormat="1" ht="23.25" customHeight="1" x14ac:dyDescent="0.2">
      <c r="A12" s="231"/>
      <c r="B12" s="75" t="s">
        <v>17</v>
      </c>
      <c r="C12" s="76">
        <v>3</v>
      </c>
      <c r="D12" s="76">
        <v>0</v>
      </c>
      <c r="E12" s="76">
        <f t="shared" si="1"/>
        <v>3</v>
      </c>
      <c r="F12" s="76">
        <v>6</v>
      </c>
      <c r="G12" s="76">
        <v>3</v>
      </c>
      <c r="H12" s="76">
        <f t="shared" si="2"/>
        <v>9</v>
      </c>
      <c r="I12" s="76">
        <v>25</v>
      </c>
      <c r="J12" s="76">
        <v>24</v>
      </c>
      <c r="K12" s="76">
        <f t="shared" si="3"/>
        <v>49</v>
      </c>
      <c r="L12" s="76">
        <v>13</v>
      </c>
      <c r="M12" s="76">
        <v>20</v>
      </c>
      <c r="N12" s="77">
        <f t="shared" si="52"/>
        <v>33</v>
      </c>
      <c r="O12" s="77">
        <v>0</v>
      </c>
      <c r="P12" s="77">
        <v>0</v>
      </c>
      <c r="Q12" s="77">
        <f t="shared" si="53"/>
        <v>0</v>
      </c>
      <c r="R12" s="77">
        <f t="shared" si="4"/>
        <v>47</v>
      </c>
      <c r="S12" s="76">
        <f t="shared" si="4"/>
        <v>47</v>
      </c>
      <c r="T12" s="76">
        <f t="shared" si="5"/>
        <v>94</v>
      </c>
      <c r="U12" s="231"/>
      <c r="V12" s="75" t="s">
        <v>17</v>
      </c>
      <c r="W12" s="76">
        <v>0</v>
      </c>
      <c r="X12" s="76">
        <v>0</v>
      </c>
      <c r="Y12" s="163">
        <f t="shared" si="6"/>
        <v>0</v>
      </c>
      <c r="Z12" s="76">
        <v>0</v>
      </c>
      <c r="AA12" s="76">
        <v>0</v>
      </c>
      <c r="AB12" s="76">
        <f t="shared" si="7"/>
        <v>0</v>
      </c>
      <c r="AC12" s="76">
        <v>0</v>
      </c>
      <c r="AD12" s="76">
        <v>0</v>
      </c>
      <c r="AE12" s="76">
        <f t="shared" si="8"/>
        <v>0</v>
      </c>
      <c r="AF12" s="76">
        <v>0</v>
      </c>
      <c r="AG12" s="76">
        <v>0</v>
      </c>
      <c r="AH12" s="77">
        <f t="shared" si="9"/>
        <v>0</v>
      </c>
      <c r="AI12" s="77">
        <v>0</v>
      </c>
      <c r="AJ12" s="77">
        <v>0</v>
      </c>
      <c r="AK12" s="77">
        <f t="shared" si="54"/>
        <v>0</v>
      </c>
      <c r="AL12" s="77">
        <f t="shared" si="10"/>
        <v>0</v>
      </c>
      <c r="AM12" s="76">
        <f t="shared" si="11"/>
        <v>0</v>
      </c>
      <c r="AN12" s="76">
        <f t="shared" si="12"/>
        <v>0</v>
      </c>
      <c r="AO12" s="231"/>
      <c r="AP12" s="75" t="s">
        <v>17</v>
      </c>
      <c r="AQ12" s="76">
        <v>2</v>
      </c>
      <c r="AR12" s="76">
        <v>2</v>
      </c>
      <c r="AS12" s="76">
        <f t="shared" si="58"/>
        <v>4</v>
      </c>
      <c r="AT12" s="76">
        <v>2</v>
      </c>
      <c r="AU12" s="76">
        <v>6</v>
      </c>
      <c r="AV12" s="76">
        <f t="shared" si="14"/>
        <v>8</v>
      </c>
      <c r="AW12" s="76">
        <v>7</v>
      </c>
      <c r="AX12" s="76">
        <v>51</v>
      </c>
      <c r="AY12" s="76">
        <f t="shared" si="15"/>
        <v>58</v>
      </c>
      <c r="AZ12" s="76">
        <v>2</v>
      </c>
      <c r="BA12" s="76">
        <v>2</v>
      </c>
      <c r="BB12" s="77">
        <f t="shared" si="16"/>
        <v>4</v>
      </c>
      <c r="BC12" s="77">
        <v>0</v>
      </c>
      <c r="BD12" s="77">
        <v>0</v>
      </c>
      <c r="BE12" s="77">
        <f t="shared" si="55"/>
        <v>0</v>
      </c>
      <c r="BF12" s="77">
        <f t="shared" si="17"/>
        <v>13</v>
      </c>
      <c r="BG12" s="76">
        <f t="shared" si="18"/>
        <v>61</v>
      </c>
      <c r="BH12" s="76">
        <f t="shared" si="19"/>
        <v>74</v>
      </c>
      <c r="BI12" s="231"/>
      <c r="BJ12" s="75" t="s">
        <v>17</v>
      </c>
      <c r="BK12" s="76">
        <v>0</v>
      </c>
      <c r="BL12" s="76">
        <v>0</v>
      </c>
      <c r="BM12" s="76">
        <f t="shared" si="20"/>
        <v>0</v>
      </c>
      <c r="BN12" s="76">
        <v>0</v>
      </c>
      <c r="BO12" s="76">
        <v>0</v>
      </c>
      <c r="BP12" s="76">
        <f t="shared" si="21"/>
        <v>0</v>
      </c>
      <c r="BQ12" s="76">
        <v>0</v>
      </c>
      <c r="BR12" s="76">
        <v>3</v>
      </c>
      <c r="BS12" s="76">
        <f t="shared" si="22"/>
        <v>3</v>
      </c>
      <c r="BT12" s="76">
        <v>0</v>
      </c>
      <c r="BU12" s="76">
        <v>3</v>
      </c>
      <c r="BV12" s="77">
        <f t="shared" si="23"/>
        <v>3</v>
      </c>
      <c r="BW12" s="77">
        <v>0</v>
      </c>
      <c r="BX12" s="77">
        <v>0</v>
      </c>
      <c r="BY12" s="77">
        <f t="shared" si="56"/>
        <v>0</v>
      </c>
      <c r="BZ12" s="77">
        <f t="shared" si="24"/>
        <v>0</v>
      </c>
      <c r="CA12" s="76">
        <f t="shared" si="25"/>
        <v>6</v>
      </c>
      <c r="CB12" s="76">
        <f t="shared" si="26"/>
        <v>6</v>
      </c>
      <c r="CC12" s="231"/>
      <c r="CD12" s="75" t="s">
        <v>17</v>
      </c>
      <c r="CE12" s="76">
        <v>0</v>
      </c>
      <c r="CF12" s="76">
        <v>0</v>
      </c>
      <c r="CG12" s="163">
        <f t="shared" si="27"/>
        <v>0</v>
      </c>
      <c r="CH12" s="76">
        <v>0</v>
      </c>
      <c r="CI12" s="76">
        <v>0</v>
      </c>
      <c r="CJ12" s="163">
        <f t="shared" si="28"/>
        <v>0</v>
      </c>
      <c r="CK12" s="76">
        <v>2</v>
      </c>
      <c r="CL12" s="76">
        <v>11</v>
      </c>
      <c r="CM12" s="76">
        <f t="shared" si="29"/>
        <v>13</v>
      </c>
      <c r="CN12" s="76">
        <v>0</v>
      </c>
      <c r="CO12" s="76">
        <v>0</v>
      </c>
      <c r="CP12" s="77">
        <f t="shared" si="30"/>
        <v>0</v>
      </c>
      <c r="CQ12" s="77">
        <v>0</v>
      </c>
      <c r="CR12" s="77">
        <v>0</v>
      </c>
      <c r="CS12" s="77">
        <f t="shared" si="57"/>
        <v>0</v>
      </c>
      <c r="CT12" s="77">
        <f t="shared" si="31"/>
        <v>2</v>
      </c>
      <c r="CU12" s="76">
        <f t="shared" si="32"/>
        <v>11</v>
      </c>
      <c r="CV12" s="76">
        <f t="shared" si="33"/>
        <v>13</v>
      </c>
      <c r="CW12" s="231"/>
      <c r="CX12" s="75" t="s">
        <v>17</v>
      </c>
      <c r="CY12" s="76">
        <f t="shared" si="34"/>
        <v>5</v>
      </c>
      <c r="CZ12" s="76">
        <f t="shared" si="35"/>
        <v>2</v>
      </c>
      <c r="DA12" s="76">
        <f t="shared" si="36"/>
        <v>7</v>
      </c>
      <c r="DB12" s="76">
        <f t="shared" si="37"/>
        <v>8</v>
      </c>
      <c r="DC12" s="76">
        <f t="shared" si="38"/>
        <v>9</v>
      </c>
      <c r="DD12" s="76">
        <f t="shared" si="39"/>
        <v>17</v>
      </c>
      <c r="DE12" s="76">
        <f t="shared" si="40"/>
        <v>34</v>
      </c>
      <c r="DF12" s="76">
        <f t="shared" si="41"/>
        <v>89</v>
      </c>
      <c r="DG12" s="76">
        <f t="shared" si="42"/>
        <v>123</v>
      </c>
      <c r="DH12" s="76">
        <f t="shared" si="43"/>
        <v>15</v>
      </c>
      <c r="DI12" s="76">
        <f t="shared" si="44"/>
        <v>25</v>
      </c>
      <c r="DJ12" s="76">
        <f t="shared" si="45"/>
        <v>40</v>
      </c>
      <c r="DK12" s="76">
        <f t="shared" si="46"/>
        <v>0</v>
      </c>
      <c r="DL12" s="76">
        <f t="shared" si="47"/>
        <v>0</v>
      </c>
      <c r="DM12" s="76">
        <f t="shared" si="48"/>
        <v>0</v>
      </c>
      <c r="DN12" s="76">
        <f t="shared" si="49"/>
        <v>62</v>
      </c>
      <c r="DO12" s="76">
        <f t="shared" si="50"/>
        <v>125</v>
      </c>
      <c r="DP12" s="76">
        <f t="shared" si="51"/>
        <v>187</v>
      </c>
    </row>
    <row r="13" spans="1:293" s="92" customFormat="1" ht="23.25" customHeight="1" x14ac:dyDescent="0.2">
      <c r="A13" s="231"/>
      <c r="B13" s="75" t="s">
        <v>7</v>
      </c>
      <c r="C13" s="76">
        <v>7</v>
      </c>
      <c r="D13" s="76">
        <v>0</v>
      </c>
      <c r="E13" s="76">
        <f t="shared" si="1"/>
        <v>7</v>
      </c>
      <c r="F13" s="76">
        <v>13</v>
      </c>
      <c r="G13" s="76">
        <v>10</v>
      </c>
      <c r="H13" s="76">
        <f t="shared" si="2"/>
        <v>23</v>
      </c>
      <c r="I13" s="76">
        <v>66</v>
      </c>
      <c r="J13" s="76">
        <v>154</v>
      </c>
      <c r="K13" s="76">
        <f t="shared" si="3"/>
        <v>220</v>
      </c>
      <c r="L13" s="76">
        <v>19</v>
      </c>
      <c r="M13" s="76">
        <v>55</v>
      </c>
      <c r="N13" s="77">
        <f t="shared" si="52"/>
        <v>74</v>
      </c>
      <c r="O13" s="77">
        <v>0</v>
      </c>
      <c r="P13" s="77">
        <v>0</v>
      </c>
      <c r="Q13" s="77">
        <f t="shared" si="53"/>
        <v>0</v>
      </c>
      <c r="R13" s="77">
        <f t="shared" si="4"/>
        <v>105</v>
      </c>
      <c r="S13" s="76">
        <f t="shared" si="4"/>
        <v>219</v>
      </c>
      <c r="T13" s="76">
        <f t="shared" si="5"/>
        <v>324</v>
      </c>
      <c r="U13" s="231"/>
      <c r="V13" s="75" t="s">
        <v>7</v>
      </c>
      <c r="W13" s="76">
        <v>0</v>
      </c>
      <c r="X13" s="76">
        <v>0</v>
      </c>
      <c r="Y13" s="76">
        <f t="shared" ref="Y13:Y25" si="59">SUM(W13:X13)</f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f t="shared" si="8"/>
        <v>0</v>
      </c>
      <c r="AF13" s="76">
        <v>0</v>
      </c>
      <c r="AG13" s="76">
        <v>0</v>
      </c>
      <c r="AH13" s="77">
        <f t="shared" si="9"/>
        <v>0</v>
      </c>
      <c r="AI13" s="77">
        <v>0</v>
      </c>
      <c r="AJ13" s="77">
        <v>0</v>
      </c>
      <c r="AK13" s="77">
        <f t="shared" si="54"/>
        <v>0</v>
      </c>
      <c r="AL13" s="77">
        <f t="shared" si="10"/>
        <v>0</v>
      </c>
      <c r="AM13" s="76">
        <f t="shared" si="11"/>
        <v>0</v>
      </c>
      <c r="AN13" s="76">
        <f t="shared" si="12"/>
        <v>0</v>
      </c>
      <c r="AO13" s="231"/>
      <c r="AP13" s="75" t="s">
        <v>7</v>
      </c>
      <c r="AQ13" s="76">
        <v>2</v>
      </c>
      <c r="AR13" s="76">
        <v>4</v>
      </c>
      <c r="AS13" s="76">
        <f t="shared" si="58"/>
        <v>6</v>
      </c>
      <c r="AT13" s="76">
        <v>3</v>
      </c>
      <c r="AU13" s="76">
        <v>9</v>
      </c>
      <c r="AV13" s="76">
        <f t="shared" si="14"/>
        <v>12</v>
      </c>
      <c r="AW13" s="76">
        <v>21</v>
      </c>
      <c r="AX13" s="76">
        <v>124</v>
      </c>
      <c r="AY13" s="76">
        <f t="shared" si="15"/>
        <v>145</v>
      </c>
      <c r="AZ13" s="76">
        <v>2</v>
      </c>
      <c r="BA13" s="76">
        <v>5</v>
      </c>
      <c r="BB13" s="139">
        <f t="shared" si="16"/>
        <v>7</v>
      </c>
      <c r="BC13" s="77">
        <v>0</v>
      </c>
      <c r="BD13" s="77">
        <v>0</v>
      </c>
      <c r="BE13" s="77">
        <f t="shared" si="55"/>
        <v>0</v>
      </c>
      <c r="BF13" s="77">
        <f t="shared" si="17"/>
        <v>28</v>
      </c>
      <c r="BG13" s="76">
        <f t="shared" si="18"/>
        <v>142</v>
      </c>
      <c r="BH13" s="76">
        <f t="shared" si="19"/>
        <v>170</v>
      </c>
      <c r="BI13" s="231"/>
      <c r="BJ13" s="75" t="s">
        <v>7</v>
      </c>
      <c r="BK13" s="76">
        <v>0</v>
      </c>
      <c r="BL13" s="76">
        <v>0</v>
      </c>
      <c r="BM13" s="76">
        <f t="shared" si="20"/>
        <v>0</v>
      </c>
      <c r="BN13" s="76">
        <v>0</v>
      </c>
      <c r="BO13" s="76">
        <v>0</v>
      </c>
      <c r="BP13" s="76">
        <f t="shared" si="21"/>
        <v>0</v>
      </c>
      <c r="BQ13" s="76">
        <v>0</v>
      </c>
      <c r="BR13" s="76">
        <v>0</v>
      </c>
      <c r="BS13" s="76">
        <f t="shared" si="22"/>
        <v>0</v>
      </c>
      <c r="BT13" s="76">
        <v>0</v>
      </c>
      <c r="BU13" s="76">
        <v>0</v>
      </c>
      <c r="BV13" s="77">
        <f t="shared" si="23"/>
        <v>0</v>
      </c>
      <c r="BW13" s="77">
        <v>0</v>
      </c>
      <c r="BX13" s="77">
        <v>0</v>
      </c>
      <c r="BY13" s="77">
        <f t="shared" si="56"/>
        <v>0</v>
      </c>
      <c r="BZ13" s="77">
        <f t="shared" si="24"/>
        <v>0</v>
      </c>
      <c r="CA13" s="76">
        <f t="shared" si="25"/>
        <v>0</v>
      </c>
      <c r="CB13" s="76">
        <f t="shared" si="26"/>
        <v>0</v>
      </c>
      <c r="CC13" s="231"/>
      <c r="CD13" s="75" t="s">
        <v>7</v>
      </c>
      <c r="CE13" s="76">
        <v>2</v>
      </c>
      <c r="CF13" s="76">
        <v>1</v>
      </c>
      <c r="CG13" s="163">
        <f t="shared" si="27"/>
        <v>3</v>
      </c>
      <c r="CH13" s="76">
        <v>4</v>
      </c>
      <c r="CI13" s="76">
        <v>5</v>
      </c>
      <c r="CJ13" s="163">
        <f t="shared" si="28"/>
        <v>9</v>
      </c>
      <c r="CK13" s="76">
        <v>14</v>
      </c>
      <c r="CL13" s="76">
        <v>49</v>
      </c>
      <c r="CM13" s="76">
        <f t="shared" si="29"/>
        <v>63</v>
      </c>
      <c r="CN13" s="76">
        <v>4</v>
      </c>
      <c r="CO13" s="76">
        <v>13</v>
      </c>
      <c r="CP13" s="77">
        <f t="shared" si="30"/>
        <v>17</v>
      </c>
      <c r="CQ13" s="77">
        <v>0</v>
      </c>
      <c r="CR13" s="77">
        <v>1</v>
      </c>
      <c r="CS13" s="77">
        <f t="shared" si="57"/>
        <v>1</v>
      </c>
      <c r="CT13" s="77">
        <f t="shared" si="31"/>
        <v>24</v>
      </c>
      <c r="CU13" s="76">
        <f t="shared" si="32"/>
        <v>69</v>
      </c>
      <c r="CV13" s="76">
        <f t="shared" si="33"/>
        <v>93</v>
      </c>
      <c r="CW13" s="231"/>
      <c r="CX13" s="75" t="s">
        <v>7</v>
      </c>
      <c r="CY13" s="76">
        <f t="shared" si="34"/>
        <v>11</v>
      </c>
      <c r="CZ13" s="76">
        <f t="shared" si="35"/>
        <v>5</v>
      </c>
      <c r="DA13" s="76">
        <f t="shared" si="36"/>
        <v>16</v>
      </c>
      <c r="DB13" s="76">
        <f t="shared" si="37"/>
        <v>20</v>
      </c>
      <c r="DC13" s="76">
        <f t="shared" si="38"/>
        <v>24</v>
      </c>
      <c r="DD13" s="76">
        <f t="shared" si="39"/>
        <v>44</v>
      </c>
      <c r="DE13" s="76">
        <f t="shared" si="40"/>
        <v>101</v>
      </c>
      <c r="DF13" s="76">
        <f t="shared" si="41"/>
        <v>327</v>
      </c>
      <c r="DG13" s="76">
        <f t="shared" si="42"/>
        <v>428</v>
      </c>
      <c r="DH13" s="76">
        <f t="shared" si="43"/>
        <v>25</v>
      </c>
      <c r="DI13" s="76">
        <f t="shared" si="44"/>
        <v>73</v>
      </c>
      <c r="DJ13" s="76">
        <f t="shared" si="45"/>
        <v>98</v>
      </c>
      <c r="DK13" s="76">
        <f t="shared" si="46"/>
        <v>0</v>
      </c>
      <c r="DL13" s="76">
        <f t="shared" si="47"/>
        <v>1</v>
      </c>
      <c r="DM13" s="76">
        <f t="shared" si="48"/>
        <v>1</v>
      </c>
      <c r="DN13" s="76">
        <f t="shared" si="49"/>
        <v>157</v>
      </c>
      <c r="DO13" s="76">
        <f t="shared" si="50"/>
        <v>430</v>
      </c>
      <c r="DP13" s="76">
        <f t="shared" si="51"/>
        <v>587</v>
      </c>
    </row>
    <row r="14" spans="1:293" s="92" customFormat="1" ht="23.25" customHeight="1" x14ac:dyDescent="0.2">
      <c r="A14" s="231"/>
      <c r="B14" s="75" t="s">
        <v>8</v>
      </c>
      <c r="C14" s="76">
        <v>8</v>
      </c>
      <c r="D14" s="76">
        <v>3</v>
      </c>
      <c r="E14" s="76">
        <f t="shared" si="1"/>
        <v>11</v>
      </c>
      <c r="F14" s="76">
        <v>23</v>
      </c>
      <c r="G14" s="76">
        <v>8</v>
      </c>
      <c r="H14" s="76">
        <f t="shared" si="2"/>
        <v>31</v>
      </c>
      <c r="I14" s="76">
        <v>104</v>
      </c>
      <c r="J14" s="76">
        <v>88</v>
      </c>
      <c r="K14" s="76">
        <f t="shared" si="3"/>
        <v>192</v>
      </c>
      <c r="L14" s="76">
        <v>60</v>
      </c>
      <c r="M14" s="76">
        <v>91</v>
      </c>
      <c r="N14" s="77">
        <f t="shared" si="52"/>
        <v>151</v>
      </c>
      <c r="O14" s="77">
        <v>0</v>
      </c>
      <c r="P14" s="77">
        <v>0</v>
      </c>
      <c r="Q14" s="77">
        <f t="shared" si="53"/>
        <v>0</v>
      </c>
      <c r="R14" s="77">
        <f t="shared" si="4"/>
        <v>195</v>
      </c>
      <c r="S14" s="76">
        <f t="shared" si="4"/>
        <v>190</v>
      </c>
      <c r="T14" s="76">
        <f t="shared" si="5"/>
        <v>385</v>
      </c>
      <c r="U14" s="231"/>
      <c r="V14" s="75" t="s">
        <v>8</v>
      </c>
      <c r="W14" s="76">
        <v>0</v>
      </c>
      <c r="X14" s="76">
        <v>0</v>
      </c>
      <c r="Y14" s="76">
        <f t="shared" si="59"/>
        <v>0</v>
      </c>
      <c r="Z14" s="76">
        <v>0</v>
      </c>
      <c r="AA14" s="76">
        <v>0</v>
      </c>
      <c r="AB14" s="76">
        <f t="shared" si="7"/>
        <v>0</v>
      </c>
      <c r="AC14" s="76">
        <v>0</v>
      </c>
      <c r="AD14" s="76">
        <v>0</v>
      </c>
      <c r="AE14" s="76">
        <f t="shared" si="8"/>
        <v>0</v>
      </c>
      <c r="AF14" s="76">
        <v>0</v>
      </c>
      <c r="AG14" s="76">
        <v>0</v>
      </c>
      <c r="AH14" s="77">
        <f t="shared" si="9"/>
        <v>0</v>
      </c>
      <c r="AI14" s="77">
        <v>0</v>
      </c>
      <c r="AJ14" s="77">
        <v>0</v>
      </c>
      <c r="AK14" s="77">
        <f t="shared" si="54"/>
        <v>0</v>
      </c>
      <c r="AL14" s="77">
        <f t="shared" si="10"/>
        <v>0</v>
      </c>
      <c r="AM14" s="76">
        <f t="shared" si="11"/>
        <v>0</v>
      </c>
      <c r="AN14" s="76">
        <f t="shared" si="12"/>
        <v>0</v>
      </c>
      <c r="AO14" s="231"/>
      <c r="AP14" s="75" t="s">
        <v>8</v>
      </c>
      <c r="AQ14" s="76">
        <v>0</v>
      </c>
      <c r="AR14" s="76">
        <v>6</v>
      </c>
      <c r="AS14" s="76">
        <f t="shared" si="58"/>
        <v>6</v>
      </c>
      <c r="AT14" s="76">
        <v>1</v>
      </c>
      <c r="AU14" s="76">
        <v>11</v>
      </c>
      <c r="AV14" s="76">
        <f t="shared" si="14"/>
        <v>12</v>
      </c>
      <c r="AW14" s="76">
        <v>1</v>
      </c>
      <c r="AX14" s="76">
        <v>97</v>
      </c>
      <c r="AY14" s="76">
        <f t="shared" si="15"/>
        <v>98</v>
      </c>
      <c r="AZ14" s="76">
        <v>7</v>
      </c>
      <c r="BA14" s="76">
        <v>18</v>
      </c>
      <c r="BB14" s="139">
        <f t="shared" si="16"/>
        <v>25</v>
      </c>
      <c r="BC14" s="77">
        <v>0</v>
      </c>
      <c r="BD14" s="77">
        <v>0</v>
      </c>
      <c r="BE14" s="77">
        <f t="shared" si="55"/>
        <v>0</v>
      </c>
      <c r="BF14" s="77">
        <f t="shared" si="17"/>
        <v>9</v>
      </c>
      <c r="BG14" s="76">
        <f t="shared" si="18"/>
        <v>132</v>
      </c>
      <c r="BH14" s="76">
        <f t="shared" si="19"/>
        <v>141</v>
      </c>
      <c r="BI14" s="231"/>
      <c r="BJ14" s="75" t="s">
        <v>8</v>
      </c>
      <c r="BK14" s="76">
        <v>0</v>
      </c>
      <c r="BL14" s="76">
        <v>0</v>
      </c>
      <c r="BM14" s="76">
        <f t="shared" si="20"/>
        <v>0</v>
      </c>
      <c r="BN14" s="76">
        <v>0</v>
      </c>
      <c r="BO14" s="76">
        <v>3</v>
      </c>
      <c r="BP14" s="76">
        <f t="shared" si="21"/>
        <v>3</v>
      </c>
      <c r="BQ14" s="76">
        <v>0</v>
      </c>
      <c r="BR14" s="76">
        <v>18</v>
      </c>
      <c r="BS14" s="76">
        <f t="shared" si="22"/>
        <v>18</v>
      </c>
      <c r="BT14" s="76">
        <v>0</v>
      </c>
      <c r="BU14" s="76">
        <v>16</v>
      </c>
      <c r="BV14" s="77">
        <f t="shared" si="23"/>
        <v>16</v>
      </c>
      <c r="BW14" s="77">
        <v>0</v>
      </c>
      <c r="BX14" s="77">
        <v>0</v>
      </c>
      <c r="BY14" s="77">
        <f t="shared" si="56"/>
        <v>0</v>
      </c>
      <c r="BZ14" s="77">
        <f t="shared" si="24"/>
        <v>0</v>
      </c>
      <c r="CA14" s="76">
        <f t="shared" si="25"/>
        <v>37</v>
      </c>
      <c r="CB14" s="76">
        <f t="shared" si="26"/>
        <v>37</v>
      </c>
      <c r="CC14" s="231"/>
      <c r="CD14" s="75" t="s">
        <v>8</v>
      </c>
      <c r="CE14" s="76">
        <v>1</v>
      </c>
      <c r="CF14" s="76">
        <v>0</v>
      </c>
      <c r="CG14" s="163">
        <f t="shared" si="27"/>
        <v>1</v>
      </c>
      <c r="CH14" s="76">
        <v>3</v>
      </c>
      <c r="CI14" s="76">
        <v>0</v>
      </c>
      <c r="CJ14" s="163">
        <f t="shared" si="28"/>
        <v>3</v>
      </c>
      <c r="CK14" s="76">
        <v>11</v>
      </c>
      <c r="CL14" s="76">
        <v>16</v>
      </c>
      <c r="CM14" s="76">
        <f t="shared" si="29"/>
        <v>27</v>
      </c>
      <c r="CN14" s="76">
        <v>4</v>
      </c>
      <c r="CO14" s="76">
        <v>7</v>
      </c>
      <c r="CP14" s="77">
        <f t="shared" si="30"/>
        <v>11</v>
      </c>
      <c r="CQ14" s="77">
        <v>0</v>
      </c>
      <c r="CR14" s="77">
        <v>0</v>
      </c>
      <c r="CS14" s="77">
        <f t="shared" si="57"/>
        <v>0</v>
      </c>
      <c r="CT14" s="77">
        <f t="shared" si="31"/>
        <v>19</v>
      </c>
      <c r="CU14" s="76">
        <f t="shared" si="32"/>
        <v>23</v>
      </c>
      <c r="CV14" s="76">
        <f t="shared" si="33"/>
        <v>42</v>
      </c>
      <c r="CW14" s="231"/>
      <c r="CX14" s="75" t="s">
        <v>8</v>
      </c>
      <c r="CY14" s="76">
        <f t="shared" si="34"/>
        <v>9</v>
      </c>
      <c r="CZ14" s="76">
        <f t="shared" si="35"/>
        <v>9</v>
      </c>
      <c r="DA14" s="76">
        <f t="shared" si="36"/>
        <v>18</v>
      </c>
      <c r="DB14" s="76">
        <f t="shared" si="37"/>
        <v>27</v>
      </c>
      <c r="DC14" s="76">
        <f t="shared" si="38"/>
        <v>22</v>
      </c>
      <c r="DD14" s="76">
        <f t="shared" si="39"/>
        <v>49</v>
      </c>
      <c r="DE14" s="76">
        <f t="shared" si="40"/>
        <v>116</v>
      </c>
      <c r="DF14" s="76">
        <f t="shared" si="41"/>
        <v>219</v>
      </c>
      <c r="DG14" s="76">
        <f t="shared" si="42"/>
        <v>335</v>
      </c>
      <c r="DH14" s="76">
        <f t="shared" si="43"/>
        <v>71</v>
      </c>
      <c r="DI14" s="76">
        <f t="shared" si="44"/>
        <v>132</v>
      </c>
      <c r="DJ14" s="76">
        <f t="shared" si="45"/>
        <v>203</v>
      </c>
      <c r="DK14" s="76">
        <f t="shared" si="46"/>
        <v>0</v>
      </c>
      <c r="DL14" s="76">
        <f t="shared" si="47"/>
        <v>0</v>
      </c>
      <c r="DM14" s="76">
        <f t="shared" si="48"/>
        <v>0</v>
      </c>
      <c r="DN14" s="76">
        <f t="shared" si="49"/>
        <v>223</v>
      </c>
      <c r="DO14" s="76">
        <f t="shared" si="50"/>
        <v>382</v>
      </c>
      <c r="DP14" s="76">
        <f t="shared" si="51"/>
        <v>605</v>
      </c>
    </row>
    <row r="15" spans="1:293" s="92" customFormat="1" ht="23.25" customHeight="1" x14ac:dyDescent="0.2">
      <c r="A15" s="231"/>
      <c r="B15" s="75" t="s">
        <v>18</v>
      </c>
      <c r="C15" s="76">
        <v>4</v>
      </c>
      <c r="D15" s="76">
        <v>1</v>
      </c>
      <c r="E15" s="76">
        <f t="shared" si="1"/>
        <v>5</v>
      </c>
      <c r="F15" s="76">
        <v>11</v>
      </c>
      <c r="G15" s="76">
        <v>4</v>
      </c>
      <c r="H15" s="76">
        <f t="shared" si="2"/>
        <v>15</v>
      </c>
      <c r="I15" s="76">
        <v>62</v>
      </c>
      <c r="J15" s="76">
        <v>77</v>
      </c>
      <c r="K15" s="76">
        <f t="shared" si="3"/>
        <v>139</v>
      </c>
      <c r="L15" s="76">
        <v>35</v>
      </c>
      <c r="M15" s="76">
        <v>41</v>
      </c>
      <c r="N15" s="77">
        <f t="shared" si="52"/>
        <v>76</v>
      </c>
      <c r="O15" s="77">
        <v>0</v>
      </c>
      <c r="P15" s="77">
        <v>0</v>
      </c>
      <c r="Q15" s="77">
        <f t="shared" si="53"/>
        <v>0</v>
      </c>
      <c r="R15" s="77">
        <f t="shared" si="4"/>
        <v>112</v>
      </c>
      <c r="S15" s="76">
        <f t="shared" si="4"/>
        <v>123</v>
      </c>
      <c r="T15" s="76">
        <f t="shared" si="5"/>
        <v>235</v>
      </c>
      <c r="U15" s="231"/>
      <c r="V15" s="75" t="s">
        <v>18</v>
      </c>
      <c r="W15" s="76">
        <v>0</v>
      </c>
      <c r="X15" s="76">
        <v>0</v>
      </c>
      <c r="Y15" s="76">
        <f t="shared" si="59"/>
        <v>0</v>
      </c>
      <c r="Z15" s="76">
        <v>0</v>
      </c>
      <c r="AA15" s="76">
        <v>0</v>
      </c>
      <c r="AB15" s="76">
        <f t="shared" si="7"/>
        <v>0</v>
      </c>
      <c r="AC15" s="76">
        <v>0</v>
      </c>
      <c r="AD15" s="76">
        <v>0</v>
      </c>
      <c r="AE15" s="76">
        <f t="shared" si="8"/>
        <v>0</v>
      </c>
      <c r="AF15" s="76">
        <v>0</v>
      </c>
      <c r="AG15" s="76">
        <v>0</v>
      </c>
      <c r="AH15" s="144">
        <f t="shared" si="9"/>
        <v>0</v>
      </c>
      <c r="AI15" s="77">
        <v>0</v>
      </c>
      <c r="AJ15" s="77">
        <v>0</v>
      </c>
      <c r="AK15" s="77">
        <f t="shared" si="54"/>
        <v>0</v>
      </c>
      <c r="AL15" s="77">
        <f t="shared" si="10"/>
        <v>0</v>
      </c>
      <c r="AM15" s="76">
        <f t="shared" si="11"/>
        <v>0</v>
      </c>
      <c r="AN15" s="76">
        <f t="shared" si="12"/>
        <v>0</v>
      </c>
      <c r="AO15" s="231"/>
      <c r="AP15" s="75" t="s">
        <v>18</v>
      </c>
      <c r="AQ15" s="76">
        <v>2</v>
      </c>
      <c r="AR15" s="76">
        <v>4</v>
      </c>
      <c r="AS15" s="76">
        <f t="shared" si="58"/>
        <v>6</v>
      </c>
      <c r="AT15" s="76">
        <v>4</v>
      </c>
      <c r="AU15" s="76">
        <v>11</v>
      </c>
      <c r="AV15" s="76">
        <f t="shared" si="14"/>
        <v>15</v>
      </c>
      <c r="AW15" s="76">
        <v>19</v>
      </c>
      <c r="AX15" s="76">
        <v>106</v>
      </c>
      <c r="AY15" s="76">
        <f t="shared" si="15"/>
        <v>125</v>
      </c>
      <c r="AZ15" s="76">
        <v>4</v>
      </c>
      <c r="BA15" s="76">
        <v>21</v>
      </c>
      <c r="BB15" s="139">
        <f t="shared" si="16"/>
        <v>25</v>
      </c>
      <c r="BC15" s="77">
        <v>0</v>
      </c>
      <c r="BD15" s="77">
        <v>0</v>
      </c>
      <c r="BE15" s="77">
        <f t="shared" si="55"/>
        <v>0</v>
      </c>
      <c r="BF15" s="77">
        <f t="shared" si="17"/>
        <v>29</v>
      </c>
      <c r="BG15" s="76">
        <f t="shared" si="18"/>
        <v>142</v>
      </c>
      <c r="BH15" s="76">
        <f t="shared" si="19"/>
        <v>171</v>
      </c>
      <c r="BI15" s="231"/>
      <c r="BJ15" s="75" t="s">
        <v>18</v>
      </c>
      <c r="BK15" s="76">
        <v>0</v>
      </c>
      <c r="BL15" s="76">
        <v>0</v>
      </c>
      <c r="BM15" s="76">
        <f t="shared" si="20"/>
        <v>0</v>
      </c>
      <c r="BN15" s="76">
        <v>0</v>
      </c>
      <c r="BO15" s="76">
        <v>0</v>
      </c>
      <c r="BP15" s="76">
        <f t="shared" si="21"/>
        <v>0</v>
      </c>
      <c r="BQ15" s="76">
        <v>0</v>
      </c>
      <c r="BR15" s="76">
        <v>0</v>
      </c>
      <c r="BS15" s="76">
        <f t="shared" si="22"/>
        <v>0</v>
      </c>
      <c r="BT15" s="76">
        <v>0</v>
      </c>
      <c r="BU15" s="76">
        <v>0</v>
      </c>
      <c r="BV15" s="77">
        <f t="shared" si="23"/>
        <v>0</v>
      </c>
      <c r="BW15" s="77">
        <v>0</v>
      </c>
      <c r="BX15" s="77">
        <v>0</v>
      </c>
      <c r="BY15" s="77">
        <f t="shared" si="56"/>
        <v>0</v>
      </c>
      <c r="BZ15" s="77">
        <f t="shared" si="24"/>
        <v>0</v>
      </c>
      <c r="CA15" s="76">
        <f t="shared" si="25"/>
        <v>0</v>
      </c>
      <c r="CB15" s="76">
        <f t="shared" si="26"/>
        <v>0</v>
      </c>
      <c r="CC15" s="231"/>
      <c r="CD15" s="75" t="s">
        <v>18</v>
      </c>
      <c r="CE15" s="76">
        <v>0</v>
      </c>
      <c r="CF15" s="76">
        <v>0</v>
      </c>
      <c r="CG15" s="76">
        <f t="shared" ref="CG15:CG25" si="60">SUM(CE15:CF15)</f>
        <v>0</v>
      </c>
      <c r="CH15" s="76">
        <v>0</v>
      </c>
      <c r="CI15" s="76">
        <v>0</v>
      </c>
      <c r="CJ15" s="163">
        <f t="shared" si="28"/>
        <v>0</v>
      </c>
      <c r="CK15" s="76">
        <v>0</v>
      </c>
      <c r="CL15" s="76">
        <v>0</v>
      </c>
      <c r="CM15" s="76">
        <f t="shared" si="29"/>
        <v>0</v>
      </c>
      <c r="CN15" s="76">
        <v>0</v>
      </c>
      <c r="CO15" s="76">
        <v>0</v>
      </c>
      <c r="CP15" s="77">
        <f t="shared" si="30"/>
        <v>0</v>
      </c>
      <c r="CQ15" s="77">
        <v>0</v>
      </c>
      <c r="CR15" s="77">
        <v>0</v>
      </c>
      <c r="CS15" s="77">
        <f t="shared" si="57"/>
        <v>0</v>
      </c>
      <c r="CT15" s="77">
        <f t="shared" si="31"/>
        <v>0</v>
      </c>
      <c r="CU15" s="76">
        <f t="shared" si="32"/>
        <v>0</v>
      </c>
      <c r="CV15" s="76">
        <f t="shared" si="33"/>
        <v>0</v>
      </c>
      <c r="CW15" s="231"/>
      <c r="CX15" s="75" t="s">
        <v>18</v>
      </c>
      <c r="CY15" s="76">
        <f>CE15+BK15+AQ15+W15+C15</f>
        <v>6</v>
      </c>
      <c r="CZ15" s="76">
        <f t="shared" si="35"/>
        <v>5</v>
      </c>
      <c r="DA15" s="76">
        <f t="shared" si="36"/>
        <v>11</v>
      </c>
      <c r="DB15" s="76">
        <f t="shared" si="37"/>
        <v>15</v>
      </c>
      <c r="DC15" s="76">
        <f t="shared" si="38"/>
        <v>15</v>
      </c>
      <c r="DD15" s="76">
        <f t="shared" si="39"/>
        <v>30</v>
      </c>
      <c r="DE15" s="76">
        <f t="shared" si="40"/>
        <v>81</v>
      </c>
      <c r="DF15" s="76">
        <f t="shared" si="41"/>
        <v>183</v>
      </c>
      <c r="DG15" s="76">
        <f t="shared" si="42"/>
        <v>264</v>
      </c>
      <c r="DH15" s="76">
        <f t="shared" si="43"/>
        <v>39</v>
      </c>
      <c r="DI15" s="76">
        <f t="shared" si="44"/>
        <v>62</v>
      </c>
      <c r="DJ15" s="76">
        <f t="shared" si="45"/>
        <v>101</v>
      </c>
      <c r="DK15" s="76">
        <f t="shared" si="46"/>
        <v>0</v>
      </c>
      <c r="DL15" s="76">
        <f t="shared" si="47"/>
        <v>0</v>
      </c>
      <c r="DM15" s="76">
        <f t="shared" si="48"/>
        <v>0</v>
      </c>
      <c r="DN15" s="76">
        <f t="shared" si="49"/>
        <v>141</v>
      </c>
      <c r="DO15" s="76">
        <f t="shared" si="50"/>
        <v>265</v>
      </c>
      <c r="DP15" s="76">
        <f t="shared" si="51"/>
        <v>406</v>
      </c>
    </row>
    <row r="16" spans="1:293" s="92" customFormat="1" ht="23.25" customHeight="1" x14ac:dyDescent="0.2">
      <c r="A16" s="220" t="s">
        <v>9</v>
      </c>
      <c r="B16" s="220"/>
      <c r="C16" s="76">
        <v>12</v>
      </c>
      <c r="D16" s="76">
        <v>0</v>
      </c>
      <c r="E16" s="76">
        <f t="shared" si="1"/>
        <v>12</v>
      </c>
      <c r="F16" s="76">
        <v>30</v>
      </c>
      <c r="G16" s="76">
        <v>0</v>
      </c>
      <c r="H16" s="76">
        <f t="shared" si="2"/>
        <v>30</v>
      </c>
      <c r="I16" s="76">
        <v>133</v>
      </c>
      <c r="J16" s="76">
        <v>23</v>
      </c>
      <c r="K16" s="76">
        <f t="shared" si="3"/>
        <v>156</v>
      </c>
      <c r="L16" s="76">
        <v>102</v>
      </c>
      <c r="M16" s="76">
        <v>10</v>
      </c>
      <c r="N16" s="77">
        <f t="shared" si="52"/>
        <v>112</v>
      </c>
      <c r="O16" s="77">
        <v>0</v>
      </c>
      <c r="P16" s="77">
        <v>0</v>
      </c>
      <c r="Q16" s="77">
        <f t="shared" si="53"/>
        <v>0</v>
      </c>
      <c r="R16" s="77">
        <f t="shared" si="4"/>
        <v>277</v>
      </c>
      <c r="S16" s="76">
        <f t="shared" si="4"/>
        <v>33</v>
      </c>
      <c r="T16" s="76">
        <f t="shared" si="5"/>
        <v>310</v>
      </c>
      <c r="U16" s="220" t="s">
        <v>9</v>
      </c>
      <c r="V16" s="220"/>
      <c r="W16" s="76">
        <v>2</v>
      </c>
      <c r="X16" s="76">
        <v>0</v>
      </c>
      <c r="Y16" s="76">
        <f t="shared" si="59"/>
        <v>2</v>
      </c>
      <c r="Z16" s="76">
        <v>4</v>
      </c>
      <c r="AA16" s="76">
        <v>0</v>
      </c>
      <c r="AB16" s="76">
        <f t="shared" si="7"/>
        <v>4</v>
      </c>
      <c r="AC16" s="76">
        <v>67</v>
      </c>
      <c r="AD16" s="76">
        <v>1</v>
      </c>
      <c r="AE16" s="76">
        <f t="shared" si="8"/>
        <v>68</v>
      </c>
      <c r="AF16" s="76">
        <v>1</v>
      </c>
      <c r="AG16" s="76">
        <v>0</v>
      </c>
      <c r="AH16" s="77">
        <f t="shared" si="9"/>
        <v>1</v>
      </c>
      <c r="AI16" s="77">
        <v>0</v>
      </c>
      <c r="AJ16" s="77">
        <v>0</v>
      </c>
      <c r="AK16" s="77">
        <f t="shared" si="54"/>
        <v>0</v>
      </c>
      <c r="AL16" s="77">
        <f t="shared" si="10"/>
        <v>74</v>
      </c>
      <c r="AM16" s="76">
        <f t="shared" si="11"/>
        <v>1</v>
      </c>
      <c r="AN16" s="76">
        <f t="shared" si="12"/>
        <v>75</v>
      </c>
      <c r="AO16" s="220" t="s">
        <v>9</v>
      </c>
      <c r="AP16" s="220"/>
      <c r="AQ16" s="76">
        <v>2</v>
      </c>
      <c r="AR16" s="76">
        <v>3</v>
      </c>
      <c r="AS16" s="76">
        <f t="shared" si="58"/>
        <v>5</v>
      </c>
      <c r="AT16" s="76">
        <v>5</v>
      </c>
      <c r="AU16" s="76">
        <v>3</v>
      </c>
      <c r="AV16" s="76">
        <f t="shared" si="14"/>
        <v>8</v>
      </c>
      <c r="AW16" s="76">
        <v>30</v>
      </c>
      <c r="AX16" s="76">
        <v>22</v>
      </c>
      <c r="AY16" s="76">
        <f t="shared" si="15"/>
        <v>52</v>
      </c>
      <c r="AZ16" s="76">
        <v>2</v>
      </c>
      <c r="BA16" s="76">
        <v>2</v>
      </c>
      <c r="BB16" s="139">
        <f t="shared" si="16"/>
        <v>4</v>
      </c>
      <c r="BC16" s="77">
        <v>0</v>
      </c>
      <c r="BD16" s="77">
        <v>0</v>
      </c>
      <c r="BE16" s="77">
        <f t="shared" si="55"/>
        <v>0</v>
      </c>
      <c r="BF16" s="77">
        <f t="shared" si="17"/>
        <v>39</v>
      </c>
      <c r="BG16" s="76">
        <f t="shared" si="18"/>
        <v>30</v>
      </c>
      <c r="BH16" s="76">
        <f t="shared" si="19"/>
        <v>69</v>
      </c>
      <c r="BI16" s="220" t="s">
        <v>9</v>
      </c>
      <c r="BJ16" s="220"/>
      <c r="BK16" s="76">
        <v>0</v>
      </c>
      <c r="BL16" s="76">
        <v>0</v>
      </c>
      <c r="BM16" s="76">
        <f t="shared" si="20"/>
        <v>0</v>
      </c>
      <c r="BN16" s="76">
        <v>0</v>
      </c>
      <c r="BO16" s="76">
        <v>0</v>
      </c>
      <c r="BP16" s="138">
        <f t="shared" si="21"/>
        <v>0</v>
      </c>
      <c r="BQ16" s="76">
        <v>0</v>
      </c>
      <c r="BR16" s="76">
        <v>0</v>
      </c>
      <c r="BS16" s="76">
        <f t="shared" si="22"/>
        <v>0</v>
      </c>
      <c r="BT16" s="76">
        <v>0</v>
      </c>
      <c r="BU16" s="76">
        <v>0</v>
      </c>
      <c r="BV16" s="77">
        <f t="shared" si="23"/>
        <v>0</v>
      </c>
      <c r="BW16" s="77">
        <v>0</v>
      </c>
      <c r="BX16" s="77">
        <v>0</v>
      </c>
      <c r="BY16" s="77">
        <f t="shared" si="56"/>
        <v>0</v>
      </c>
      <c r="BZ16" s="77">
        <f t="shared" si="24"/>
        <v>0</v>
      </c>
      <c r="CA16" s="76">
        <f t="shared" si="25"/>
        <v>0</v>
      </c>
      <c r="CB16" s="76">
        <f t="shared" si="26"/>
        <v>0</v>
      </c>
      <c r="CC16" s="220" t="s">
        <v>9</v>
      </c>
      <c r="CD16" s="220"/>
      <c r="CE16" s="76">
        <v>0</v>
      </c>
      <c r="CF16" s="76">
        <v>0</v>
      </c>
      <c r="CG16" s="76">
        <f t="shared" si="60"/>
        <v>0</v>
      </c>
      <c r="CH16" s="76">
        <v>0</v>
      </c>
      <c r="CI16" s="76">
        <v>0</v>
      </c>
      <c r="CJ16" s="163">
        <f t="shared" si="28"/>
        <v>0</v>
      </c>
      <c r="CK16" s="76">
        <v>0</v>
      </c>
      <c r="CL16" s="76">
        <v>0</v>
      </c>
      <c r="CM16" s="76">
        <f t="shared" si="29"/>
        <v>0</v>
      </c>
      <c r="CN16" s="76">
        <v>0</v>
      </c>
      <c r="CO16" s="76">
        <v>0</v>
      </c>
      <c r="CP16" s="77">
        <f t="shared" si="30"/>
        <v>0</v>
      </c>
      <c r="CQ16" s="77">
        <v>0</v>
      </c>
      <c r="CR16" s="77">
        <v>0</v>
      </c>
      <c r="CS16" s="77">
        <f t="shared" si="57"/>
        <v>0</v>
      </c>
      <c r="CT16" s="77">
        <f t="shared" si="31"/>
        <v>0</v>
      </c>
      <c r="CU16" s="76">
        <f t="shared" si="32"/>
        <v>0</v>
      </c>
      <c r="CV16" s="76">
        <f t="shared" si="33"/>
        <v>0</v>
      </c>
      <c r="CW16" s="220" t="s">
        <v>9</v>
      </c>
      <c r="CX16" s="220"/>
      <c r="CY16" s="76">
        <f t="shared" ref="CY16:CY23" si="61">CE16+BK16+AQ16+W16+C16</f>
        <v>16</v>
      </c>
      <c r="CZ16" s="76">
        <f t="shared" ref="CZ16:CZ26" si="62">CF16+BL16+AR16+X16+D16</f>
        <v>3</v>
      </c>
      <c r="DA16" s="76">
        <f t="shared" ref="DA16:DA26" si="63">CG16+BM16+AS16+Y16+E16</f>
        <v>19</v>
      </c>
      <c r="DB16" s="76">
        <f t="shared" ref="DB16:DB26" si="64">CH16+BN16+AT16+Z16+F16</f>
        <v>39</v>
      </c>
      <c r="DC16" s="76">
        <f t="shared" ref="DC16:DC26" si="65">CI16+BO16+AU16+AA16+G16</f>
        <v>3</v>
      </c>
      <c r="DD16" s="76">
        <f t="shared" ref="DD16:DD26" si="66">CJ16+BP16+AV16+AB16+H16</f>
        <v>42</v>
      </c>
      <c r="DE16" s="76">
        <f t="shared" ref="DE16:DE26" si="67">CK16+BQ16+AW16+AC16+I16</f>
        <v>230</v>
      </c>
      <c r="DF16" s="76">
        <f t="shared" ref="DF16:DF26" si="68">CL16+BR16+AX16+AD16+J16</f>
        <v>46</v>
      </c>
      <c r="DG16" s="76">
        <f t="shared" ref="DG16:DG26" si="69">CM16+BS16+AY16+AE16+K16</f>
        <v>276</v>
      </c>
      <c r="DH16" s="76">
        <f t="shared" ref="DH16:DH26" si="70">CN16+BT16+AZ16+AF16+L16</f>
        <v>105</v>
      </c>
      <c r="DI16" s="76">
        <f t="shared" ref="DI16:DI26" si="71">CO16+BU16+BA16+AG16+M16</f>
        <v>12</v>
      </c>
      <c r="DJ16" s="76">
        <f t="shared" ref="DJ16:DJ26" si="72">CP16+BV16+BB16+AH16+N16</f>
        <v>117</v>
      </c>
      <c r="DK16" s="76">
        <f t="shared" ref="DK16:DK26" si="73">CQ16+BW16+BC16+AI16+O16</f>
        <v>0</v>
      </c>
      <c r="DL16" s="76">
        <f t="shared" ref="DL16:DL26" si="74">CR16+BX16+BD16+AJ16+P16</f>
        <v>0</v>
      </c>
      <c r="DM16" s="76">
        <f t="shared" ref="DM16:DM26" si="75">CS16+BY16+BE16+AK16+Q16</f>
        <v>0</v>
      </c>
      <c r="DN16" s="76">
        <f t="shared" ref="DN16:DN26" si="76">CT16+BZ16+BF16+AL16+R16</f>
        <v>390</v>
      </c>
      <c r="DO16" s="76">
        <f t="shared" ref="DO16:DO26" si="77">CU16+CA16+BG16+AM16+S16</f>
        <v>64</v>
      </c>
      <c r="DP16" s="76">
        <f t="shared" ref="DP16:DP26" si="78">CV16+CB16+BH16+AN16+T16</f>
        <v>454</v>
      </c>
    </row>
    <row r="17" spans="1:293" s="92" customFormat="1" ht="23.25" customHeight="1" x14ac:dyDescent="0.2">
      <c r="A17" s="220" t="s">
        <v>10</v>
      </c>
      <c r="B17" s="220"/>
      <c r="C17" s="76">
        <v>9</v>
      </c>
      <c r="D17" s="76">
        <v>0</v>
      </c>
      <c r="E17" s="76">
        <f t="shared" si="1"/>
        <v>9</v>
      </c>
      <c r="F17" s="76">
        <v>23</v>
      </c>
      <c r="G17" s="76">
        <v>2</v>
      </c>
      <c r="H17" s="76">
        <f t="shared" si="2"/>
        <v>25</v>
      </c>
      <c r="I17" s="76">
        <v>134</v>
      </c>
      <c r="J17" s="76">
        <v>100</v>
      </c>
      <c r="K17" s="76">
        <f t="shared" si="3"/>
        <v>234</v>
      </c>
      <c r="L17" s="76">
        <v>142</v>
      </c>
      <c r="M17" s="76">
        <v>93</v>
      </c>
      <c r="N17" s="77">
        <f t="shared" si="52"/>
        <v>235</v>
      </c>
      <c r="O17" s="77">
        <v>3</v>
      </c>
      <c r="P17" s="77">
        <v>0</v>
      </c>
      <c r="Q17" s="77">
        <f t="shared" si="53"/>
        <v>3</v>
      </c>
      <c r="R17" s="77">
        <f t="shared" si="4"/>
        <v>311</v>
      </c>
      <c r="S17" s="76">
        <f t="shared" si="4"/>
        <v>195</v>
      </c>
      <c r="T17" s="76">
        <f t="shared" si="5"/>
        <v>506</v>
      </c>
      <c r="U17" s="220" t="s">
        <v>10</v>
      </c>
      <c r="V17" s="220"/>
      <c r="W17" s="76">
        <v>2</v>
      </c>
      <c r="X17" s="76">
        <v>0</v>
      </c>
      <c r="Y17" s="76">
        <f t="shared" si="59"/>
        <v>2</v>
      </c>
      <c r="Z17" s="76">
        <v>5</v>
      </c>
      <c r="AA17" s="76">
        <v>0</v>
      </c>
      <c r="AB17" s="76">
        <f t="shared" si="7"/>
        <v>5</v>
      </c>
      <c r="AC17" s="76">
        <v>30</v>
      </c>
      <c r="AD17" s="76">
        <v>22</v>
      </c>
      <c r="AE17" s="76">
        <f t="shared" si="8"/>
        <v>52</v>
      </c>
      <c r="AF17" s="76">
        <v>16</v>
      </c>
      <c r="AG17" s="76">
        <v>0</v>
      </c>
      <c r="AH17" s="77">
        <f t="shared" si="9"/>
        <v>16</v>
      </c>
      <c r="AI17" s="77">
        <v>0</v>
      </c>
      <c r="AJ17" s="77">
        <v>0</v>
      </c>
      <c r="AK17" s="77">
        <f t="shared" si="54"/>
        <v>0</v>
      </c>
      <c r="AL17" s="77">
        <f t="shared" si="10"/>
        <v>53</v>
      </c>
      <c r="AM17" s="76">
        <f t="shared" si="11"/>
        <v>22</v>
      </c>
      <c r="AN17" s="76">
        <f t="shared" si="12"/>
        <v>75</v>
      </c>
      <c r="AO17" s="220" t="s">
        <v>10</v>
      </c>
      <c r="AP17" s="220"/>
      <c r="AQ17" s="76">
        <v>0</v>
      </c>
      <c r="AR17" s="76">
        <v>3</v>
      </c>
      <c r="AS17" s="76">
        <f t="shared" si="58"/>
        <v>3</v>
      </c>
      <c r="AT17" s="76">
        <v>1</v>
      </c>
      <c r="AU17" s="76">
        <v>2</v>
      </c>
      <c r="AV17" s="76">
        <f t="shared" si="14"/>
        <v>3</v>
      </c>
      <c r="AW17" s="76">
        <v>15</v>
      </c>
      <c r="AX17" s="76">
        <v>102</v>
      </c>
      <c r="AY17" s="76">
        <f t="shared" si="15"/>
        <v>117</v>
      </c>
      <c r="AZ17" s="76">
        <v>2</v>
      </c>
      <c r="BA17" s="76">
        <v>2</v>
      </c>
      <c r="BB17" s="77">
        <f t="shared" si="16"/>
        <v>4</v>
      </c>
      <c r="BC17" s="77">
        <v>0</v>
      </c>
      <c r="BD17" s="77">
        <v>0</v>
      </c>
      <c r="BE17" s="77">
        <f t="shared" si="55"/>
        <v>0</v>
      </c>
      <c r="BF17" s="152">
        <f t="shared" si="17"/>
        <v>18</v>
      </c>
      <c r="BG17" s="76">
        <f t="shared" si="18"/>
        <v>109</v>
      </c>
      <c r="BH17" s="76">
        <f t="shared" si="19"/>
        <v>127</v>
      </c>
      <c r="BI17" s="220" t="s">
        <v>10</v>
      </c>
      <c r="BJ17" s="220"/>
      <c r="BK17" s="76">
        <v>0</v>
      </c>
      <c r="BL17" s="76">
        <v>2</v>
      </c>
      <c r="BM17" s="76">
        <f t="shared" si="20"/>
        <v>2</v>
      </c>
      <c r="BN17" s="76">
        <v>0</v>
      </c>
      <c r="BO17" s="76">
        <v>6</v>
      </c>
      <c r="BP17" s="138">
        <f t="shared" si="21"/>
        <v>6</v>
      </c>
      <c r="BQ17" s="76">
        <v>0</v>
      </c>
      <c r="BR17" s="76">
        <v>22</v>
      </c>
      <c r="BS17" s="76">
        <f t="shared" si="22"/>
        <v>22</v>
      </c>
      <c r="BT17" s="76">
        <v>0</v>
      </c>
      <c r="BU17" s="76">
        <v>2</v>
      </c>
      <c r="BV17" s="77">
        <f t="shared" si="23"/>
        <v>2</v>
      </c>
      <c r="BW17" s="77">
        <v>0</v>
      </c>
      <c r="BX17" s="77">
        <v>0</v>
      </c>
      <c r="BY17" s="77">
        <f t="shared" si="56"/>
        <v>0</v>
      </c>
      <c r="BZ17" s="77">
        <f t="shared" si="24"/>
        <v>0</v>
      </c>
      <c r="CA17" s="76">
        <f t="shared" si="25"/>
        <v>32</v>
      </c>
      <c r="CB17" s="76">
        <f t="shared" si="26"/>
        <v>32</v>
      </c>
      <c r="CC17" s="220" t="s">
        <v>10</v>
      </c>
      <c r="CD17" s="220"/>
      <c r="CE17" s="76">
        <v>0</v>
      </c>
      <c r="CF17" s="76">
        <v>0</v>
      </c>
      <c r="CG17" s="76">
        <f t="shared" si="60"/>
        <v>0</v>
      </c>
      <c r="CH17" s="76">
        <v>0</v>
      </c>
      <c r="CI17" s="76">
        <v>0</v>
      </c>
      <c r="CJ17" s="163">
        <f t="shared" si="28"/>
        <v>0</v>
      </c>
      <c r="CK17" s="76">
        <v>0</v>
      </c>
      <c r="CL17" s="76">
        <v>18</v>
      </c>
      <c r="CM17" s="76">
        <f t="shared" si="29"/>
        <v>18</v>
      </c>
      <c r="CN17" s="76">
        <v>0</v>
      </c>
      <c r="CO17" s="76">
        <v>7</v>
      </c>
      <c r="CP17" s="77">
        <f t="shared" si="30"/>
        <v>7</v>
      </c>
      <c r="CQ17" s="77">
        <v>0</v>
      </c>
      <c r="CR17" s="77">
        <v>0</v>
      </c>
      <c r="CS17" s="77">
        <f t="shared" si="57"/>
        <v>0</v>
      </c>
      <c r="CT17" s="77">
        <f t="shared" si="31"/>
        <v>0</v>
      </c>
      <c r="CU17" s="76">
        <f t="shared" si="32"/>
        <v>25</v>
      </c>
      <c r="CV17" s="76">
        <f t="shared" si="33"/>
        <v>25</v>
      </c>
      <c r="CW17" s="220" t="s">
        <v>10</v>
      </c>
      <c r="CX17" s="220"/>
      <c r="CY17" s="76">
        <f t="shared" si="61"/>
        <v>11</v>
      </c>
      <c r="CZ17" s="76">
        <f t="shared" si="62"/>
        <v>5</v>
      </c>
      <c r="DA17" s="76">
        <f t="shared" si="63"/>
        <v>16</v>
      </c>
      <c r="DB17" s="76">
        <f t="shared" si="64"/>
        <v>29</v>
      </c>
      <c r="DC17" s="76">
        <f t="shared" si="65"/>
        <v>10</v>
      </c>
      <c r="DD17" s="76">
        <f t="shared" si="66"/>
        <v>39</v>
      </c>
      <c r="DE17" s="76">
        <f t="shared" si="67"/>
        <v>179</v>
      </c>
      <c r="DF17" s="76">
        <f t="shared" si="68"/>
        <v>264</v>
      </c>
      <c r="DG17" s="76">
        <f t="shared" si="69"/>
        <v>443</v>
      </c>
      <c r="DH17" s="76">
        <f t="shared" si="70"/>
        <v>160</v>
      </c>
      <c r="DI17" s="76">
        <f t="shared" si="71"/>
        <v>104</v>
      </c>
      <c r="DJ17" s="76">
        <f t="shared" si="72"/>
        <v>264</v>
      </c>
      <c r="DK17" s="76">
        <f t="shared" si="73"/>
        <v>3</v>
      </c>
      <c r="DL17" s="76">
        <f t="shared" si="74"/>
        <v>0</v>
      </c>
      <c r="DM17" s="76">
        <f t="shared" si="75"/>
        <v>3</v>
      </c>
      <c r="DN17" s="76">
        <f t="shared" si="76"/>
        <v>382</v>
      </c>
      <c r="DO17" s="76">
        <f t="shared" si="77"/>
        <v>383</v>
      </c>
      <c r="DP17" s="76">
        <f t="shared" si="78"/>
        <v>765</v>
      </c>
    </row>
    <row r="18" spans="1:293" s="92" customFormat="1" ht="23.25" customHeight="1" x14ac:dyDescent="0.2">
      <c r="A18" s="220" t="s">
        <v>227</v>
      </c>
      <c r="B18" s="220"/>
      <c r="C18" s="76">
        <v>7</v>
      </c>
      <c r="D18" s="76">
        <v>0</v>
      </c>
      <c r="E18" s="76">
        <f t="shared" si="1"/>
        <v>7</v>
      </c>
      <c r="F18" s="76">
        <v>18</v>
      </c>
      <c r="G18" s="76">
        <v>0</v>
      </c>
      <c r="H18" s="76">
        <f t="shared" si="2"/>
        <v>18</v>
      </c>
      <c r="I18" s="76">
        <v>133</v>
      </c>
      <c r="J18" s="76">
        <v>56</v>
      </c>
      <c r="K18" s="76">
        <f t="shared" si="3"/>
        <v>189</v>
      </c>
      <c r="L18" s="76">
        <v>186</v>
      </c>
      <c r="M18" s="76">
        <v>42</v>
      </c>
      <c r="N18" s="77">
        <f t="shared" si="52"/>
        <v>228</v>
      </c>
      <c r="O18" s="77">
        <v>1</v>
      </c>
      <c r="P18" s="77">
        <v>0</v>
      </c>
      <c r="Q18" s="77">
        <f t="shared" si="53"/>
        <v>1</v>
      </c>
      <c r="R18" s="77">
        <f t="shared" si="4"/>
        <v>345</v>
      </c>
      <c r="S18" s="76">
        <f t="shared" si="4"/>
        <v>98</v>
      </c>
      <c r="T18" s="76">
        <f t="shared" si="5"/>
        <v>443</v>
      </c>
      <c r="U18" s="220" t="s">
        <v>227</v>
      </c>
      <c r="V18" s="220"/>
      <c r="W18" s="76">
        <v>0</v>
      </c>
      <c r="X18" s="76">
        <v>0</v>
      </c>
      <c r="Y18" s="76">
        <f t="shared" si="59"/>
        <v>0</v>
      </c>
      <c r="Z18" s="76">
        <v>0</v>
      </c>
      <c r="AA18" s="76">
        <v>0</v>
      </c>
      <c r="AB18" s="76">
        <f t="shared" si="7"/>
        <v>0</v>
      </c>
      <c r="AC18" s="76">
        <v>19</v>
      </c>
      <c r="AD18" s="76">
        <v>5</v>
      </c>
      <c r="AE18" s="76">
        <f t="shared" si="8"/>
        <v>24</v>
      </c>
      <c r="AF18" s="76">
        <v>7</v>
      </c>
      <c r="AG18" s="76">
        <v>5</v>
      </c>
      <c r="AH18" s="77">
        <f t="shared" si="9"/>
        <v>12</v>
      </c>
      <c r="AI18" s="77">
        <v>0</v>
      </c>
      <c r="AJ18" s="77">
        <v>0</v>
      </c>
      <c r="AK18" s="77">
        <f t="shared" si="54"/>
        <v>0</v>
      </c>
      <c r="AL18" s="77">
        <f t="shared" si="10"/>
        <v>26</v>
      </c>
      <c r="AM18" s="76">
        <f t="shared" si="11"/>
        <v>10</v>
      </c>
      <c r="AN18" s="76">
        <f t="shared" si="12"/>
        <v>36</v>
      </c>
      <c r="AO18" s="220" t="s">
        <v>227</v>
      </c>
      <c r="AP18" s="220"/>
      <c r="AQ18" s="76">
        <v>1</v>
      </c>
      <c r="AR18" s="76">
        <v>1</v>
      </c>
      <c r="AS18" s="76">
        <f t="shared" si="58"/>
        <v>2</v>
      </c>
      <c r="AT18" s="76">
        <v>3</v>
      </c>
      <c r="AU18" s="76">
        <v>4</v>
      </c>
      <c r="AV18" s="76">
        <f t="shared" si="14"/>
        <v>7</v>
      </c>
      <c r="AW18" s="76">
        <v>22</v>
      </c>
      <c r="AX18" s="76">
        <v>51</v>
      </c>
      <c r="AY18" s="76">
        <f t="shared" si="15"/>
        <v>73</v>
      </c>
      <c r="AZ18" s="76">
        <v>0</v>
      </c>
      <c r="BA18" s="76">
        <v>1</v>
      </c>
      <c r="BB18" s="77">
        <f t="shared" si="16"/>
        <v>1</v>
      </c>
      <c r="BC18" s="77">
        <v>0</v>
      </c>
      <c r="BD18" s="77">
        <v>0</v>
      </c>
      <c r="BE18" s="77">
        <f t="shared" si="55"/>
        <v>0</v>
      </c>
      <c r="BF18" s="152">
        <f t="shared" si="17"/>
        <v>26</v>
      </c>
      <c r="BG18" s="76">
        <f t="shared" si="18"/>
        <v>57</v>
      </c>
      <c r="BH18" s="76">
        <f t="shared" si="19"/>
        <v>83</v>
      </c>
      <c r="BI18" s="220" t="s">
        <v>227</v>
      </c>
      <c r="BJ18" s="220"/>
      <c r="BK18" s="76">
        <v>0</v>
      </c>
      <c r="BL18" s="76">
        <v>1</v>
      </c>
      <c r="BM18" s="76">
        <f t="shared" si="20"/>
        <v>1</v>
      </c>
      <c r="BN18" s="76">
        <v>0</v>
      </c>
      <c r="BO18" s="76">
        <v>0</v>
      </c>
      <c r="BP18" s="76">
        <f t="shared" si="21"/>
        <v>0</v>
      </c>
      <c r="BQ18" s="76">
        <v>0</v>
      </c>
      <c r="BR18" s="76">
        <v>7</v>
      </c>
      <c r="BS18" s="76">
        <f t="shared" si="22"/>
        <v>7</v>
      </c>
      <c r="BT18" s="76">
        <v>0</v>
      </c>
      <c r="BU18" s="76">
        <v>9</v>
      </c>
      <c r="BV18" s="77">
        <f t="shared" si="23"/>
        <v>9</v>
      </c>
      <c r="BW18" s="77">
        <v>0</v>
      </c>
      <c r="BX18" s="77">
        <v>0</v>
      </c>
      <c r="BY18" s="77">
        <f t="shared" si="56"/>
        <v>0</v>
      </c>
      <c r="BZ18" s="77">
        <f t="shared" si="24"/>
        <v>0</v>
      </c>
      <c r="CA18" s="76">
        <f t="shared" si="25"/>
        <v>17</v>
      </c>
      <c r="CB18" s="76">
        <f t="shared" si="26"/>
        <v>17</v>
      </c>
      <c r="CC18" s="220" t="s">
        <v>227</v>
      </c>
      <c r="CD18" s="220"/>
      <c r="CE18" s="76">
        <v>0</v>
      </c>
      <c r="CF18" s="76">
        <v>0</v>
      </c>
      <c r="CG18" s="76">
        <f t="shared" si="60"/>
        <v>0</v>
      </c>
      <c r="CH18" s="76">
        <v>0</v>
      </c>
      <c r="CI18" s="76">
        <v>0</v>
      </c>
      <c r="CJ18" s="163">
        <f t="shared" si="28"/>
        <v>0</v>
      </c>
      <c r="CK18" s="76">
        <v>10</v>
      </c>
      <c r="CL18" s="76">
        <v>2</v>
      </c>
      <c r="CM18" s="76">
        <f t="shared" si="29"/>
        <v>12</v>
      </c>
      <c r="CN18" s="76">
        <v>3</v>
      </c>
      <c r="CO18" s="76">
        <v>0</v>
      </c>
      <c r="CP18" s="77">
        <f t="shared" si="30"/>
        <v>3</v>
      </c>
      <c r="CQ18" s="77">
        <v>0</v>
      </c>
      <c r="CR18" s="77">
        <v>0</v>
      </c>
      <c r="CS18" s="77">
        <f t="shared" si="57"/>
        <v>0</v>
      </c>
      <c r="CT18" s="77">
        <f t="shared" si="31"/>
        <v>13</v>
      </c>
      <c r="CU18" s="76">
        <f t="shared" si="32"/>
        <v>2</v>
      </c>
      <c r="CV18" s="76">
        <f t="shared" si="33"/>
        <v>15</v>
      </c>
      <c r="CW18" s="220" t="s">
        <v>227</v>
      </c>
      <c r="CX18" s="220"/>
      <c r="CY18" s="76">
        <f t="shared" si="61"/>
        <v>8</v>
      </c>
      <c r="CZ18" s="76">
        <f t="shared" si="62"/>
        <v>2</v>
      </c>
      <c r="DA18" s="76">
        <f t="shared" si="63"/>
        <v>10</v>
      </c>
      <c r="DB18" s="76">
        <f t="shared" si="64"/>
        <v>21</v>
      </c>
      <c r="DC18" s="76">
        <f t="shared" si="65"/>
        <v>4</v>
      </c>
      <c r="DD18" s="76">
        <f t="shared" si="66"/>
        <v>25</v>
      </c>
      <c r="DE18" s="76">
        <f t="shared" si="67"/>
        <v>184</v>
      </c>
      <c r="DF18" s="76">
        <f t="shared" si="68"/>
        <v>121</v>
      </c>
      <c r="DG18" s="76">
        <f t="shared" si="69"/>
        <v>305</v>
      </c>
      <c r="DH18" s="76">
        <f t="shared" si="70"/>
        <v>196</v>
      </c>
      <c r="DI18" s="76">
        <f t="shared" si="71"/>
        <v>57</v>
      </c>
      <c r="DJ18" s="76">
        <f t="shared" si="72"/>
        <v>253</v>
      </c>
      <c r="DK18" s="76">
        <f t="shared" si="73"/>
        <v>1</v>
      </c>
      <c r="DL18" s="76">
        <f t="shared" si="74"/>
        <v>0</v>
      </c>
      <c r="DM18" s="76">
        <f t="shared" si="75"/>
        <v>1</v>
      </c>
      <c r="DN18" s="76">
        <f t="shared" si="76"/>
        <v>410</v>
      </c>
      <c r="DO18" s="76">
        <f t="shared" si="77"/>
        <v>184</v>
      </c>
      <c r="DP18" s="76">
        <f t="shared" si="78"/>
        <v>594</v>
      </c>
    </row>
    <row r="19" spans="1:293" s="92" customFormat="1" ht="23.25" customHeight="1" x14ac:dyDescent="0.2">
      <c r="A19" s="220" t="s">
        <v>226</v>
      </c>
      <c r="B19" s="220"/>
      <c r="C19" s="76">
        <v>6</v>
      </c>
      <c r="D19" s="76">
        <v>1</v>
      </c>
      <c r="E19" s="76">
        <f t="shared" si="1"/>
        <v>7</v>
      </c>
      <c r="F19" s="76">
        <v>16</v>
      </c>
      <c r="G19" s="76">
        <v>3</v>
      </c>
      <c r="H19" s="76">
        <f t="shared" si="2"/>
        <v>19</v>
      </c>
      <c r="I19" s="76">
        <v>153</v>
      </c>
      <c r="J19" s="76">
        <v>88</v>
      </c>
      <c r="K19" s="76">
        <f t="shared" si="3"/>
        <v>241</v>
      </c>
      <c r="L19" s="76">
        <v>127</v>
      </c>
      <c r="M19" s="76">
        <v>88</v>
      </c>
      <c r="N19" s="77">
        <f>SUM(L19:M19)</f>
        <v>215</v>
      </c>
      <c r="O19" s="77">
        <v>1</v>
      </c>
      <c r="P19" s="77">
        <v>0</v>
      </c>
      <c r="Q19" s="77">
        <f t="shared" si="53"/>
        <v>1</v>
      </c>
      <c r="R19" s="77">
        <f t="shared" si="4"/>
        <v>303</v>
      </c>
      <c r="S19" s="76">
        <f t="shared" si="4"/>
        <v>180</v>
      </c>
      <c r="T19" s="76">
        <f t="shared" si="5"/>
        <v>483</v>
      </c>
      <c r="U19" s="220" t="s">
        <v>226</v>
      </c>
      <c r="V19" s="220"/>
      <c r="W19" s="76">
        <v>0</v>
      </c>
      <c r="X19" s="76">
        <v>0</v>
      </c>
      <c r="Y19" s="76">
        <f t="shared" si="59"/>
        <v>0</v>
      </c>
      <c r="Z19" s="76">
        <v>0</v>
      </c>
      <c r="AA19" s="76">
        <v>0</v>
      </c>
      <c r="AB19" s="76">
        <f t="shared" si="7"/>
        <v>0</v>
      </c>
      <c r="AC19" s="76">
        <v>0</v>
      </c>
      <c r="AD19" s="76">
        <v>0</v>
      </c>
      <c r="AE19" s="76">
        <f t="shared" si="8"/>
        <v>0</v>
      </c>
      <c r="AF19" s="76">
        <v>0</v>
      </c>
      <c r="AG19" s="76">
        <v>0</v>
      </c>
      <c r="AH19" s="77">
        <f t="shared" si="9"/>
        <v>0</v>
      </c>
      <c r="AI19" s="77">
        <v>0</v>
      </c>
      <c r="AJ19" s="77">
        <v>0</v>
      </c>
      <c r="AK19" s="77">
        <f t="shared" si="54"/>
        <v>0</v>
      </c>
      <c r="AL19" s="77">
        <f t="shared" si="10"/>
        <v>0</v>
      </c>
      <c r="AM19" s="76">
        <f t="shared" si="11"/>
        <v>0</v>
      </c>
      <c r="AN19" s="76">
        <f t="shared" si="12"/>
        <v>0</v>
      </c>
      <c r="AO19" s="220" t="s">
        <v>226</v>
      </c>
      <c r="AP19" s="220"/>
      <c r="AQ19" s="76">
        <v>1</v>
      </c>
      <c r="AR19" s="76">
        <v>1</v>
      </c>
      <c r="AS19" s="76">
        <f t="shared" si="58"/>
        <v>2</v>
      </c>
      <c r="AT19" s="76">
        <v>1</v>
      </c>
      <c r="AU19" s="76">
        <v>3</v>
      </c>
      <c r="AV19" s="76">
        <f t="shared" si="14"/>
        <v>4</v>
      </c>
      <c r="AW19" s="76">
        <v>12</v>
      </c>
      <c r="AX19" s="76">
        <v>28</v>
      </c>
      <c r="AY19" s="76">
        <f t="shared" si="15"/>
        <v>40</v>
      </c>
      <c r="AZ19" s="76">
        <v>1</v>
      </c>
      <c r="BA19" s="76">
        <v>1</v>
      </c>
      <c r="BB19" s="77">
        <f t="shared" si="16"/>
        <v>2</v>
      </c>
      <c r="BC19" s="77">
        <v>0</v>
      </c>
      <c r="BD19" s="77">
        <v>0</v>
      </c>
      <c r="BE19" s="77">
        <f t="shared" si="55"/>
        <v>0</v>
      </c>
      <c r="BF19" s="77">
        <f t="shared" si="17"/>
        <v>15</v>
      </c>
      <c r="BG19" s="76">
        <f t="shared" si="18"/>
        <v>33</v>
      </c>
      <c r="BH19" s="76">
        <f t="shared" si="19"/>
        <v>48</v>
      </c>
      <c r="BI19" s="220" t="s">
        <v>226</v>
      </c>
      <c r="BJ19" s="220"/>
      <c r="BK19" s="76">
        <v>0</v>
      </c>
      <c r="BL19" s="76">
        <v>0</v>
      </c>
      <c r="BM19" s="76">
        <f t="shared" si="20"/>
        <v>0</v>
      </c>
      <c r="BN19" s="76">
        <v>0</v>
      </c>
      <c r="BO19" s="76">
        <v>0</v>
      </c>
      <c r="BP19" s="76">
        <f t="shared" si="21"/>
        <v>0</v>
      </c>
      <c r="BQ19" s="76">
        <v>0</v>
      </c>
      <c r="BR19" s="76">
        <v>0</v>
      </c>
      <c r="BS19" s="76">
        <f t="shared" si="22"/>
        <v>0</v>
      </c>
      <c r="BT19" s="76">
        <v>0</v>
      </c>
      <c r="BU19" s="76">
        <v>0</v>
      </c>
      <c r="BV19" s="77">
        <f t="shared" si="23"/>
        <v>0</v>
      </c>
      <c r="BW19" s="77">
        <v>0</v>
      </c>
      <c r="BX19" s="77">
        <v>0</v>
      </c>
      <c r="BY19" s="77">
        <f t="shared" si="56"/>
        <v>0</v>
      </c>
      <c r="BZ19" s="77">
        <f t="shared" si="24"/>
        <v>0</v>
      </c>
      <c r="CA19" s="76">
        <f t="shared" si="25"/>
        <v>0</v>
      </c>
      <c r="CB19" s="76">
        <f t="shared" si="26"/>
        <v>0</v>
      </c>
      <c r="CC19" s="220" t="s">
        <v>226</v>
      </c>
      <c r="CD19" s="220"/>
      <c r="CE19" s="76">
        <v>0</v>
      </c>
      <c r="CF19" s="76">
        <v>0</v>
      </c>
      <c r="CG19" s="76">
        <f t="shared" si="60"/>
        <v>0</v>
      </c>
      <c r="CH19" s="76">
        <v>0</v>
      </c>
      <c r="CI19" s="76">
        <v>0</v>
      </c>
      <c r="CJ19" s="163">
        <f t="shared" si="28"/>
        <v>0</v>
      </c>
      <c r="CK19" s="76">
        <v>0</v>
      </c>
      <c r="CL19" s="76">
        <v>0</v>
      </c>
      <c r="CM19" s="76">
        <f t="shared" si="29"/>
        <v>0</v>
      </c>
      <c r="CN19" s="76">
        <v>0</v>
      </c>
      <c r="CO19" s="76">
        <v>0</v>
      </c>
      <c r="CP19" s="77">
        <f t="shared" si="30"/>
        <v>0</v>
      </c>
      <c r="CQ19" s="77">
        <v>0</v>
      </c>
      <c r="CR19" s="77">
        <v>0</v>
      </c>
      <c r="CS19" s="77">
        <f t="shared" si="57"/>
        <v>0</v>
      </c>
      <c r="CT19" s="77">
        <f t="shared" si="31"/>
        <v>0</v>
      </c>
      <c r="CU19" s="76">
        <f t="shared" si="32"/>
        <v>0</v>
      </c>
      <c r="CV19" s="76">
        <f t="shared" si="33"/>
        <v>0</v>
      </c>
      <c r="CW19" s="220" t="s">
        <v>226</v>
      </c>
      <c r="CX19" s="220"/>
      <c r="CY19" s="76">
        <f t="shared" si="61"/>
        <v>7</v>
      </c>
      <c r="CZ19" s="76">
        <f t="shared" si="62"/>
        <v>2</v>
      </c>
      <c r="DA19" s="76">
        <f t="shared" si="63"/>
        <v>9</v>
      </c>
      <c r="DB19" s="76">
        <f t="shared" si="64"/>
        <v>17</v>
      </c>
      <c r="DC19" s="76">
        <f t="shared" si="65"/>
        <v>6</v>
      </c>
      <c r="DD19" s="76">
        <f t="shared" si="66"/>
        <v>23</v>
      </c>
      <c r="DE19" s="76">
        <f t="shared" si="67"/>
        <v>165</v>
      </c>
      <c r="DF19" s="76">
        <f t="shared" si="68"/>
        <v>116</v>
      </c>
      <c r="DG19" s="76">
        <f t="shared" si="69"/>
        <v>281</v>
      </c>
      <c r="DH19" s="76">
        <f t="shared" si="70"/>
        <v>128</v>
      </c>
      <c r="DI19" s="76">
        <f t="shared" si="71"/>
        <v>89</v>
      </c>
      <c r="DJ19" s="76">
        <f t="shared" si="72"/>
        <v>217</v>
      </c>
      <c r="DK19" s="76">
        <f t="shared" si="73"/>
        <v>1</v>
      </c>
      <c r="DL19" s="76">
        <f t="shared" si="74"/>
        <v>0</v>
      </c>
      <c r="DM19" s="76">
        <f t="shared" si="75"/>
        <v>1</v>
      </c>
      <c r="DN19" s="76">
        <f t="shared" si="76"/>
        <v>318</v>
      </c>
      <c r="DO19" s="76">
        <f t="shared" si="77"/>
        <v>213</v>
      </c>
      <c r="DP19" s="76">
        <f t="shared" si="78"/>
        <v>531</v>
      </c>
    </row>
    <row r="20" spans="1:293" s="92" customFormat="1" ht="23.25" customHeight="1" x14ac:dyDescent="0.2">
      <c r="A20" s="220" t="s">
        <v>228</v>
      </c>
      <c r="B20" s="220"/>
      <c r="C20" s="76">
        <v>5</v>
      </c>
      <c r="D20" s="76">
        <v>0</v>
      </c>
      <c r="E20" s="76">
        <f t="shared" si="1"/>
        <v>5</v>
      </c>
      <c r="F20" s="76">
        <v>11</v>
      </c>
      <c r="G20" s="76">
        <v>0</v>
      </c>
      <c r="H20" s="76">
        <f t="shared" si="2"/>
        <v>11</v>
      </c>
      <c r="I20" s="76">
        <v>78</v>
      </c>
      <c r="J20" s="76">
        <v>42</v>
      </c>
      <c r="K20" s="76">
        <f t="shared" si="3"/>
        <v>120</v>
      </c>
      <c r="L20" s="76">
        <v>126</v>
      </c>
      <c r="M20" s="76">
        <v>36</v>
      </c>
      <c r="N20" s="77">
        <f t="shared" si="52"/>
        <v>162</v>
      </c>
      <c r="O20" s="77">
        <v>0</v>
      </c>
      <c r="P20" s="77">
        <v>0</v>
      </c>
      <c r="Q20" s="77">
        <f t="shared" si="53"/>
        <v>0</v>
      </c>
      <c r="R20" s="77">
        <f t="shared" si="4"/>
        <v>220</v>
      </c>
      <c r="S20" s="76">
        <f t="shared" si="4"/>
        <v>78</v>
      </c>
      <c r="T20" s="76">
        <f t="shared" si="5"/>
        <v>298</v>
      </c>
      <c r="U20" s="220" t="s">
        <v>228</v>
      </c>
      <c r="V20" s="220"/>
      <c r="W20" s="76">
        <v>1</v>
      </c>
      <c r="X20" s="76">
        <v>0</v>
      </c>
      <c r="Y20" s="76">
        <f t="shared" si="59"/>
        <v>1</v>
      </c>
      <c r="Z20" s="76">
        <v>3</v>
      </c>
      <c r="AA20" s="76">
        <v>0</v>
      </c>
      <c r="AB20" s="76">
        <f t="shared" si="7"/>
        <v>3</v>
      </c>
      <c r="AC20" s="76">
        <v>18</v>
      </c>
      <c r="AD20" s="76">
        <v>10</v>
      </c>
      <c r="AE20" s="76">
        <f t="shared" si="8"/>
        <v>28</v>
      </c>
      <c r="AF20" s="76">
        <v>5</v>
      </c>
      <c r="AG20" s="76">
        <v>0</v>
      </c>
      <c r="AH20" s="77">
        <f t="shared" si="9"/>
        <v>5</v>
      </c>
      <c r="AI20" s="77">
        <v>0</v>
      </c>
      <c r="AJ20" s="77">
        <v>0</v>
      </c>
      <c r="AK20" s="77">
        <f t="shared" si="54"/>
        <v>0</v>
      </c>
      <c r="AL20" s="77">
        <f t="shared" si="10"/>
        <v>27</v>
      </c>
      <c r="AM20" s="76">
        <f t="shared" si="11"/>
        <v>10</v>
      </c>
      <c r="AN20" s="76">
        <f t="shared" si="12"/>
        <v>37</v>
      </c>
      <c r="AO20" s="220" t="s">
        <v>228</v>
      </c>
      <c r="AP20" s="220"/>
      <c r="AQ20" s="76">
        <v>1</v>
      </c>
      <c r="AR20" s="76">
        <v>1</v>
      </c>
      <c r="AS20" s="160">
        <f t="shared" si="58"/>
        <v>2</v>
      </c>
      <c r="AT20" s="76">
        <v>1</v>
      </c>
      <c r="AU20" s="76">
        <v>3</v>
      </c>
      <c r="AV20" s="76">
        <f t="shared" si="14"/>
        <v>4</v>
      </c>
      <c r="AW20" s="76">
        <v>21</v>
      </c>
      <c r="AX20" s="76">
        <v>53</v>
      </c>
      <c r="AY20" s="76">
        <f t="shared" si="15"/>
        <v>74</v>
      </c>
      <c r="AZ20" s="76">
        <v>2</v>
      </c>
      <c r="BA20" s="76">
        <v>12</v>
      </c>
      <c r="BB20" s="77">
        <f t="shared" si="16"/>
        <v>14</v>
      </c>
      <c r="BC20" s="77">
        <v>0</v>
      </c>
      <c r="BD20" s="77">
        <v>0</v>
      </c>
      <c r="BE20" s="77">
        <f t="shared" si="55"/>
        <v>0</v>
      </c>
      <c r="BF20" s="77">
        <f t="shared" si="17"/>
        <v>25</v>
      </c>
      <c r="BG20" s="76">
        <f t="shared" si="18"/>
        <v>69</v>
      </c>
      <c r="BH20" s="76">
        <f t="shared" si="19"/>
        <v>94</v>
      </c>
      <c r="BI20" s="220" t="s">
        <v>228</v>
      </c>
      <c r="BJ20" s="220"/>
      <c r="BK20" s="76">
        <v>0</v>
      </c>
      <c r="BL20" s="76">
        <v>0</v>
      </c>
      <c r="BM20" s="76">
        <f t="shared" si="20"/>
        <v>0</v>
      </c>
      <c r="BN20" s="76">
        <v>0</v>
      </c>
      <c r="BO20" s="76">
        <v>0</v>
      </c>
      <c r="BP20" s="76">
        <f t="shared" si="21"/>
        <v>0</v>
      </c>
      <c r="BQ20" s="76">
        <v>0</v>
      </c>
      <c r="BR20" s="76">
        <v>0</v>
      </c>
      <c r="BS20" s="76">
        <f t="shared" si="22"/>
        <v>0</v>
      </c>
      <c r="BT20" s="76">
        <v>0</v>
      </c>
      <c r="BU20" s="76">
        <v>0</v>
      </c>
      <c r="BV20" s="77">
        <f t="shared" si="23"/>
        <v>0</v>
      </c>
      <c r="BW20" s="77">
        <v>0</v>
      </c>
      <c r="BX20" s="77">
        <v>0</v>
      </c>
      <c r="BY20" s="77">
        <f t="shared" si="56"/>
        <v>0</v>
      </c>
      <c r="BZ20" s="77">
        <f t="shared" si="24"/>
        <v>0</v>
      </c>
      <c r="CA20" s="76">
        <f t="shared" si="25"/>
        <v>0</v>
      </c>
      <c r="CB20" s="76">
        <f t="shared" si="26"/>
        <v>0</v>
      </c>
      <c r="CC20" s="220" t="s">
        <v>228</v>
      </c>
      <c r="CD20" s="220"/>
      <c r="CE20" s="76">
        <v>0</v>
      </c>
      <c r="CF20" s="76">
        <v>0</v>
      </c>
      <c r="CG20" s="76">
        <f t="shared" si="60"/>
        <v>0</v>
      </c>
      <c r="CH20" s="76">
        <v>0</v>
      </c>
      <c r="CI20" s="76">
        <v>0</v>
      </c>
      <c r="CJ20" s="163">
        <f t="shared" si="28"/>
        <v>0</v>
      </c>
      <c r="CK20" s="76">
        <v>0</v>
      </c>
      <c r="CL20" s="76">
        <v>0</v>
      </c>
      <c r="CM20" s="76">
        <f t="shared" si="29"/>
        <v>0</v>
      </c>
      <c r="CN20" s="76">
        <v>0</v>
      </c>
      <c r="CO20" s="76">
        <v>0</v>
      </c>
      <c r="CP20" s="77">
        <f t="shared" si="30"/>
        <v>0</v>
      </c>
      <c r="CQ20" s="77">
        <v>0</v>
      </c>
      <c r="CR20" s="77">
        <v>0</v>
      </c>
      <c r="CS20" s="77">
        <f t="shared" si="57"/>
        <v>0</v>
      </c>
      <c r="CT20" s="77">
        <f t="shared" si="31"/>
        <v>0</v>
      </c>
      <c r="CU20" s="76">
        <f t="shared" si="32"/>
        <v>0</v>
      </c>
      <c r="CV20" s="76">
        <f t="shared" si="33"/>
        <v>0</v>
      </c>
      <c r="CW20" s="220" t="s">
        <v>228</v>
      </c>
      <c r="CX20" s="220"/>
      <c r="CY20" s="76">
        <f t="shared" si="61"/>
        <v>7</v>
      </c>
      <c r="CZ20" s="76">
        <f t="shared" si="62"/>
        <v>1</v>
      </c>
      <c r="DA20" s="76">
        <f t="shared" si="63"/>
        <v>8</v>
      </c>
      <c r="DB20" s="76">
        <f t="shared" si="64"/>
        <v>15</v>
      </c>
      <c r="DC20" s="76">
        <f t="shared" si="65"/>
        <v>3</v>
      </c>
      <c r="DD20" s="76">
        <f t="shared" si="66"/>
        <v>18</v>
      </c>
      <c r="DE20" s="76">
        <f t="shared" si="67"/>
        <v>117</v>
      </c>
      <c r="DF20" s="76">
        <f t="shared" si="68"/>
        <v>105</v>
      </c>
      <c r="DG20" s="76">
        <f t="shared" si="69"/>
        <v>222</v>
      </c>
      <c r="DH20" s="76">
        <f t="shared" si="70"/>
        <v>133</v>
      </c>
      <c r="DI20" s="76">
        <f t="shared" si="71"/>
        <v>48</v>
      </c>
      <c r="DJ20" s="76">
        <f t="shared" si="72"/>
        <v>181</v>
      </c>
      <c r="DK20" s="76">
        <f t="shared" si="73"/>
        <v>0</v>
      </c>
      <c r="DL20" s="76">
        <f t="shared" si="74"/>
        <v>0</v>
      </c>
      <c r="DM20" s="76">
        <f t="shared" si="75"/>
        <v>0</v>
      </c>
      <c r="DN20" s="76">
        <f t="shared" si="76"/>
        <v>272</v>
      </c>
      <c r="DO20" s="76">
        <f t="shared" si="77"/>
        <v>157</v>
      </c>
      <c r="DP20" s="76">
        <f t="shared" si="78"/>
        <v>429</v>
      </c>
    </row>
    <row r="21" spans="1:293" s="92" customFormat="1" ht="23.25" customHeight="1" x14ac:dyDescent="0.2">
      <c r="A21" s="220" t="s">
        <v>11</v>
      </c>
      <c r="B21" s="220"/>
      <c r="C21" s="76">
        <v>3</v>
      </c>
      <c r="D21" s="76">
        <v>0</v>
      </c>
      <c r="E21" s="76">
        <f t="shared" si="1"/>
        <v>3</v>
      </c>
      <c r="F21" s="76">
        <v>6</v>
      </c>
      <c r="G21" s="76">
        <v>0</v>
      </c>
      <c r="H21" s="76">
        <f t="shared" si="2"/>
        <v>6</v>
      </c>
      <c r="I21" s="76">
        <v>32</v>
      </c>
      <c r="J21" s="76">
        <v>7</v>
      </c>
      <c r="K21" s="76">
        <f t="shared" si="3"/>
        <v>39</v>
      </c>
      <c r="L21" s="76">
        <v>53</v>
      </c>
      <c r="M21" s="76">
        <v>12</v>
      </c>
      <c r="N21" s="77">
        <f t="shared" si="52"/>
        <v>65</v>
      </c>
      <c r="O21" s="77">
        <v>0</v>
      </c>
      <c r="P21" s="77">
        <v>0</v>
      </c>
      <c r="Q21" s="77">
        <f t="shared" si="53"/>
        <v>0</v>
      </c>
      <c r="R21" s="77">
        <f t="shared" si="4"/>
        <v>94</v>
      </c>
      <c r="S21" s="76">
        <f t="shared" si="4"/>
        <v>19</v>
      </c>
      <c r="T21" s="76">
        <f t="shared" si="5"/>
        <v>113</v>
      </c>
      <c r="U21" s="220" t="s">
        <v>11</v>
      </c>
      <c r="V21" s="220"/>
      <c r="W21" s="76">
        <v>1</v>
      </c>
      <c r="X21" s="76">
        <v>0</v>
      </c>
      <c r="Y21" s="76">
        <f t="shared" si="59"/>
        <v>1</v>
      </c>
      <c r="Z21" s="76">
        <v>2</v>
      </c>
      <c r="AA21" s="76">
        <v>0</v>
      </c>
      <c r="AB21" s="76">
        <f t="shared" si="7"/>
        <v>2</v>
      </c>
      <c r="AC21" s="76">
        <v>6</v>
      </c>
      <c r="AD21" s="76">
        <v>0</v>
      </c>
      <c r="AE21" s="133">
        <f t="shared" si="8"/>
        <v>6</v>
      </c>
      <c r="AF21" s="76">
        <v>2</v>
      </c>
      <c r="AG21" s="76">
        <v>0</v>
      </c>
      <c r="AH21" s="77">
        <f t="shared" si="9"/>
        <v>2</v>
      </c>
      <c r="AI21" s="77">
        <v>0</v>
      </c>
      <c r="AJ21" s="77">
        <v>0</v>
      </c>
      <c r="AK21" s="77">
        <f t="shared" si="54"/>
        <v>0</v>
      </c>
      <c r="AL21" s="77">
        <f t="shared" si="10"/>
        <v>11</v>
      </c>
      <c r="AM21" s="76">
        <f t="shared" si="11"/>
        <v>0</v>
      </c>
      <c r="AN21" s="76">
        <f t="shared" si="12"/>
        <v>11</v>
      </c>
      <c r="AO21" s="220" t="s">
        <v>11</v>
      </c>
      <c r="AP21" s="220"/>
      <c r="AQ21" s="76">
        <v>1</v>
      </c>
      <c r="AR21" s="76">
        <v>2</v>
      </c>
      <c r="AS21" s="76">
        <f t="shared" si="58"/>
        <v>3</v>
      </c>
      <c r="AT21" s="76">
        <v>1</v>
      </c>
      <c r="AU21" s="76">
        <v>4</v>
      </c>
      <c r="AV21" s="76">
        <f t="shared" si="14"/>
        <v>5</v>
      </c>
      <c r="AW21" s="76">
        <v>13</v>
      </c>
      <c r="AX21" s="76">
        <v>26</v>
      </c>
      <c r="AY21" s="76">
        <f t="shared" si="15"/>
        <v>39</v>
      </c>
      <c r="AZ21" s="76">
        <v>0</v>
      </c>
      <c r="BA21" s="76">
        <v>1</v>
      </c>
      <c r="BB21" s="77">
        <f t="shared" si="16"/>
        <v>1</v>
      </c>
      <c r="BC21" s="77">
        <v>0</v>
      </c>
      <c r="BD21" s="77">
        <v>0</v>
      </c>
      <c r="BE21" s="77">
        <f t="shared" si="55"/>
        <v>0</v>
      </c>
      <c r="BF21" s="77">
        <f t="shared" si="17"/>
        <v>15</v>
      </c>
      <c r="BG21" s="76">
        <f t="shared" si="18"/>
        <v>33</v>
      </c>
      <c r="BH21" s="76">
        <f t="shared" si="19"/>
        <v>48</v>
      </c>
      <c r="BI21" s="220" t="s">
        <v>11</v>
      </c>
      <c r="BJ21" s="220"/>
      <c r="BK21" s="76">
        <v>0</v>
      </c>
      <c r="BL21" s="76">
        <v>0</v>
      </c>
      <c r="BM21" s="76">
        <v>0</v>
      </c>
      <c r="BN21" s="76">
        <v>0</v>
      </c>
      <c r="BO21" s="76">
        <v>0</v>
      </c>
      <c r="BP21" s="76">
        <v>0</v>
      </c>
      <c r="BQ21" s="76">
        <v>0</v>
      </c>
      <c r="BR21" s="76">
        <v>0</v>
      </c>
      <c r="BS21" s="76">
        <v>0</v>
      </c>
      <c r="BT21" s="76">
        <v>0</v>
      </c>
      <c r="BU21" s="76">
        <v>0</v>
      </c>
      <c r="BV21" s="77">
        <v>0</v>
      </c>
      <c r="BW21" s="77">
        <v>0</v>
      </c>
      <c r="BX21" s="77">
        <v>0</v>
      </c>
      <c r="BY21" s="77">
        <f t="shared" si="56"/>
        <v>0</v>
      </c>
      <c r="BZ21" s="77">
        <f t="shared" si="24"/>
        <v>0</v>
      </c>
      <c r="CA21" s="76">
        <f t="shared" si="25"/>
        <v>0</v>
      </c>
      <c r="CB21" s="76">
        <f t="shared" si="26"/>
        <v>0</v>
      </c>
      <c r="CC21" s="220" t="s">
        <v>11</v>
      </c>
      <c r="CD21" s="220"/>
      <c r="CE21" s="76">
        <v>0</v>
      </c>
      <c r="CF21" s="76">
        <v>0</v>
      </c>
      <c r="CG21" s="76">
        <f t="shared" si="60"/>
        <v>0</v>
      </c>
      <c r="CH21" s="76">
        <v>0</v>
      </c>
      <c r="CI21" s="76">
        <v>0</v>
      </c>
      <c r="CJ21" s="163">
        <f t="shared" si="28"/>
        <v>0</v>
      </c>
      <c r="CK21" s="76">
        <v>0</v>
      </c>
      <c r="CL21" s="76">
        <v>0</v>
      </c>
      <c r="CM21" s="76">
        <f t="shared" si="29"/>
        <v>0</v>
      </c>
      <c r="CN21" s="76">
        <v>0</v>
      </c>
      <c r="CO21" s="76">
        <v>0</v>
      </c>
      <c r="CP21" s="77">
        <f t="shared" si="30"/>
        <v>0</v>
      </c>
      <c r="CQ21" s="77">
        <v>0</v>
      </c>
      <c r="CR21" s="77">
        <v>0</v>
      </c>
      <c r="CS21" s="77">
        <f t="shared" si="57"/>
        <v>0</v>
      </c>
      <c r="CT21" s="77">
        <f t="shared" si="31"/>
        <v>0</v>
      </c>
      <c r="CU21" s="76">
        <f t="shared" si="32"/>
        <v>0</v>
      </c>
      <c r="CV21" s="76">
        <f t="shared" si="33"/>
        <v>0</v>
      </c>
      <c r="CW21" s="220" t="s">
        <v>11</v>
      </c>
      <c r="CX21" s="220"/>
      <c r="CY21" s="76">
        <f t="shared" si="61"/>
        <v>5</v>
      </c>
      <c r="CZ21" s="76">
        <f t="shared" si="62"/>
        <v>2</v>
      </c>
      <c r="DA21" s="76">
        <f t="shared" si="63"/>
        <v>7</v>
      </c>
      <c r="DB21" s="76">
        <f t="shared" si="64"/>
        <v>9</v>
      </c>
      <c r="DC21" s="76">
        <f t="shared" si="65"/>
        <v>4</v>
      </c>
      <c r="DD21" s="76">
        <f t="shared" si="66"/>
        <v>13</v>
      </c>
      <c r="DE21" s="76">
        <f t="shared" si="67"/>
        <v>51</v>
      </c>
      <c r="DF21" s="76">
        <f t="shared" si="68"/>
        <v>33</v>
      </c>
      <c r="DG21" s="76">
        <f t="shared" si="69"/>
        <v>84</v>
      </c>
      <c r="DH21" s="76">
        <f t="shared" si="70"/>
        <v>55</v>
      </c>
      <c r="DI21" s="76">
        <f t="shared" si="71"/>
        <v>13</v>
      </c>
      <c r="DJ21" s="76">
        <f t="shared" si="72"/>
        <v>68</v>
      </c>
      <c r="DK21" s="76">
        <f t="shared" si="73"/>
        <v>0</v>
      </c>
      <c r="DL21" s="76">
        <f t="shared" si="74"/>
        <v>0</v>
      </c>
      <c r="DM21" s="76">
        <f t="shared" si="75"/>
        <v>0</v>
      </c>
      <c r="DN21" s="76">
        <f t="shared" si="76"/>
        <v>120</v>
      </c>
      <c r="DO21" s="76">
        <f t="shared" si="77"/>
        <v>52</v>
      </c>
      <c r="DP21" s="76">
        <f t="shared" si="78"/>
        <v>172</v>
      </c>
    </row>
    <row r="22" spans="1:293" s="92" customFormat="1" ht="23.25" customHeight="1" x14ac:dyDescent="0.2">
      <c r="A22" s="220" t="s">
        <v>12</v>
      </c>
      <c r="B22" s="220"/>
      <c r="C22" s="76">
        <v>9</v>
      </c>
      <c r="D22" s="76">
        <v>0</v>
      </c>
      <c r="E22" s="76">
        <f t="shared" si="1"/>
        <v>9</v>
      </c>
      <c r="F22" s="76">
        <v>23</v>
      </c>
      <c r="G22" s="76">
        <v>0</v>
      </c>
      <c r="H22" s="76">
        <f t="shared" si="2"/>
        <v>23</v>
      </c>
      <c r="I22" s="76">
        <v>118</v>
      </c>
      <c r="J22" s="76">
        <v>51</v>
      </c>
      <c r="K22" s="76">
        <f t="shared" si="3"/>
        <v>169</v>
      </c>
      <c r="L22" s="76">
        <v>142</v>
      </c>
      <c r="M22" s="76">
        <v>62</v>
      </c>
      <c r="N22" s="77">
        <f t="shared" si="52"/>
        <v>204</v>
      </c>
      <c r="O22" s="77">
        <v>0</v>
      </c>
      <c r="P22" s="77">
        <v>0</v>
      </c>
      <c r="Q22" s="77">
        <f t="shared" si="53"/>
        <v>0</v>
      </c>
      <c r="R22" s="77">
        <f t="shared" si="4"/>
        <v>292</v>
      </c>
      <c r="S22" s="76">
        <f t="shared" si="4"/>
        <v>113</v>
      </c>
      <c r="T22" s="76">
        <f t="shared" si="5"/>
        <v>405</v>
      </c>
      <c r="U22" s="220" t="s">
        <v>12</v>
      </c>
      <c r="V22" s="220"/>
      <c r="W22" s="76">
        <v>0</v>
      </c>
      <c r="X22" s="76">
        <v>0</v>
      </c>
      <c r="Y22" s="76">
        <f t="shared" si="59"/>
        <v>0</v>
      </c>
      <c r="Z22" s="76">
        <v>1</v>
      </c>
      <c r="AA22" s="76">
        <v>0</v>
      </c>
      <c r="AB22" s="76">
        <f t="shared" si="7"/>
        <v>1</v>
      </c>
      <c r="AC22" s="76">
        <v>5</v>
      </c>
      <c r="AD22" s="76">
        <v>3</v>
      </c>
      <c r="AE22" s="133">
        <f t="shared" si="8"/>
        <v>8</v>
      </c>
      <c r="AF22" s="76">
        <v>2</v>
      </c>
      <c r="AG22" s="76">
        <v>0</v>
      </c>
      <c r="AH22" s="77">
        <f t="shared" si="9"/>
        <v>2</v>
      </c>
      <c r="AI22" s="77">
        <v>0</v>
      </c>
      <c r="AJ22" s="77">
        <v>0</v>
      </c>
      <c r="AK22" s="77">
        <f t="shared" si="54"/>
        <v>0</v>
      </c>
      <c r="AL22" s="77">
        <f t="shared" si="10"/>
        <v>8</v>
      </c>
      <c r="AM22" s="76">
        <f t="shared" si="11"/>
        <v>3</v>
      </c>
      <c r="AN22" s="76">
        <f t="shared" si="12"/>
        <v>11</v>
      </c>
      <c r="AO22" s="220" t="s">
        <v>12</v>
      </c>
      <c r="AP22" s="220"/>
      <c r="AQ22" s="76">
        <v>1</v>
      </c>
      <c r="AR22" s="76">
        <v>3</v>
      </c>
      <c r="AS22" s="76">
        <f t="shared" si="58"/>
        <v>4</v>
      </c>
      <c r="AT22" s="76">
        <v>2</v>
      </c>
      <c r="AU22" s="76">
        <v>4</v>
      </c>
      <c r="AV22" s="76">
        <f t="shared" si="14"/>
        <v>6</v>
      </c>
      <c r="AW22" s="76">
        <v>8</v>
      </c>
      <c r="AX22" s="76">
        <v>43</v>
      </c>
      <c r="AY22" s="76">
        <f t="shared" si="15"/>
        <v>51</v>
      </c>
      <c r="AZ22" s="76">
        <v>0</v>
      </c>
      <c r="BA22" s="76">
        <v>4</v>
      </c>
      <c r="BB22" s="77">
        <f t="shared" si="16"/>
        <v>4</v>
      </c>
      <c r="BC22" s="77">
        <v>0</v>
      </c>
      <c r="BD22" s="77">
        <v>0</v>
      </c>
      <c r="BE22" s="77">
        <f t="shared" si="55"/>
        <v>0</v>
      </c>
      <c r="BF22" s="77">
        <f t="shared" si="17"/>
        <v>11</v>
      </c>
      <c r="BG22" s="76">
        <f t="shared" si="18"/>
        <v>54</v>
      </c>
      <c r="BH22" s="76">
        <f t="shared" si="19"/>
        <v>65</v>
      </c>
      <c r="BI22" s="220" t="s">
        <v>12</v>
      </c>
      <c r="BJ22" s="220"/>
      <c r="BK22" s="76">
        <v>0</v>
      </c>
      <c r="BL22" s="76">
        <v>0</v>
      </c>
      <c r="BM22" s="76">
        <f t="shared" si="20"/>
        <v>0</v>
      </c>
      <c r="BN22" s="76">
        <v>0</v>
      </c>
      <c r="BO22" s="76">
        <v>0</v>
      </c>
      <c r="BP22" s="76">
        <f t="shared" si="21"/>
        <v>0</v>
      </c>
      <c r="BQ22" s="76">
        <v>0</v>
      </c>
      <c r="BR22" s="76">
        <v>3</v>
      </c>
      <c r="BS22" s="76">
        <f t="shared" si="22"/>
        <v>3</v>
      </c>
      <c r="BT22" s="76">
        <v>0</v>
      </c>
      <c r="BU22" s="76">
        <v>11</v>
      </c>
      <c r="BV22" s="77">
        <f t="shared" si="23"/>
        <v>11</v>
      </c>
      <c r="BW22" s="77">
        <v>0</v>
      </c>
      <c r="BX22" s="77">
        <v>0</v>
      </c>
      <c r="BY22" s="77">
        <f t="shared" si="56"/>
        <v>0</v>
      </c>
      <c r="BZ22" s="77">
        <f t="shared" si="24"/>
        <v>0</v>
      </c>
      <c r="CA22" s="76">
        <f t="shared" si="25"/>
        <v>14</v>
      </c>
      <c r="CB22" s="76">
        <f t="shared" si="26"/>
        <v>14</v>
      </c>
      <c r="CC22" s="220" t="s">
        <v>12</v>
      </c>
      <c r="CD22" s="220"/>
      <c r="CE22" s="76">
        <v>0</v>
      </c>
      <c r="CF22" s="76">
        <v>0</v>
      </c>
      <c r="CG22" s="76">
        <v>0</v>
      </c>
      <c r="CH22" s="76">
        <v>0</v>
      </c>
      <c r="CI22" s="76">
        <v>0</v>
      </c>
      <c r="CJ22" s="163">
        <f t="shared" si="28"/>
        <v>0</v>
      </c>
      <c r="CK22" s="76">
        <v>12</v>
      </c>
      <c r="CL22" s="76">
        <v>30</v>
      </c>
      <c r="CM22" s="76">
        <f t="shared" si="29"/>
        <v>42</v>
      </c>
      <c r="CN22" s="76">
        <v>13</v>
      </c>
      <c r="CO22" s="76">
        <v>12</v>
      </c>
      <c r="CP22" s="77">
        <f t="shared" si="30"/>
        <v>25</v>
      </c>
      <c r="CQ22" s="77">
        <v>0</v>
      </c>
      <c r="CR22" s="77">
        <v>0</v>
      </c>
      <c r="CS22" s="77">
        <f t="shared" si="57"/>
        <v>0</v>
      </c>
      <c r="CT22" s="77">
        <f t="shared" si="31"/>
        <v>25</v>
      </c>
      <c r="CU22" s="76">
        <f t="shared" si="32"/>
        <v>42</v>
      </c>
      <c r="CV22" s="76">
        <f t="shared" si="33"/>
        <v>67</v>
      </c>
      <c r="CW22" s="220" t="s">
        <v>12</v>
      </c>
      <c r="CX22" s="220"/>
      <c r="CY22" s="76">
        <f t="shared" si="61"/>
        <v>10</v>
      </c>
      <c r="CZ22" s="76">
        <f t="shared" si="62"/>
        <v>3</v>
      </c>
      <c r="DA22" s="76">
        <f t="shared" si="63"/>
        <v>13</v>
      </c>
      <c r="DB22" s="76">
        <f t="shared" si="64"/>
        <v>26</v>
      </c>
      <c r="DC22" s="76">
        <f t="shared" si="65"/>
        <v>4</v>
      </c>
      <c r="DD22" s="76">
        <f t="shared" si="66"/>
        <v>30</v>
      </c>
      <c r="DE22" s="76">
        <f t="shared" si="67"/>
        <v>143</v>
      </c>
      <c r="DF22" s="76">
        <f t="shared" si="68"/>
        <v>130</v>
      </c>
      <c r="DG22" s="76">
        <f t="shared" si="69"/>
        <v>273</v>
      </c>
      <c r="DH22" s="76">
        <f t="shared" si="70"/>
        <v>157</v>
      </c>
      <c r="DI22" s="76">
        <f t="shared" si="71"/>
        <v>89</v>
      </c>
      <c r="DJ22" s="76">
        <f t="shared" si="72"/>
        <v>246</v>
      </c>
      <c r="DK22" s="76">
        <f t="shared" si="73"/>
        <v>0</v>
      </c>
      <c r="DL22" s="76">
        <f t="shared" si="74"/>
        <v>0</v>
      </c>
      <c r="DM22" s="76">
        <f t="shared" si="75"/>
        <v>0</v>
      </c>
      <c r="DN22" s="76">
        <f t="shared" si="76"/>
        <v>336</v>
      </c>
      <c r="DO22" s="76">
        <f t="shared" si="77"/>
        <v>226</v>
      </c>
      <c r="DP22" s="76">
        <f t="shared" si="78"/>
        <v>562</v>
      </c>
    </row>
    <row r="23" spans="1:293" s="92" customFormat="1" ht="23.25" customHeight="1" x14ac:dyDescent="0.2">
      <c r="A23" s="220" t="s">
        <v>13</v>
      </c>
      <c r="B23" s="220"/>
      <c r="C23" s="76">
        <v>7</v>
      </c>
      <c r="D23" s="76">
        <v>3</v>
      </c>
      <c r="E23" s="76">
        <f t="shared" si="1"/>
        <v>10</v>
      </c>
      <c r="F23" s="76">
        <v>20</v>
      </c>
      <c r="G23" s="76">
        <v>7</v>
      </c>
      <c r="H23" s="76">
        <f t="shared" si="2"/>
        <v>27</v>
      </c>
      <c r="I23" s="76">
        <v>130</v>
      </c>
      <c r="J23" s="76">
        <v>53</v>
      </c>
      <c r="K23" s="76">
        <f t="shared" si="3"/>
        <v>183</v>
      </c>
      <c r="L23" s="76">
        <v>261</v>
      </c>
      <c r="M23" s="76">
        <v>58</v>
      </c>
      <c r="N23" s="77">
        <f t="shared" si="52"/>
        <v>319</v>
      </c>
      <c r="O23" s="77">
        <v>3</v>
      </c>
      <c r="P23" s="77">
        <v>0</v>
      </c>
      <c r="Q23" s="77">
        <f t="shared" si="53"/>
        <v>3</v>
      </c>
      <c r="R23" s="77">
        <f t="shared" ref="R23:S26" si="79">SUM(C23,F23,I23,L23,O23)</f>
        <v>421</v>
      </c>
      <c r="S23" s="76">
        <f t="shared" si="79"/>
        <v>121</v>
      </c>
      <c r="T23" s="76">
        <f t="shared" si="5"/>
        <v>542</v>
      </c>
      <c r="U23" s="220" t="s">
        <v>13</v>
      </c>
      <c r="V23" s="220"/>
      <c r="W23" s="76">
        <v>1</v>
      </c>
      <c r="X23" s="76">
        <v>0</v>
      </c>
      <c r="Y23" s="76">
        <f t="shared" si="59"/>
        <v>1</v>
      </c>
      <c r="Z23" s="76">
        <v>3</v>
      </c>
      <c r="AA23" s="76">
        <v>0</v>
      </c>
      <c r="AB23" s="76">
        <f t="shared" si="7"/>
        <v>3</v>
      </c>
      <c r="AC23" s="76">
        <v>33</v>
      </c>
      <c r="AD23" s="76">
        <v>7</v>
      </c>
      <c r="AE23" s="136">
        <f t="shared" si="8"/>
        <v>40</v>
      </c>
      <c r="AF23" s="76">
        <v>18</v>
      </c>
      <c r="AG23" s="76">
        <v>1</v>
      </c>
      <c r="AH23" s="77">
        <f t="shared" si="9"/>
        <v>19</v>
      </c>
      <c r="AI23" s="77">
        <v>0</v>
      </c>
      <c r="AJ23" s="77">
        <v>0</v>
      </c>
      <c r="AK23" s="77">
        <f t="shared" si="54"/>
        <v>0</v>
      </c>
      <c r="AL23" s="77">
        <f t="shared" si="10"/>
        <v>55</v>
      </c>
      <c r="AM23" s="76">
        <f t="shared" si="11"/>
        <v>8</v>
      </c>
      <c r="AN23" s="76">
        <f t="shared" si="12"/>
        <v>63</v>
      </c>
      <c r="AO23" s="220" t="s">
        <v>13</v>
      </c>
      <c r="AP23" s="220"/>
      <c r="AQ23" s="76">
        <v>2</v>
      </c>
      <c r="AR23" s="76">
        <v>2</v>
      </c>
      <c r="AS23" s="76">
        <f t="shared" si="58"/>
        <v>4</v>
      </c>
      <c r="AT23" s="76">
        <v>3</v>
      </c>
      <c r="AU23" s="76">
        <v>4</v>
      </c>
      <c r="AV23" s="76">
        <f t="shared" si="14"/>
        <v>7</v>
      </c>
      <c r="AW23" s="76">
        <v>13</v>
      </c>
      <c r="AX23" s="76">
        <v>64</v>
      </c>
      <c r="AY23" s="76">
        <f t="shared" si="15"/>
        <v>77</v>
      </c>
      <c r="AZ23" s="76">
        <v>4</v>
      </c>
      <c r="BA23" s="76">
        <v>16</v>
      </c>
      <c r="BB23" s="77">
        <f t="shared" si="16"/>
        <v>20</v>
      </c>
      <c r="BC23" s="77">
        <v>1</v>
      </c>
      <c r="BD23" s="77">
        <v>1</v>
      </c>
      <c r="BE23" s="77">
        <f t="shared" si="55"/>
        <v>2</v>
      </c>
      <c r="BF23" s="77">
        <f t="shared" si="17"/>
        <v>23</v>
      </c>
      <c r="BG23" s="76">
        <f t="shared" si="18"/>
        <v>87</v>
      </c>
      <c r="BH23" s="76">
        <f t="shared" si="19"/>
        <v>110</v>
      </c>
      <c r="BI23" s="220" t="s">
        <v>13</v>
      </c>
      <c r="BJ23" s="220"/>
      <c r="BK23" s="76">
        <v>0</v>
      </c>
      <c r="BL23" s="76">
        <v>0</v>
      </c>
      <c r="BM23" s="76">
        <f t="shared" si="20"/>
        <v>0</v>
      </c>
      <c r="BN23" s="76">
        <v>0</v>
      </c>
      <c r="BO23" s="76">
        <v>0</v>
      </c>
      <c r="BP23" s="76">
        <f t="shared" si="21"/>
        <v>0</v>
      </c>
      <c r="BQ23" s="76">
        <v>0</v>
      </c>
      <c r="BR23" s="76">
        <v>0</v>
      </c>
      <c r="BS23" s="146">
        <f t="shared" si="22"/>
        <v>0</v>
      </c>
      <c r="BT23" s="76">
        <v>0</v>
      </c>
      <c r="BU23" s="76">
        <v>22</v>
      </c>
      <c r="BV23" s="77">
        <f t="shared" si="23"/>
        <v>22</v>
      </c>
      <c r="BW23" s="77">
        <v>0</v>
      </c>
      <c r="BX23" s="77">
        <v>0</v>
      </c>
      <c r="BY23" s="77">
        <f t="shared" si="56"/>
        <v>0</v>
      </c>
      <c r="BZ23" s="77">
        <f t="shared" si="24"/>
        <v>0</v>
      </c>
      <c r="CA23" s="76">
        <f t="shared" si="25"/>
        <v>22</v>
      </c>
      <c r="CB23" s="76">
        <f t="shared" si="26"/>
        <v>22</v>
      </c>
      <c r="CC23" s="220" t="s">
        <v>13</v>
      </c>
      <c r="CD23" s="220"/>
      <c r="CE23" s="76">
        <v>0</v>
      </c>
      <c r="CF23" s="76">
        <v>0</v>
      </c>
      <c r="CG23" s="76">
        <f t="shared" si="60"/>
        <v>0</v>
      </c>
      <c r="CH23" s="76">
        <v>0</v>
      </c>
      <c r="CI23" s="76">
        <v>0</v>
      </c>
      <c r="CJ23" s="163">
        <f t="shared" si="28"/>
        <v>0</v>
      </c>
      <c r="CK23" s="76">
        <v>12</v>
      </c>
      <c r="CL23" s="76">
        <v>4</v>
      </c>
      <c r="CM23" s="76">
        <f t="shared" si="29"/>
        <v>16</v>
      </c>
      <c r="CN23" s="76">
        <v>0</v>
      </c>
      <c r="CO23" s="76">
        <v>0</v>
      </c>
      <c r="CP23" s="77">
        <f t="shared" si="30"/>
        <v>0</v>
      </c>
      <c r="CQ23" s="77">
        <v>0</v>
      </c>
      <c r="CR23" s="77">
        <v>0</v>
      </c>
      <c r="CS23" s="77">
        <f t="shared" si="57"/>
        <v>0</v>
      </c>
      <c r="CT23" s="77">
        <f t="shared" si="31"/>
        <v>12</v>
      </c>
      <c r="CU23" s="76">
        <f t="shared" si="32"/>
        <v>4</v>
      </c>
      <c r="CV23" s="76">
        <f t="shared" si="33"/>
        <v>16</v>
      </c>
      <c r="CW23" s="220" t="s">
        <v>13</v>
      </c>
      <c r="CX23" s="220"/>
      <c r="CY23" s="76">
        <f t="shared" si="61"/>
        <v>10</v>
      </c>
      <c r="CZ23" s="76">
        <f t="shared" si="62"/>
        <v>5</v>
      </c>
      <c r="DA23" s="76">
        <f t="shared" si="63"/>
        <v>15</v>
      </c>
      <c r="DB23" s="76">
        <f t="shared" si="64"/>
        <v>26</v>
      </c>
      <c r="DC23" s="76">
        <f t="shared" si="65"/>
        <v>11</v>
      </c>
      <c r="DD23" s="76">
        <f t="shared" si="66"/>
        <v>37</v>
      </c>
      <c r="DE23" s="76">
        <f t="shared" si="67"/>
        <v>188</v>
      </c>
      <c r="DF23" s="76">
        <f t="shared" si="68"/>
        <v>128</v>
      </c>
      <c r="DG23" s="76">
        <f t="shared" si="69"/>
        <v>316</v>
      </c>
      <c r="DH23" s="76">
        <f t="shared" si="70"/>
        <v>283</v>
      </c>
      <c r="DI23" s="76">
        <f t="shared" si="71"/>
        <v>97</v>
      </c>
      <c r="DJ23" s="76">
        <f t="shared" si="72"/>
        <v>380</v>
      </c>
      <c r="DK23" s="76">
        <f t="shared" si="73"/>
        <v>4</v>
      </c>
      <c r="DL23" s="76">
        <f t="shared" si="74"/>
        <v>1</v>
      </c>
      <c r="DM23" s="76">
        <f t="shared" si="75"/>
        <v>5</v>
      </c>
      <c r="DN23" s="76">
        <f t="shared" si="76"/>
        <v>511</v>
      </c>
      <c r="DO23" s="76">
        <f t="shared" si="77"/>
        <v>242</v>
      </c>
      <c r="DP23" s="76">
        <f t="shared" si="78"/>
        <v>753</v>
      </c>
    </row>
    <row r="24" spans="1:293" s="92" customFormat="1" ht="23.25" customHeight="1" x14ac:dyDescent="0.2">
      <c r="A24" s="220" t="s">
        <v>14</v>
      </c>
      <c r="B24" s="220"/>
      <c r="C24" s="76">
        <v>6</v>
      </c>
      <c r="D24" s="76">
        <v>0</v>
      </c>
      <c r="E24" s="76">
        <f t="shared" si="1"/>
        <v>6</v>
      </c>
      <c r="F24" s="76">
        <v>14</v>
      </c>
      <c r="G24" s="76">
        <v>1</v>
      </c>
      <c r="H24" s="76">
        <f t="shared" si="2"/>
        <v>15</v>
      </c>
      <c r="I24" s="76">
        <v>49</v>
      </c>
      <c r="J24" s="76">
        <v>16</v>
      </c>
      <c r="K24" s="76">
        <f t="shared" si="3"/>
        <v>65</v>
      </c>
      <c r="L24" s="76">
        <v>77</v>
      </c>
      <c r="M24" s="76">
        <v>22</v>
      </c>
      <c r="N24" s="77">
        <f t="shared" si="52"/>
        <v>99</v>
      </c>
      <c r="O24" s="77">
        <v>0</v>
      </c>
      <c r="P24" s="77">
        <v>0</v>
      </c>
      <c r="Q24" s="77">
        <f t="shared" si="53"/>
        <v>0</v>
      </c>
      <c r="R24" s="77">
        <f t="shared" si="79"/>
        <v>146</v>
      </c>
      <c r="S24" s="76">
        <f t="shared" si="79"/>
        <v>39</v>
      </c>
      <c r="T24" s="76">
        <f t="shared" si="5"/>
        <v>185</v>
      </c>
      <c r="U24" s="220" t="s">
        <v>14</v>
      </c>
      <c r="V24" s="220"/>
      <c r="W24" s="76">
        <v>0</v>
      </c>
      <c r="X24" s="76">
        <v>0</v>
      </c>
      <c r="Y24" s="76">
        <f t="shared" si="59"/>
        <v>0</v>
      </c>
      <c r="Z24" s="76">
        <v>0</v>
      </c>
      <c r="AA24" s="76">
        <v>0</v>
      </c>
      <c r="AB24" s="76">
        <f t="shared" si="7"/>
        <v>0</v>
      </c>
      <c r="AC24" s="76">
        <v>0</v>
      </c>
      <c r="AD24" s="76">
        <v>0</v>
      </c>
      <c r="AE24" s="76">
        <f t="shared" si="8"/>
        <v>0</v>
      </c>
      <c r="AF24" s="76">
        <v>0</v>
      </c>
      <c r="AG24" s="76">
        <v>0</v>
      </c>
      <c r="AH24" s="77">
        <f t="shared" si="9"/>
        <v>0</v>
      </c>
      <c r="AI24" s="77">
        <v>0</v>
      </c>
      <c r="AJ24" s="77">
        <v>0</v>
      </c>
      <c r="AK24" s="77">
        <f t="shared" si="54"/>
        <v>0</v>
      </c>
      <c r="AL24" s="77">
        <f t="shared" si="10"/>
        <v>0</v>
      </c>
      <c r="AM24" s="76">
        <f t="shared" si="11"/>
        <v>0</v>
      </c>
      <c r="AN24" s="76">
        <f t="shared" si="12"/>
        <v>0</v>
      </c>
      <c r="AO24" s="220" t="s">
        <v>14</v>
      </c>
      <c r="AP24" s="220"/>
      <c r="AQ24" s="76">
        <v>4</v>
      </c>
      <c r="AR24" s="76">
        <v>4</v>
      </c>
      <c r="AS24" s="76">
        <f t="shared" si="58"/>
        <v>8</v>
      </c>
      <c r="AT24" s="76">
        <v>5</v>
      </c>
      <c r="AU24" s="76">
        <v>6</v>
      </c>
      <c r="AV24" s="76">
        <f t="shared" si="14"/>
        <v>11</v>
      </c>
      <c r="AW24" s="76">
        <v>51</v>
      </c>
      <c r="AX24" s="76">
        <v>67</v>
      </c>
      <c r="AY24" s="76">
        <f t="shared" si="15"/>
        <v>118</v>
      </c>
      <c r="AZ24" s="76">
        <v>9</v>
      </c>
      <c r="BA24" s="76">
        <v>7</v>
      </c>
      <c r="BB24" s="77">
        <f t="shared" si="16"/>
        <v>16</v>
      </c>
      <c r="BC24" s="77">
        <v>0</v>
      </c>
      <c r="BD24" s="77">
        <v>0</v>
      </c>
      <c r="BE24" s="77">
        <f t="shared" si="55"/>
        <v>0</v>
      </c>
      <c r="BF24" s="77">
        <f t="shared" si="17"/>
        <v>69</v>
      </c>
      <c r="BG24" s="76">
        <f t="shared" si="18"/>
        <v>84</v>
      </c>
      <c r="BH24" s="76">
        <f t="shared" si="19"/>
        <v>153</v>
      </c>
      <c r="BI24" s="220" t="s">
        <v>14</v>
      </c>
      <c r="BJ24" s="220"/>
      <c r="BK24" s="76">
        <v>0</v>
      </c>
      <c r="BL24" s="76">
        <v>0</v>
      </c>
      <c r="BM24" s="76">
        <f t="shared" si="20"/>
        <v>0</v>
      </c>
      <c r="BN24" s="76">
        <v>0</v>
      </c>
      <c r="BO24" s="76">
        <v>0</v>
      </c>
      <c r="BP24" s="76">
        <f t="shared" si="21"/>
        <v>0</v>
      </c>
      <c r="BQ24" s="76">
        <v>0</v>
      </c>
      <c r="BR24" s="76">
        <v>0</v>
      </c>
      <c r="BS24" s="146">
        <f t="shared" si="22"/>
        <v>0</v>
      </c>
      <c r="BT24" s="76">
        <v>0</v>
      </c>
      <c r="BU24" s="76">
        <v>0</v>
      </c>
      <c r="BV24" s="77">
        <f t="shared" si="23"/>
        <v>0</v>
      </c>
      <c r="BW24" s="77">
        <v>0</v>
      </c>
      <c r="BX24" s="77">
        <v>0</v>
      </c>
      <c r="BY24" s="77">
        <f t="shared" si="56"/>
        <v>0</v>
      </c>
      <c r="BZ24" s="77">
        <f t="shared" si="24"/>
        <v>0</v>
      </c>
      <c r="CA24" s="76">
        <f t="shared" si="25"/>
        <v>0</v>
      </c>
      <c r="CB24" s="76">
        <f t="shared" si="26"/>
        <v>0</v>
      </c>
      <c r="CC24" s="220" t="s">
        <v>14</v>
      </c>
      <c r="CD24" s="220"/>
      <c r="CE24" s="76">
        <v>0</v>
      </c>
      <c r="CF24" s="76">
        <v>0</v>
      </c>
      <c r="CG24" s="76">
        <f t="shared" si="60"/>
        <v>0</v>
      </c>
      <c r="CH24" s="76">
        <v>0</v>
      </c>
      <c r="CI24" s="76">
        <v>0</v>
      </c>
      <c r="CJ24" s="163">
        <f t="shared" si="28"/>
        <v>0</v>
      </c>
      <c r="CK24" s="76">
        <v>0</v>
      </c>
      <c r="CL24" s="76">
        <v>0</v>
      </c>
      <c r="CM24" s="76">
        <f t="shared" si="29"/>
        <v>0</v>
      </c>
      <c r="CN24" s="76">
        <v>0</v>
      </c>
      <c r="CO24" s="76">
        <v>0</v>
      </c>
      <c r="CP24" s="77">
        <f t="shared" si="30"/>
        <v>0</v>
      </c>
      <c r="CQ24" s="77">
        <v>0</v>
      </c>
      <c r="CR24" s="77">
        <v>0</v>
      </c>
      <c r="CS24" s="77">
        <f t="shared" si="57"/>
        <v>0</v>
      </c>
      <c r="CT24" s="77">
        <f t="shared" si="31"/>
        <v>0</v>
      </c>
      <c r="CU24" s="76">
        <f t="shared" si="32"/>
        <v>0</v>
      </c>
      <c r="CV24" s="76">
        <f t="shared" si="33"/>
        <v>0</v>
      </c>
      <c r="CW24" s="220" t="s">
        <v>14</v>
      </c>
      <c r="CX24" s="220"/>
      <c r="CY24" s="76">
        <f>CE24+BK24+AQ24+W24+C24</f>
        <v>10</v>
      </c>
      <c r="CZ24" s="76">
        <f t="shared" si="62"/>
        <v>4</v>
      </c>
      <c r="DA24" s="76">
        <f t="shared" si="63"/>
        <v>14</v>
      </c>
      <c r="DB24" s="76">
        <f t="shared" si="64"/>
        <v>19</v>
      </c>
      <c r="DC24" s="76">
        <f t="shared" si="65"/>
        <v>7</v>
      </c>
      <c r="DD24" s="76">
        <f t="shared" si="66"/>
        <v>26</v>
      </c>
      <c r="DE24" s="76">
        <f t="shared" si="67"/>
        <v>100</v>
      </c>
      <c r="DF24" s="76">
        <f t="shared" si="68"/>
        <v>83</v>
      </c>
      <c r="DG24" s="76">
        <f t="shared" si="69"/>
        <v>183</v>
      </c>
      <c r="DH24" s="76">
        <f t="shared" si="70"/>
        <v>86</v>
      </c>
      <c r="DI24" s="76">
        <f t="shared" si="71"/>
        <v>29</v>
      </c>
      <c r="DJ24" s="76">
        <f t="shared" si="72"/>
        <v>115</v>
      </c>
      <c r="DK24" s="76">
        <f t="shared" si="73"/>
        <v>0</v>
      </c>
      <c r="DL24" s="76">
        <f t="shared" si="74"/>
        <v>0</v>
      </c>
      <c r="DM24" s="76">
        <f t="shared" si="75"/>
        <v>0</v>
      </c>
      <c r="DN24" s="76">
        <f t="shared" si="76"/>
        <v>215</v>
      </c>
      <c r="DO24" s="76">
        <f t="shared" si="77"/>
        <v>123</v>
      </c>
      <c r="DP24" s="76">
        <f t="shared" si="78"/>
        <v>338</v>
      </c>
    </row>
    <row r="25" spans="1:293" s="92" customFormat="1" ht="23.25" customHeight="1" x14ac:dyDescent="0.2">
      <c r="A25" s="220" t="s">
        <v>15</v>
      </c>
      <c r="B25" s="220"/>
      <c r="C25" s="76">
        <v>13</v>
      </c>
      <c r="D25" s="76">
        <v>0</v>
      </c>
      <c r="E25" s="76">
        <f t="shared" si="1"/>
        <v>13</v>
      </c>
      <c r="F25" s="76">
        <v>31</v>
      </c>
      <c r="G25" s="76">
        <v>4</v>
      </c>
      <c r="H25" s="76">
        <f t="shared" si="2"/>
        <v>35</v>
      </c>
      <c r="I25" s="76">
        <v>187</v>
      </c>
      <c r="J25" s="76">
        <v>89</v>
      </c>
      <c r="K25" s="76">
        <f t="shared" si="3"/>
        <v>276</v>
      </c>
      <c r="L25" s="76">
        <v>369</v>
      </c>
      <c r="M25" s="76">
        <v>66</v>
      </c>
      <c r="N25" s="77">
        <f t="shared" si="52"/>
        <v>435</v>
      </c>
      <c r="O25" s="77">
        <v>1</v>
      </c>
      <c r="P25" s="77">
        <v>0</v>
      </c>
      <c r="Q25" s="77">
        <f t="shared" si="53"/>
        <v>1</v>
      </c>
      <c r="R25" s="77">
        <f t="shared" si="79"/>
        <v>601</v>
      </c>
      <c r="S25" s="76">
        <f t="shared" si="79"/>
        <v>159</v>
      </c>
      <c r="T25" s="76">
        <f t="shared" si="5"/>
        <v>760</v>
      </c>
      <c r="U25" s="220" t="s">
        <v>15</v>
      </c>
      <c r="V25" s="220"/>
      <c r="W25" s="76">
        <v>0</v>
      </c>
      <c r="X25" s="76">
        <v>0</v>
      </c>
      <c r="Y25" s="76">
        <f t="shared" si="59"/>
        <v>0</v>
      </c>
      <c r="Z25" s="76">
        <v>0</v>
      </c>
      <c r="AA25" s="76">
        <v>0</v>
      </c>
      <c r="AB25" s="76">
        <f t="shared" si="7"/>
        <v>0</v>
      </c>
      <c r="AC25" s="76">
        <v>0</v>
      </c>
      <c r="AD25" s="76">
        <v>0</v>
      </c>
      <c r="AE25" s="76">
        <f t="shared" si="8"/>
        <v>0</v>
      </c>
      <c r="AF25" s="76">
        <v>0</v>
      </c>
      <c r="AG25" s="76">
        <v>0</v>
      </c>
      <c r="AH25" s="77">
        <f t="shared" si="9"/>
        <v>0</v>
      </c>
      <c r="AI25" s="77">
        <v>0</v>
      </c>
      <c r="AJ25" s="77">
        <v>0</v>
      </c>
      <c r="AK25" s="77">
        <f t="shared" si="54"/>
        <v>0</v>
      </c>
      <c r="AL25" s="77">
        <f t="shared" si="10"/>
        <v>0</v>
      </c>
      <c r="AM25" s="76">
        <f t="shared" si="11"/>
        <v>0</v>
      </c>
      <c r="AN25" s="76">
        <f t="shared" si="12"/>
        <v>0</v>
      </c>
      <c r="AO25" s="220" t="s">
        <v>15</v>
      </c>
      <c r="AP25" s="220"/>
      <c r="AQ25" s="76">
        <v>3</v>
      </c>
      <c r="AR25" s="76">
        <v>3</v>
      </c>
      <c r="AS25" s="76">
        <f t="shared" si="58"/>
        <v>6</v>
      </c>
      <c r="AT25" s="76">
        <v>6</v>
      </c>
      <c r="AU25" s="76">
        <v>6</v>
      </c>
      <c r="AV25" s="76">
        <f t="shared" si="14"/>
        <v>12</v>
      </c>
      <c r="AW25" s="76">
        <v>49</v>
      </c>
      <c r="AX25" s="76">
        <v>80</v>
      </c>
      <c r="AY25" s="76">
        <f t="shared" si="15"/>
        <v>129</v>
      </c>
      <c r="AZ25" s="76">
        <v>0</v>
      </c>
      <c r="BA25" s="76">
        <v>0</v>
      </c>
      <c r="BB25" s="77">
        <f t="shared" si="16"/>
        <v>0</v>
      </c>
      <c r="BC25" s="77">
        <v>0</v>
      </c>
      <c r="BD25" s="77">
        <v>3</v>
      </c>
      <c r="BE25" s="77">
        <f t="shared" si="55"/>
        <v>3</v>
      </c>
      <c r="BF25" s="77">
        <f t="shared" si="17"/>
        <v>58</v>
      </c>
      <c r="BG25" s="76">
        <f t="shared" si="18"/>
        <v>92</v>
      </c>
      <c r="BH25" s="76">
        <f t="shared" si="19"/>
        <v>150</v>
      </c>
      <c r="BI25" s="220" t="s">
        <v>15</v>
      </c>
      <c r="BJ25" s="220"/>
      <c r="BK25" s="76">
        <v>0</v>
      </c>
      <c r="BL25" s="76">
        <v>0</v>
      </c>
      <c r="BM25" s="76">
        <f t="shared" si="20"/>
        <v>0</v>
      </c>
      <c r="BN25" s="76">
        <v>0</v>
      </c>
      <c r="BO25" s="76">
        <v>1</v>
      </c>
      <c r="BP25" s="76">
        <f t="shared" si="21"/>
        <v>1</v>
      </c>
      <c r="BQ25" s="76">
        <v>0</v>
      </c>
      <c r="BR25" s="76">
        <v>2</v>
      </c>
      <c r="BS25" s="146">
        <f t="shared" si="22"/>
        <v>2</v>
      </c>
      <c r="BT25" s="76">
        <v>0</v>
      </c>
      <c r="BU25" s="76">
        <v>2</v>
      </c>
      <c r="BV25" s="77">
        <f t="shared" si="23"/>
        <v>2</v>
      </c>
      <c r="BW25" s="77">
        <v>0</v>
      </c>
      <c r="BX25" s="77">
        <v>0</v>
      </c>
      <c r="BY25" s="77">
        <f t="shared" si="56"/>
        <v>0</v>
      </c>
      <c r="BZ25" s="77">
        <f t="shared" si="24"/>
        <v>0</v>
      </c>
      <c r="CA25" s="76">
        <f t="shared" si="25"/>
        <v>5</v>
      </c>
      <c r="CB25" s="76">
        <f t="shared" si="26"/>
        <v>5</v>
      </c>
      <c r="CC25" s="220" t="s">
        <v>15</v>
      </c>
      <c r="CD25" s="220"/>
      <c r="CE25" s="76">
        <v>0</v>
      </c>
      <c r="CF25" s="76">
        <v>0</v>
      </c>
      <c r="CG25" s="76">
        <f t="shared" si="60"/>
        <v>0</v>
      </c>
      <c r="CH25" s="76">
        <v>0</v>
      </c>
      <c r="CI25" s="76">
        <v>0</v>
      </c>
      <c r="CJ25" s="163">
        <f t="shared" si="28"/>
        <v>0</v>
      </c>
      <c r="CK25" s="76">
        <v>2</v>
      </c>
      <c r="CL25" s="76">
        <v>6</v>
      </c>
      <c r="CM25" s="76">
        <f t="shared" si="29"/>
        <v>8</v>
      </c>
      <c r="CN25" s="76">
        <v>9</v>
      </c>
      <c r="CO25" s="76">
        <v>2</v>
      </c>
      <c r="CP25" s="77">
        <f t="shared" si="30"/>
        <v>11</v>
      </c>
      <c r="CQ25" s="77">
        <v>0</v>
      </c>
      <c r="CR25" s="77">
        <v>0</v>
      </c>
      <c r="CS25" s="77">
        <f t="shared" si="57"/>
        <v>0</v>
      </c>
      <c r="CT25" s="77">
        <f t="shared" si="31"/>
        <v>11</v>
      </c>
      <c r="CU25" s="76">
        <f t="shared" si="32"/>
        <v>8</v>
      </c>
      <c r="CV25" s="76">
        <f t="shared" si="33"/>
        <v>19</v>
      </c>
      <c r="CW25" s="220" t="s">
        <v>15</v>
      </c>
      <c r="CX25" s="220"/>
      <c r="CY25" s="76">
        <f t="shared" ref="CY25:CY26" si="80">CE25+BK25+AQ25+W25+C25</f>
        <v>16</v>
      </c>
      <c r="CZ25" s="76">
        <f t="shared" si="62"/>
        <v>3</v>
      </c>
      <c r="DA25" s="76">
        <f t="shared" si="63"/>
        <v>19</v>
      </c>
      <c r="DB25" s="76">
        <f t="shared" si="64"/>
        <v>37</v>
      </c>
      <c r="DC25" s="76">
        <f t="shared" si="65"/>
        <v>11</v>
      </c>
      <c r="DD25" s="76">
        <f t="shared" si="66"/>
        <v>48</v>
      </c>
      <c r="DE25" s="76">
        <f t="shared" si="67"/>
        <v>238</v>
      </c>
      <c r="DF25" s="76">
        <f t="shared" si="68"/>
        <v>177</v>
      </c>
      <c r="DG25" s="76">
        <f t="shared" si="69"/>
        <v>415</v>
      </c>
      <c r="DH25" s="76">
        <f t="shared" si="70"/>
        <v>378</v>
      </c>
      <c r="DI25" s="76">
        <f t="shared" si="71"/>
        <v>70</v>
      </c>
      <c r="DJ25" s="76">
        <f t="shared" si="72"/>
        <v>448</v>
      </c>
      <c r="DK25" s="76">
        <f t="shared" si="73"/>
        <v>1</v>
      </c>
      <c r="DL25" s="76">
        <f t="shared" si="74"/>
        <v>3</v>
      </c>
      <c r="DM25" s="76">
        <f t="shared" si="75"/>
        <v>4</v>
      </c>
      <c r="DN25" s="76">
        <f t="shared" si="76"/>
        <v>670</v>
      </c>
      <c r="DO25" s="76">
        <f t="shared" si="77"/>
        <v>264</v>
      </c>
      <c r="DP25" s="76">
        <f t="shared" si="78"/>
        <v>934</v>
      </c>
    </row>
    <row r="26" spans="1:293" s="92" customFormat="1" ht="23.25" customHeight="1" x14ac:dyDescent="0.2">
      <c r="A26" s="220" t="s">
        <v>16</v>
      </c>
      <c r="B26" s="220"/>
      <c r="C26" s="76">
        <f>SUM(C6:C25)</f>
        <v>174</v>
      </c>
      <c r="D26" s="76">
        <f t="shared" ref="D26:N26" si="81">SUM(D6:D25)</f>
        <v>9</v>
      </c>
      <c r="E26" s="76">
        <f t="shared" si="81"/>
        <v>183</v>
      </c>
      <c r="F26" s="76">
        <f t="shared" si="81"/>
        <v>371</v>
      </c>
      <c r="G26" s="76">
        <f t="shared" si="81"/>
        <v>72</v>
      </c>
      <c r="H26" s="76">
        <f t="shared" si="81"/>
        <v>443</v>
      </c>
      <c r="I26" s="76">
        <f t="shared" si="81"/>
        <v>2066</v>
      </c>
      <c r="J26" s="76">
        <f t="shared" si="81"/>
        <v>1396</v>
      </c>
      <c r="K26" s="76">
        <f t="shared" si="81"/>
        <v>3462</v>
      </c>
      <c r="L26" s="76">
        <f t="shared" si="81"/>
        <v>2507</v>
      </c>
      <c r="M26" s="76">
        <f t="shared" si="81"/>
        <v>1176</v>
      </c>
      <c r="N26" s="76">
        <f t="shared" si="81"/>
        <v>3683</v>
      </c>
      <c r="O26" s="76">
        <f>SUM(O6:O25)</f>
        <v>14</v>
      </c>
      <c r="P26" s="76">
        <f>SUM(P6:P25)</f>
        <v>0</v>
      </c>
      <c r="Q26" s="76">
        <f>SUM(Q6:Q25)</f>
        <v>14</v>
      </c>
      <c r="R26" s="77">
        <f t="shared" si="79"/>
        <v>5132</v>
      </c>
      <c r="S26" s="76">
        <f t="shared" si="79"/>
        <v>2653</v>
      </c>
      <c r="T26" s="76">
        <f t="shared" si="5"/>
        <v>7785</v>
      </c>
      <c r="U26" s="220" t="s">
        <v>16</v>
      </c>
      <c r="V26" s="220"/>
      <c r="W26" s="76">
        <f>SUM(W6:W25)</f>
        <v>10</v>
      </c>
      <c r="X26" s="76">
        <f t="shared" ref="X26:AH26" si="82">SUM(X6:X25)</f>
        <v>0</v>
      </c>
      <c r="Y26" s="76">
        <f t="shared" si="82"/>
        <v>10</v>
      </c>
      <c r="Z26" s="76">
        <f t="shared" si="82"/>
        <v>23</v>
      </c>
      <c r="AA26" s="76">
        <f t="shared" si="82"/>
        <v>0</v>
      </c>
      <c r="AB26" s="76">
        <f t="shared" si="82"/>
        <v>23</v>
      </c>
      <c r="AC26" s="76">
        <f t="shared" si="82"/>
        <v>198</v>
      </c>
      <c r="AD26" s="76">
        <f t="shared" si="82"/>
        <v>67</v>
      </c>
      <c r="AE26" s="76">
        <f t="shared" si="82"/>
        <v>265</v>
      </c>
      <c r="AF26" s="76">
        <f t="shared" si="82"/>
        <v>62</v>
      </c>
      <c r="AG26" s="76">
        <f t="shared" si="82"/>
        <v>9</v>
      </c>
      <c r="AH26" s="76">
        <f t="shared" si="82"/>
        <v>71</v>
      </c>
      <c r="AI26" s="76">
        <f>SUM(AI6:AI25)</f>
        <v>0</v>
      </c>
      <c r="AJ26" s="76">
        <f>SUM(AJ6:AJ25)</f>
        <v>0</v>
      </c>
      <c r="AK26" s="76">
        <f>SUM(AK6:AK25)</f>
        <v>0</v>
      </c>
      <c r="AL26" s="77">
        <f t="shared" si="10"/>
        <v>293</v>
      </c>
      <c r="AM26" s="76">
        <f t="shared" si="11"/>
        <v>76</v>
      </c>
      <c r="AN26" s="76">
        <f t="shared" si="12"/>
        <v>369</v>
      </c>
      <c r="AO26" s="220" t="s">
        <v>16</v>
      </c>
      <c r="AP26" s="220"/>
      <c r="AQ26" s="76">
        <f>SUM(AQ6:AQ25)</f>
        <v>31</v>
      </c>
      <c r="AR26" s="76">
        <f t="shared" ref="AR26:BB26" si="83">SUM(AR6:AR25)</f>
        <v>67</v>
      </c>
      <c r="AS26" s="76">
        <f t="shared" si="83"/>
        <v>98</v>
      </c>
      <c r="AT26" s="76">
        <f t="shared" si="83"/>
        <v>49</v>
      </c>
      <c r="AU26" s="76">
        <f t="shared" si="83"/>
        <v>118</v>
      </c>
      <c r="AV26" s="76">
        <f t="shared" si="83"/>
        <v>167</v>
      </c>
      <c r="AW26" s="76">
        <f t="shared" si="83"/>
        <v>376</v>
      </c>
      <c r="AX26" s="76">
        <f t="shared" si="83"/>
        <v>1400</v>
      </c>
      <c r="AY26" s="76">
        <f t="shared" si="83"/>
        <v>1776</v>
      </c>
      <c r="AZ26" s="76">
        <f t="shared" si="83"/>
        <v>49</v>
      </c>
      <c r="BA26" s="76">
        <f t="shared" si="83"/>
        <v>139</v>
      </c>
      <c r="BB26" s="76">
        <f t="shared" si="83"/>
        <v>188</v>
      </c>
      <c r="BC26" s="76">
        <f>SUM(BC6:BC25)</f>
        <v>1</v>
      </c>
      <c r="BD26" s="76">
        <f>SUM(BD6:BD25)</f>
        <v>6</v>
      </c>
      <c r="BE26" s="76">
        <f>SUM(BE6:BE25)</f>
        <v>7</v>
      </c>
      <c r="BF26" s="77">
        <f t="shared" si="17"/>
        <v>506</v>
      </c>
      <c r="BG26" s="76">
        <f t="shared" si="18"/>
        <v>1730</v>
      </c>
      <c r="BH26" s="76">
        <f t="shared" si="19"/>
        <v>2236</v>
      </c>
      <c r="BI26" s="220" t="s">
        <v>16</v>
      </c>
      <c r="BJ26" s="220"/>
      <c r="BK26" s="76">
        <f>SUM(BK6:BK25)</f>
        <v>0</v>
      </c>
      <c r="BL26" s="76">
        <f t="shared" ref="BL26:BV26" si="84">SUM(BL6:BL25)</f>
        <v>4</v>
      </c>
      <c r="BM26" s="76">
        <f t="shared" si="84"/>
        <v>4</v>
      </c>
      <c r="BN26" s="76">
        <f t="shared" si="84"/>
        <v>0</v>
      </c>
      <c r="BO26" s="76">
        <f t="shared" si="84"/>
        <v>14</v>
      </c>
      <c r="BP26" s="76">
        <f t="shared" si="84"/>
        <v>14</v>
      </c>
      <c r="BQ26" s="76">
        <f t="shared" si="84"/>
        <v>0</v>
      </c>
      <c r="BR26" s="76">
        <f t="shared" si="84"/>
        <v>154</v>
      </c>
      <c r="BS26" s="76">
        <f t="shared" si="84"/>
        <v>154</v>
      </c>
      <c r="BT26" s="76">
        <f t="shared" si="84"/>
        <v>0</v>
      </c>
      <c r="BU26" s="76">
        <f t="shared" si="84"/>
        <v>105</v>
      </c>
      <c r="BV26" s="76">
        <f t="shared" si="84"/>
        <v>105</v>
      </c>
      <c r="BW26" s="76">
        <f>SUM(BW6:BW25)</f>
        <v>0</v>
      </c>
      <c r="BX26" s="76">
        <f>SUM(BX6:BX25)</f>
        <v>0</v>
      </c>
      <c r="BY26" s="76">
        <f>SUM(BY6:BY25)</f>
        <v>0</v>
      </c>
      <c r="BZ26" s="77">
        <f t="shared" si="24"/>
        <v>0</v>
      </c>
      <c r="CA26" s="76">
        <f t="shared" si="25"/>
        <v>277</v>
      </c>
      <c r="CB26" s="76">
        <f t="shared" si="26"/>
        <v>277</v>
      </c>
      <c r="CC26" s="220" t="s">
        <v>16</v>
      </c>
      <c r="CD26" s="220"/>
      <c r="CE26" s="76">
        <f>SUM(CE6:CE25)</f>
        <v>5</v>
      </c>
      <c r="CF26" s="76">
        <f t="shared" ref="CF26:CP26" si="85">SUM(CF6:CF25)</f>
        <v>5</v>
      </c>
      <c r="CG26" s="76">
        <f t="shared" si="85"/>
        <v>10</v>
      </c>
      <c r="CH26" s="76">
        <f t="shared" si="85"/>
        <v>17</v>
      </c>
      <c r="CI26" s="76">
        <f t="shared" si="85"/>
        <v>16</v>
      </c>
      <c r="CJ26" s="163">
        <f t="shared" si="28"/>
        <v>33</v>
      </c>
      <c r="CK26" s="76">
        <f t="shared" si="85"/>
        <v>141</v>
      </c>
      <c r="CL26" s="76">
        <f t="shared" si="85"/>
        <v>270</v>
      </c>
      <c r="CM26" s="76">
        <f t="shared" si="85"/>
        <v>411</v>
      </c>
      <c r="CN26" s="76">
        <f t="shared" si="85"/>
        <v>54</v>
      </c>
      <c r="CO26" s="76">
        <f t="shared" si="85"/>
        <v>69</v>
      </c>
      <c r="CP26" s="76">
        <f t="shared" si="85"/>
        <v>123</v>
      </c>
      <c r="CQ26" s="76">
        <f>SUM(CQ6:CQ25)</f>
        <v>0</v>
      </c>
      <c r="CR26" s="76">
        <f>SUM(CR6:CR25)</f>
        <v>1</v>
      </c>
      <c r="CS26" s="76">
        <f>SUM(CS6:CS25)</f>
        <v>1</v>
      </c>
      <c r="CT26" s="77">
        <f t="shared" si="31"/>
        <v>217</v>
      </c>
      <c r="CU26" s="76">
        <f t="shared" si="32"/>
        <v>361</v>
      </c>
      <c r="CV26" s="76">
        <f t="shared" si="33"/>
        <v>578</v>
      </c>
      <c r="CW26" s="220" t="s">
        <v>16</v>
      </c>
      <c r="CX26" s="220"/>
      <c r="CY26" s="76">
        <f t="shared" si="80"/>
        <v>220</v>
      </c>
      <c r="CZ26" s="76">
        <f t="shared" si="62"/>
        <v>85</v>
      </c>
      <c r="DA26" s="76">
        <f t="shared" si="63"/>
        <v>305</v>
      </c>
      <c r="DB26" s="76">
        <f t="shared" si="64"/>
        <v>460</v>
      </c>
      <c r="DC26" s="76">
        <f t="shared" si="65"/>
        <v>220</v>
      </c>
      <c r="DD26" s="76">
        <f t="shared" si="66"/>
        <v>680</v>
      </c>
      <c r="DE26" s="76">
        <f t="shared" si="67"/>
        <v>2781</v>
      </c>
      <c r="DF26" s="76">
        <f t="shared" si="68"/>
        <v>3287</v>
      </c>
      <c r="DG26" s="76">
        <f t="shared" si="69"/>
        <v>6068</v>
      </c>
      <c r="DH26" s="76">
        <f t="shared" si="70"/>
        <v>2672</v>
      </c>
      <c r="DI26" s="76">
        <f t="shared" si="71"/>
        <v>1498</v>
      </c>
      <c r="DJ26" s="76">
        <f t="shared" si="72"/>
        <v>4170</v>
      </c>
      <c r="DK26" s="76">
        <f t="shared" si="73"/>
        <v>15</v>
      </c>
      <c r="DL26" s="76">
        <f t="shared" si="74"/>
        <v>7</v>
      </c>
      <c r="DM26" s="76">
        <f t="shared" si="75"/>
        <v>22</v>
      </c>
      <c r="DN26" s="76">
        <f t="shared" si="76"/>
        <v>6148</v>
      </c>
      <c r="DO26" s="76">
        <f t="shared" si="77"/>
        <v>5097</v>
      </c>
      <c r="DP26" s="76">
        <f t="shared" si="78"/>
        <v>11245</v>
      </c>
    </row>
    <row r="27" spans="1:293" s="91" customFormat="1" ht="20.25" customHeight="1" x14ac:dyDescent="0.2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90"/>
      <c r="KB27" s="90"/>
      <c r="KC27" s="90"/>
      <c r="KD27" s="90"/>
      <c r="KE27" s="90"/>
      <c r="KF27" s="90"/>
      <c r="KG27" s="90"/>
    </row>
    <row r="28" spans="1:293" s="91" customFormat="1" ht="20.25" customHeight="1" x14ac:dyDescent="0.2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90"/>
      <c r="KB28" s="90"/>
      <c r="KC28" s="90"/>
      <c r="KD28" s="90"/>
      <c r="KE28" s="90"/>
      <c r="KF28" s="90"/>
      <c r="KG28" s="90"/>
    </row>
    <row r="33" ht="28.5" customHeight="1" x14ac:dyDescent="0.2"/>
    <row r="34" ht="14.25" customHeight="1" x14ac:dyDescent="0.2"/>
    <row r="35" ht="14.25" customHeight="1" x14ac:dyDescent="0.2"/>
  </sheetData>
  <sheetProtection selectLockedCells="1" selectUnlockedCells="1"/>
  <mergeCells count="157">
    <mergeCell ref="CC1:CD1"/>
    <mergeCell ref="CE1:CV1"/>
    <mergeCell ref="BK1:CB1"/>
    <mergeCell ref="F4:H4"/>
    <mergeCell ref="I4:K4"/>
    <mergeCell ref="L4:N4"/>
    <mergeCell ref="O4:Q4"/>
    <mergeCell ref="A3:T3"/>
    <mergeCell ref="BI1:BJ1"/>
    <mergeCell ref="AC4:AE4"/>
    <mergeCell ref="AF4:AH4"/>
    <mergeCell ref="A2:T2"/>
    <mergeCell ref="W1:AN1"/>
    <mergeCell ref="U2:AN2"/>
    <mergeCell ref="U3:AN3"/>
    <mergeCell ref="BI2:CB2"/>
    <mergeCell ref="BI3:CB3"/>
    <mergeCell ref="AO2:BH2"/>
    <mergeCell ref="AO3:BH3"/>
    <mergeCell ref="AW4:AY4"/>
    <mergeCell ref="AZ4:BB4"/>
    <mergeCell ref="BC4:BE4"/>
    <mergeCell ref="W4:Y4"/>
    <mergeCell ref="Z4:AB4"/>
    <mergeCell ref="AO1:AP1"/>
    <mergeCell ref="A1:B1"/>
    <mergeCell ref="C1:T1"/>
    <mergeCell ref="U1:V1"/>
    <mergeCell ref="BT4:BV4"/>
    <mergeCell ref="BW4:BY4"/>
    <mergeCell ref="BI4:BJ5"/>
    <mergeCell ref="U4:V5"/>
    <mergeCell ref="A4:B5"/>
    <mergeCell ref="C4:E4"/>
    <mergeCell ref="AQ1:BH1"/>
    <mergeCell ref="BK4:BM4"/>
    <mergeCell ref="BN4:BP4"/>
    <mergeCell ref="BQ4:BS4"/>
    <mergeCell ref="AO4:AP5"/>
    <mergeCell ref="AQ4:AS4"/>
    <mergeCell ref="AT4:AV4"/>
    <mergeCell ref="AO6:AP6"/>
    <mergeCell ref="AO7:AP7"/>
    <mergeCell ref="AO8:AP8"/>
    <mergeCell ref="CW7:CX7"/>
    <mergeCell ref="A7:B7"/>
    <mergeCell ref="U7:V7"/>
    <mergeCell ref="BI7:BJ7"/>
    <mergeCell ref="CC4:CD5"/>
    <mergeCell ref="AI4:AK4"/>
    <mergeCell ref="A8:B8"/>
    <mergeCell ref="U8:V8"/>
    <mergeCell ref="BI8:BJ8"/>
    <mergeCell ref="CW8:CX8"/>
    <mergeCell ref="A6:B6"/>
    <mergeCell ref="U6:V6"/>
    <mergeCell ref="BI6:BJ6"/>
    <mergeCell ref="CW6:CX6"/>
    <mergeCell ref="CN4:CP4"/>
    <mergeCell ref="CQ4:CS4"/>
    <mergeCell ref="A17:B17"/>
    <mergeCell ref="U17:V17"/>
    <mergeCell ref="BI17:BJ17"/>
    <mergeCell ref="CW17:CX17"/>
    <mergeCell ref="A9:B9"/>
    <mergeCell ref="U9:V9"/>
    <mergeCell ref="BI9:BJ9"/>
    <mergeCell ref="CW9:CX9"/>
    <mergeCell ref="A10:A15"/>
    <mergeCell ref="U10:U15"/>
    <mergeCell ref="BI10:BI15"/>
    <mergeCell ref="CW10:CW15"/>
    <mergeCell ref="AO17:AP17"/>
    <mergeCell ref="AO9:AP9"/>
    <mergeCell ref="AO10:AO15"/>
    <mergeCell ref="AO16:AP16"/>
    <mergeCell ref="A16:B16"/>
    <mergeCell ref="U16:V16"/>
    <mergeCell ref="BI16:BJ16"/>
    <mergeCell ref="CW16:CX16"/>
    <mergeCell ref="A18:B18"/>
    <mergeCell ref="U18:V18"/>
    <mergeCell ref="BI18:BJ18"/>
    <mergeCell ref="CW18:CX18"/>
    <mergeCell ref="A19:B19"/>
    <mergeCell ref="U19:V19"/>
    <mergeCell ref="BI19:BJ19"/>
    <mergeCell ref="CW19:CX19"/>
    <mergeCell ref="AO18:AP18"/>
    <mergeCell ref="AO19:AP19"/>
    <mergeCell ref="A27:T28"/>
    <mergeCell ref="A24:B24"/>
    <mergeCell ref="U24:V24"/>
    <mergeCell ref="BI24:BJ24"/>
    <mergeCell ref="CW24:CX24"/>
    <mergeCell ref="A25:B25"/>
    <mergeCell ref="U25:V25"/>
    <mergeCell ref="BI25:BJ25"/>
    <mergeCell ref="CW25:CX25"/>
    <mergeCell ref="A26:B26"/>
    <mergeCell ref="U26:V26"/>
    <mergeCell ref="BI26:BJ26"/>
    <mergeCell ref="CW26:CX26"/>
    <mergeCell ref="AO26:AP26"/>
    <mergeCell ref="AO24:AP24"/>
    <mergeCell ref="AO25:AP25"/>
    <mergeCell ref="CC24:CD24"/>
    <mergeCell ref="CC25:CD25"/>
    <mergeCell ref="CC26:CD26"/>
    <mergeCell ref="A22:B22"/>
    <mergeCell ref="U22:V22"/>
    <mergeCell ref="BI22:BJ22"/>
    <mergeCell ref="CW22:CX22"/>
    <mergeCell ref="A23:B23"/>
    <mergeCell ref="U23:V23"/>
    <mergeCell ref="BI23:BJ23"/>
    <mergeCell ref="CW23:CX23"/>
    <mergeCell ref="A20:B20"/>
    <mergeCell ref="U20:V20"/>
    <mergeCell ref="BI20:BJ20"/>
    <mergeCell ref="CW20:CX20"/>
    <mergeCell ref="A21:B21"/>
    <mergeCell ref="U21:V21"/>
    <mergeCell ref="BI21:BJ21"/>
    <mergeCell ref="AO20:AP20"/>
    <mergeCell ref="AO21:AP21"/>
    <mergeCell ref="AO22:AP22"/>
    <mergeCell ref="AO23:AP23"/>
    <mergeCell ref="CC23:CD23"/>
    <mergeCell ref="CC20:CD20"/>
    <mergeCell ref="CC21:CD21"/>
    <mergeCell ref="CC22:CD22"/>
    <mergeCell ref="CW21:CX21"/>
    <mergeCell ref="CY1:DP1"/>
    <mergeCell ref="CW2:DP2"/>
    <mergeCell ref="CW3:DP3"/>
    <mergeCell ref="CY4:DA4"/>
    <mergeCell ref="DB4:DD4"/>
    <mergeCell ref="DE4:DG4"/>
    <mergeCell ref="CC17:CD17"/>
    <mergeCell ref="CC18:CD18"/>
    <mergeCell ref="CC19:CD19"/>
    <mergeCell ref="CC6:CD6"/>
    <mergeCell ref="CC7:CD7"/>
    <mergeCell ref="CC8:CD8"/>
    <mergeCell ref="CC9:CD9"/>
    <mergeCell ref="CC10:CC15"/>
    <mergeCell ref="CC16:CD16"/>
    <mergeCell ref="CC2:CV2"/>
    <mergeCell ref="CC3:CV3"/>
    <mergeCell ref="DK4:DM4"/>
    <mergeCell ref="DH4:DJ4"/>
    <mergeCell ref="CW4:CX5"/>
    <mergeCell ref="CW1:CX1"/>
    <mergeCell ref="CE4:CG4"/>
    <mergeCell ref="CH4:CJ4"/>
    <mergeCell ref="CK4:CM4"/>
  </mergeCells>
  <printOptions horizontalCentered="1" verticalCentered="1"/>
  <pageMargins left="0.19685039370078741" right="0.19685039370078741" top="0.19685039370078741" bottom="0.19685039370078741" header="0.39370078740157483" footer="0.39370078740157483"/>
  <pageSetup paperSize="9" scale="94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H39"/>
  <sheetViews>
    <sheetView rightToLeft="1" view="pageBreakPreview" topLeftCell="BC1" zoomScale="70" zoomScaleNormal="75" zoomScaleSheetLayoutView="70" workbookViewId="0">
      <selection activeCell="BT6" sqref="BT6:CK25"/>
    </sheetView>
  </sheetViews>
  <sheetFormatPr defaultColWidth="9.140625" defaultRowHeight="12.75" x14ac:dyDescent="0.2"/>
  <cols>
    <col min="1" max="1" width="6" style="13" customWidth="1"/>
    <col min="2" max="2" width="11.7109375" style="13" customWidth="1"/>
    <col min="3" max="3" width="6.140625" style="13" customWidth="1"/>
    <col min="4" max="4" width="6.140625" style="90" customWidth="1"/>
    <col min="5" max="20" width="6.140625" style="13" customWidth="1"/>
    <col min="21" max="22" width="6.7109375" style="13" customWidth="1"/>
    <col min="23" max="23" width="8.7109375" style="13" customWidth="1"/>
    <col min="24" max="24" width="6.28515625" style="11" customWidth="1"/>
    <col min="25" max="25" width="15" style="11" customWidth="1"/>
    <col min="26" max="46" width="6.140625" style="11" customWidth="1"/>
    <col min="47" max="47" width="8.85546875" style="11" customWidth="1"/>
    <col min="48" max="48" width="11.5703125" style="11" bestFit="1" customWidth="1"/>
    <col min="49" max="69" width="6.28515625" style="11" customWidth="1"/>
    <col min="70" max="70" width="8.85546875" style="11" customWidth="1"/>
    <col min="71" max="71" width="12.42578125" style="11" customWidth="1"/>
    <col min="72" max="92" width="6.28515625" style="11" customWidth="1"/>
    <col min="93" max="93" width="8.85546875" style="11" customWidth="1"/>
    <col min="94" max="94" width="11.5703125" style="11" bestFit="1" customWidth="1"/>
    <col min="95" max="114" width="6.42578125" style="11" customWidth="1"/>
    <col min="115" max="115" width="6.7109375" style="11" customWidth="1"/>
    <col min="116" max="116" width="8.85546875" style="11" customWidth="1"/>
    <col min="117" max="117" width="11.5703125" style="11" bestFit="1" customWidth="1"/>
    <col min="118" max="136" width="6.140625" style="11" customWidth="1"/>
    <col min="137" max="137" width="8.5703125" style="11" customWidth="1"/>
    <col min="138" max="138" width="9.42578125" style="11" bestFit="1" customWidth="1"/>
    <col min="139" max="16384" width="9.140625" style="13"/>
  </cols>
  <sheetData>
    <row r="1" spans="1:138" ht="20.25" x14ac:dyDescent="0.2">
      <c r="A1" s="237" t="s">
        <v>365</v>
      </c>
      <c r="B1" s="237"/>
      <c r="C1" s="237" t="s">
        <v>438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 t="s">
        <v>365</v>
      </c>
      <c r="Y1" s="237"/>
      <c r="Z1" s="237" t="s">
        <v>438</v>
      </c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 t="s">
        <v>365</v>
      </c>
      <c r="AV1" s="237"/>
      <c r="AW1" s="237" t="s">
        <v>438</v>
      </c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 t="s">
        <v>365</v>
      </c>
      <c r="BS1" s="237"/>
      <c r="BT1" s="237" t="s">
        <v>438</v>
      </c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 t="s">
        <v>365</v>
      </c>
      <c r="CP1" s="237"/>
      <c r="CQ1" s="237" t="s">
        <v>438</v>
      </c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 t="s">
        <v>365</v>
      </c>
      <c r="DM1" s="237"/>
      <c r="DN1" s="237" t="s">
        <v>438</v>
      </c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</row>
    <row r="2" spans="1:138" ht="20.25" x14ac:dyDescent="0.2">
      <c r="A2" s="237" t="s">
        <v>73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 t="s">
        <v>73</v>
      </c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 t="s">
        <v>73</v>
      </c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 t="s">
        <v>73</v>
      </c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 t="s">
        <v>73</v>
      </c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 t="s">
        <v>73</v>
      </c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</row>
    <row r="3" spans="1:138" ht="21" customHeight="1" x14ac:dyDescent="0.2">
      <c r="A3" s="192" t="s">
        <v>32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 t="s">
        <v>65</v>
      </c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 t="s">
        <v>63</v>
      </c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 t="s">
        <v>162</v>
      </c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 t="s">
        <v>414</v>
      </c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 t="s">
        <v>412</v>
      </c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</row>
    <row r="4" spans="1:138" ht="33" customHeight="1" x14ac:dyDescent="0.2">
      <c r="A4" s="287" t="s">
        <v>0</v>
      </c>
      <c r="B4" s="288"/>
      <c r="C4" s="231" t="s">
        <v>75</v>
      </c>
      <c r="D4" s="231"/>
      <c r="E4" s="231" t="s">
        <v>238</v>
      </c>
      <c r="F4" s="231"/>
      <c r="G4" s="231" t="s">
        <v>239</v>
      </c>
      <c r="H4" s="231"/>
      <c r="I4" s="231" t="s">
        <v>240</v>
      </c>
      <c r="J4" s="231"/>
      <c r="K4" s="231" t="s">
        <v>241</v>
      </c>
      <c r="L4" s="231"/>
      <c r="M4" s="231" t="s">
        <v>76</v>
      </c>
      <c r="N4" s="231"/>
      <c r="O4" s="231" t="s">
        <v>77</v>
      </c>
      <c r="P4" s="231"/>
      <c r="Q4" s="231" t="s">
        <v>78</v>
      </c>
      <c r="R4" s="231"/>
      <c r="S4" s="231" t="s">
        <v>79</v>
      </c>
      <c r="T4" s="231"/>
      <c r="U4" s="220" t="s">
        <v>80</v>
      </c>
      <c r="V4" s="220"/>
      <c r="W4" s="220"/>
      <c r="X4" s="287" t="s">
        <v>0</v>
      </c>
      <c r="Y4" s="288"/>
      <c r="Z4" s="231" t="s">
        <v>75</v>
      </c>
      <c r="AA4" s="231"/>
      <c r="AB4" s="231" t="s">
        <v>238</v>
      </c>
      <c r="AC4" s="231"/>
      <c r="AD4" s="231" t="s">
        <v>239</v>
      </c>
      <c r="AE4" s="231"/>
      <c r="AF4" s="231" t="s">
        <v>240</v>
      </c>
      <c r="AG4" s="231"/>
      <c r="AH4" s="231" t="s">
        <v>241</v>
      </c>
      <c r="AI4" s="231"/>
      <c r="AJ4" s="231" t="s">
        <v>76</v>
      </c>
      <c r="AK4" s="231"/>
      <c r="AL4" s="231" t="s">
        <v>77</v>
      </c>
      <c r="AM4" s="231"/>
      <c r="AN4" s="231" t="s">
        <v>78</v>
      </c>
      <c r="AO4" s="231"/>
      <c r="AP4" s="231" t="s">
        <v>79</v>
      </c>
      <c r="AQ4" s="231"/>
      <c r="AR4" s="220" t="s">
        <v>80</v>
      </c>
      <c r="AS4" s="220"/>
      <c r="AT4" s="220"/>
      <c r="AU4" s="287" t="s">
        <v>0</v>
      </c>
      <c r="AV4" s="288"/>
      <c r="AW4" s="231" t="s">
        <v>75</v>
      </c>
      <c r="AX4" s="231"/>
      <c r="AY4" s="231" t="s">
        <v>238</v>
      </c>
      <c r="AZ4" s="231"/>
      <c r="BA4" s="231" t="s">
        <v>239</v>
      </c>
      <c r="BB4" s="231"/>
      <c r="BC4" s="231" t="s">
        <v>240</v>
      </c>
      <c r="BD4" s="231"/>
      <c r="BE4" s="231" t="s">
        <v>241</v>
      </c>
      <c r="BF4" s="231"/>
      <c r="BG4" s="231" t="s">
        <v>76</v>
      </c>
      <c r="BH4" s="231"/>
      <c r="BI4" s="231" t="s">
        <v>77</v>
      </c>
      <c r="BJ4" s="231"/>
      <c r="BK4" s="231" t="s">
        <v>78</v>
      </c>
      <c r="BL4" s="231"/>
      <c r="BM4" s="231" t="s">
        <v>79</v>
      </c>
      <c r="BN4" s="231"/>
      <c r="BO4" s="220" t="s">
        <v>80</v>
      </c>
      <c r="BP4" s="220"/>
      <c r="BQ4" s="220"/>
      <c r="BR4" s="287" t="s">
        <v>0</v>
      </c>
      <c r="BS4" s="288"/>
      <c r="BT4" s="231" t="s">
        <v>75</v>
      </c>
      <c r="BU4" s="231"/>
      <c r="BV4" s="231" t="s">
        <v>238</v>
      </c>
      <c r="BW4" s="231"/>
      <c r="BX4" s="231" t="s">
        <v>239</v>
      </c>
      <c r="BY4" s="231"/>
      <c r="BZ4" s="231" t="s">
        <v>240</v>
      </c>
      <c r="CA4" s="231"/>
      <c r="CB4" s="231" t="s">
        <v>241</v>
      </c>
      <c r="CC4" s="231"/>
      <c r="CD4" s="231" t="s">
        <v>76</v>
      </c>
      <c r="CE4" s="231"/>
      <c r="CF4" s="231" t="s">
        <v>77</v>
      </c>
      <c r="CG4" s="231"/>
      <c r="CH4" s="231" t="s">
        <v>78</v>
      </c>
      <c r="CI4" s="231"/>
      <c r="CJ4" s="231" t="s">
        <v>79</v>
      </c>
      <c r="CK4" s="231"/>
      <c r="CL4" s="220" t="s">
        <v>80</v>
      </c>
      <c r="CM4" s="220"/>
      <c r="CN4" s="220"/>
      <c r="CO4" s="287" t="s">
        <v>0</v>
      </c>
      <c r="CP4" s="288"/>
      <c r="CQ4" s="231" t="s">
        <v>75</v>
      </c>
      <c r="CR4" s="231"/>
      <c r="CS4" s="231" t="s">
        <v>238</v>
      </c>
      <c r="CT4" s="231"/>
      <c r="CU4" s="231" t="s">
        <v>239</v>
      </c>
      <c r="CV4" s="231"/>
      <c r="CW4" s="231" t="s">
        <v>240</v>
      </c>
      <c r="CX4" s="231"/>
      <c r="CY4" s="231" t="s">
        <v>241</v>
      </c>
      <c r="CZ4" s="231"/>
      <c r="DA4" s="231" t="s">
        <v>76</v>
      </c>
      <c r="DB4" s="231"/>
      <c r="DC4" s="231" t="s">
        <v>77</v>
      </c>
      <c r="DD4" s="231"/>
      <c r="DE4" s="231" t="s">
        <v>78</v>
      </c>
      <c r="DF4" s="231"/>
      <c r="DG4" s="231" t="s">
        <v>79</v>
      </c>
      <c r="DH4" s="231"/>
      <c r="DI4" s="220" t="s">
        <v>80</v>
      </c>
      <c r="DJ4" s="220"/>
      <c r="DK4" s="220"/>
      <c r="DL4" s="287" t="s">
        <v>0</v>
      </c>
      <c r="DM4" s="288"/>
      <c r="DN4" s="231" t="s">
        <v>75</v>
      </c>
      <c r="DO4" s="231"/>
      <c r="DP4" s="231" t="s">
        <v>238</v>
      </c>
      <c r="DQ4" s="231"/>
      <c r="DR4" s="231" t="s">
        <v>239</v>
      </c>
      <c r="DS4" s="231"/>
      <c r="DT4" s="231" t="s">
        <v>240</v>
      </c>
      <c r="DU4" s="231"/>
      <c r="DV4" s="231" t="s">
        <v>241</v>
      </c>
      <c r="DW4" s="231"/>
      <c r="DX4" s="231" t="s">
        <v>76</v>
      </c>
      <c r="DY4" s="231"/>
      <c r="DZ4" s="231" t="s">
        <v>77</v>
      </c>
      <c r="EA4" s="231"/>
      <c r="EB4" s="231" t="s">
        <v>78</v>
      </c>
      <c r="EC4" s="231"/>
      <c r="ED4" s="231" t="s">
        <v>79</v>
      </c>
      <c r="EE4" s="231"/>
      <c r="EF4" s="220" t="s">
        <v>80</v>
      </c>
      <c r="EG4" s="220"/>
      <c r="EH4" s="220"/>
    </row>
    <row r="5" spans="1:138" ht="30" customHeight="1" x14ac:dyDescent="0.2">
      <c r="A5" s="289"/>
      <c r="B5" s="290"/>
      <c r="C5" s="74" t="s">
        <v>27</v>
      </c>
      <c r="D5" s="74" t="s">
        <v>28</v>
      </c>
      <c r="E5" s="74" t="s">
        <v>27</v>
      </c>
      <c r="F5" s="74" t="s">
        <v>28</v>
      </c>
      <c r="G5" s="74" t="s">
        <v>27</v>
      </c>
      <c r="H5" s="74" t="s">
        <v>28</v>
      </c>
      <c r="I5" s="74" t="s">
        <v>27</v>
      </c>
      <c r="J5" s="74" t="s">
        <v>28</v>
      </c>
      <c r="K5" s="74" t="s">
        <v>27</v>
      </c>
      <c r="L5" s="74" t="s">
        <v>28</v>
      </c>
      <c r="M5" s="74" t="s">
        <v>27</v>
      </c>
      <c r="N5" s="74" t="s">
        <v>28</v>
      </c>
      <c r="O5" s="74" t="s">
        <v>27</v>
      </c>
      <c r="P5" s="74" t="s">
        <v>28</v>
      </c>
      <c r="Q5" s="74" t="s">
        <v>27</v>
      </c>
      <c r="R5" s="74" t="s">
        <v>28</v>
      </c>
      <c r="S5" s="74" t="s">
        <v>27</v>
      </c>
      <c r="T5" s="74" t="s">
        <v>28</v>
      </c>
      <c r="U5" s="74" t="s">
        <v>27</v>
      </c>
      <c r="V5" s="74" t="s">
        <v>28</v>
      </c>
      <c r="W5" s="74" t="s">
        <v>26</v>
      </c>
      <c r="X5" s="289"/>
      <c r="Y5" s="290"/>
      <c r="Z5" s="74" t="s">
        <v>27</v>
      </c>
      <c r="AA5" s="74" t="s">
        <v>28</v>
      </c>
      <c r="AB5" s="74" t="s">
        <v>27</v>
      </c>
      <c r="AC5" s="74" t="s">
        <v>28</v>
      </c>
      <c r="AD5" s="74" t="s">
        <v>27</v>
      </c>
      <c r="AE5" s="74" t="s">
        <v>28</v>
      </c>
      <c r="AF5" s="74" t="s">
        <v>27</v>
      </c>
      <c r="AG5" s="74" t="s">
        <v>28</v>
      </c>
      <c r="AH5" s="74" t="s">
        <v>27</v>
      </c>
      <c r="AI5" s="74" t="s">
        <v>28</v>
      </c>
      <c r="AJ5" s="74" t="s">
        <v>27</v>
      </c>
      <c r="AK5" s="74" t="s">
        <v>28</v>
      </c>
      <c r="AL5" s="74" t="s">
        <v>27</v>
      </c>
      <c r="AM5" s="74" t="s">
        <v>28</v>
      </c>
      <c r="AN5" s="74" t="s">
        <v>27</v>
      </c>
      <c r="AO5" s="74" t="s">
        <v>28</v>
      </c>
      <c r="AP5" s="74" t="s">
        <v>27</v>
      </c>
      <c r="AQ5" s="74" t="s">
        <v>28</v>
      </c>
      <c r="AR5" s="74" t="s">
        <v>27</v>
      </c>
      <c r="AS5" s="74" t="s">
        <v>28</v>
      </c>
      <c r="AT5" s="74" t="s">
        <v>26</v>
      </c>
      <c r="AU5" s="289"/>
      <c r="AV5" s="290"/>
      <c r="AW5" s="74" t="s">
        <v>27</v>
      </c>
      <c r="AX5" s="74" t="s">
        <v>28</v>
      </c>
      <c r="AY5" s="74" t="s">
        <v>27</v>
      </c>
      <c r="AZ5" s="74" t="s">
        <v>28</v>
      </c>
      <c r="BA5" s="74" t="s">
        <v>27</v>
      </c>
      <c r="BB5" s="74" t="s">
        <v>28</v>
      </c>
      <c r="BC5" s="74" t="s">
        <v>27</v>
      </c>
      <c r="BD5" s="74" t="s">
        <v>28</v>
      </c>
      <c r="BE5" s="74" t="s">
        <v>27</v>
      </c>
      <c r="BF5" s="74" t="s">
        <v>28</v>
      </c>
      <c r="BG5" s="74" t="s">
        <v>27</v>
      </c>
      <c r="BH5" s="74" t="s">
        <v>28</v>
      </c>
      <c r="BI5" s="74" t="s">
        <v>27</v>
      </c>
      <c r="BJ5" s="74" t="s">
        <v>28</v>
      </c>
      <c r="BK5" s="74" t="s">
        <v>27</v>
      </c>
      <c r="BL5" s="74" t="s">
        <v>28</v>
      </c>
      <c r="BM5" s="74" t="s">
        <v>27</v>
      </c>
      <c r="BN5" s="74" t="s">
        <v>28</v>
      </c>
      <c r="BO5" s="74" t="s">
        <v>27</v>
      </c>
      <c r="BP5" s="74" t="s">
        <v>28</v>
      </c>
      <c r="BQ5" s="74" t="s">
        <v>26</v>
      </c>
      <c r="BR5" s="289"/>
      <c r="BS5" s="290"/>
      <c r="BT5" s="74" t="s">
        <v>27</v>
      </c>
      <c r="BU5" s="74" t="s">
        <v>28</v>
      </c>
      <c r="BV5" s="74" t="s">
        <v>27</v>
      </c>
      <c r="BW5" s="74" t="s">
        <v>28</v>
      </c>
      <c r="BX5" s="74" t="s">
        <v>27</v>
      </c>
      <c r="BY5" s="74" t="s">
        <v>28</v>
      </c>
      <c r="BZ5" s="74" t="s">
        <v>27</v>
      </c>
      <c r="CA5" s="74" t="s">
        <v>28</v>
      </c>
      <c r="CB5" s="74" t="s">
        <v>27</v>
      </c>
      <c r="CC5" s="74" t="s">
        <v>28</v>
      </c>
      <c r="CD5" s="74" t="s">
        <v>27</v>
      </c>
      <c r="CE5" s="74" t="s">
        <v>28</v>
      </c>
      <c r="CF5" s="74" t="s">
        <v>27</v>
      </c>
      <c r="CG5" s="74" t="s">
        <v>28</v>
      </c>
      <c r="CH5" s="74" t="s">
        <v>27</v>
      </c>
      <c r="CI5" s="74" t="s">
        <v>28</v>
      </c>
      <c r="CJ5" s="74" t="s">
        <v>27</v>
      </c>
      <c r="CK5" s="74" t="s">
        <v>28</v>
      </c>
      <c r="CL5" s="74" t="s">
        <v>27</v>
      </c>
      <c r="CM5" s="74" t="s">
        <v>28</v>
      </c>
      <c r="CN5" s="74" t="s">
        <v>26</v>
      </c>
      <c r="CO5" s="289"/>
      <c r="CP5" s="290"/>
      <c r="CQ5" s="74" t="s">
        <v>27</v>
      </c>
      <c r="CR5" s="74" t="s">
        <v>28</v>
      </c>
      <c r="CS5" s="74" t="s">
        <v>27</v>
      </c>
      <c r="CT5" s="74" t="s">
        <v>28</v>
      </c>
      <c r="CU5" s="74" t="s">
        <v>27</v>
      </c>
      <c r="CV5" s="74" t="s">
        <v>28</v>
      </c>
      <c r="CW5" s="74" t="s">
        <v>27</v>
      </c>
      <c r="CX5" s="74" t="s">
        <v>28</v>
      </c>
      <c r="CY5" s="74" t="s">
        <v>27</v>
      </c>
      <c r="CZ5" s="74" t="s">
        <v>28</v>
      </c>
      <c r="DA5" s="74" t="s">
        <v>27</v>
      </c>
      <c r="DB5" s="74" t="s">
        <v>28</v>
      </c>
      <c r="DC5" s="74" t="s">
        <v>27</v>
      </c>
      <c r="DD5" s="74" t="s">
        <v>28</v>
      </c>
      <c r="DE5" s="74" t="s">
        <v>27</v>
      </c>
      <c r="DF5" s="74" t="s">
        <v>28</v>
      </c>
      <c r="DG5" s="74" t="s">
        <v>27</v>
      </c>
      <c r="DH5" s="74" t="s">
        <v>28</v>
      </c>
      <c r="DI5" s="74" t="s">
        <v>27</v>
      </c>
      <c r="DJ5" s="74" t="s">
        <v>28</v>
      </c>
      <c r="DK5" s="74" t="s">
        <v>26</v>
      </c>
      <c r="DL5" s="289"/>
      <c r="DM5" s="290"/>
      <c r="DN5" s="74" t="s">
        <v>27</v>
      </c>
      <c r="DO5" s="74" t="s">
        <v>28</v>
      </c>
      <c r="DP5" s="74" t="s">
        <v>27</v>
      </c>
      <c r="DQ5" s="74" t="s">
        <v>28</v>
      </c>
      <c r="DR5" s="74" t="s">
        <v>27</v>
      </c>
      <c r="DS5" s="74" t="s">
        <v>28</v>
      </c>
      <c r="DT5" s="74" t="s">
        <v>27</v>
      </c>
      <c r="DU5" s="74" t="s">
        <v>28</v>
      </c>
      <c r="DV5" s="74" t="s">
        <v>27</v>
      </c>
      <c r="DW5" s="74" t="s">
        <v>28</v>
      </c>
      <c r="DX5" s="74" t="s">
        <v>27</v>
      </c>
      <c r="DY5" s="74" t="s">
        <v>28</v>
      </c>
      <c r="DZ5" s="74" t="s">
        <v>27</v>
      </c>
      <c r="EA5" s="74" t="s">
        <v>28</v>
      </c>
      <c r="EB5" s="74" t="s">
        <v>27</v>
      </c>
      <c r="EC5" s="74" t="s">
        <v>28</v>
      </c>
      <c r="ED5" s="74" t="s">
        <v>27</v>
      </c>
      <c r="EE5" s="74" t="s">
        <v>28</v>
      </c>
      <c r="EF5" s="74" t="s">
        <v>27</v>
      </c>
      <c r="EG5" s="74" t="s">
        <v>28</v>
      </c>
      <c r="EH5" s="74" t="s">
        <v>26</v>
      </c>
    </row>
    <row r="6" spans="1:138" s="89" customFormat="1" ht="23.25" customHeight="1" x14ac:dyDescent="0.2">
      <c r="A6" s="220" t="s">
        <v>1</v>
      </c>
      <c r="B6" s="220"/>
      <c r="C6" s="48">
        <v>18</v>
      </c>
      <c r="D6" s="76">
        <v>2</v>
      </c>
      <c r="E6" s="48">
        <v>10</v>
      </c>
      <c r="F6" s="48">
        <v>8</v>
      </c>
      <c r="G6" s="48">
        <v>25</v>
      </c>
      <c r="H6" s="48">
        <v>16</v>
      </c>
      <c r="I6" s="48">
        <v>41</v>
      </c>
      <c r="J6" s="48">
        <v>21</v>
      </c>
      <c r="K6" s="48">
        <v>46</v>
      </c>
      <c r="L6" s="48">
        <v>20</v>
      </c>
      <c r="M6" s="48">
        <v>0</v>
      </c>
      <c r="N6" s="48">
        <v>0</v>
      </c>
      <c r="O6" s="48">
        <v>1</v>
      </c>
      <c r="P6" s="48">
        <v>0</v>
      </c>
      <c r="Q6" s="48">
        <v>0</v>
      </c>
      <c r="R6" s="48">
        <v>0</v>
      </c>
      <c r="S6" s="48">
        <v>2</v>
      </c>
      <c r="T6" s="48">
        <v>0</v>
      </c>
      <c r="U6" s="48">
        <f t="shared" ref="U6:V21" si="0">SUM(S6,Q6,O6,M6,K6,I6,G6,E6,C6)</f>
        <v>143</v>
      </c>
      <c r="V6" s="48">
        <f t="shared" si="0"/>
        <v>67</v>
      </c>
      <c r="W6" s="48">
        <f>SUM(U6:V6)</f>
        <v>210</v>
      </c>
      <c r="X6" s="220" t="s">
        <v>1</v>
      </c>
      <c r="Y6" s="220"/>
      <c r="Z6" s="48">
        <v>0</v>
      </c>
      <c r="AA6" s="76">
        <v>0</v>
      </c>
      <c r="AB6" s="48">
        <v>0</v>
      </c>
      <c r="AC6" s="48">
        <v>0</v>
      </c>
      <c r="AD6" s="48">
        <v>2</v>
      </c>
      <c r="AE6" s="48">
        <v>0</v>
      </c>
      <c r="AF6" s="48">
        <v>5</v>
      </c>
      <c r="AG6" s="48">
        <v>3</v>
      </c>
      <c r="AH6" s="48">
        <v>0</v>
      </c>
      <c r="AI6" s="48">
        <v>2</v>
      </c>
      <c r="AJ6" s="48">
        <v>0</v>
      </c>
      <c r="AK6" s="48">
        <v>0</v>
      </c>
      <c r="AL6" s="48">
        <v>1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f t="shared" ref="AR6:AR25" si="1">SUM(AP6,AN6,AL6,AJ6,AH6,AF6,AD6,AB6,Z6)</f>
        <v>8</v>
      </c>
      <c r="AS6" s="48">
        <f t="shared" ref="AS6:AS25" si="2">SUM(AQ6,AO6,AM6,AK6,AI6,AG6,AE6,AC6,AA6)</f>
        <v>5</v>
      </c>
      <c r="AT6" s="48">
        <f>SUM(AR6:AS6)</f>
        <v>13</v>
      </c>
      <c r="AU6" s="220" t="s">
        <v>1</v>
      </c>
      <c r="AV6" s="220"/>
      <c r="AW6" s="48">
        <v>0</v>
      </c>
      <c r="AX6" s="76">
        <v>0</v>
      </c>
      <c r="AY6" s="48">
        <v>1</v>
      </c>
      <c r="AZ6" s="48">
        <v>1</v>
      </c>
      <c r="BA6" s="48">
        <v>0</v>
      </c>
      <c r="BB6" s="48">
        <v>2</v>
      </c>
      <c r="BC6" s="48">
        <v>8</v>
      </c>
      <c r="BD6" s="48">
        <v>24</v>
      </c>
      <c r="BE6" s="48">
        <v>9</v>
      </c>
      <c r="BF6" s="48">
        <v>7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f t="shared" ref="BO6:BO26" si="3">SUM(BM6,BK6,BI6,BG6,BE6,BC6,BA6,AY6,AW6)</f>
        <v>18</v>
      </c>
      <c r="BP6" s="48">
        <f t="shared" ref="BP6:BP25" si="4">SUM(BN6,BL6,BJ6,BH6,BF6,BD6,BB6,AZ6,AX6)</f>
        <v>34</v>
      </c>
      <c r="BQ6" s="48">
        <f>SUM(BO6:BP6)</f>
        <v>52</v>
      </c>
      <c r="BR6" s="220" t="s">
        <v>1</v>
      </c>
      <c r="BS6" s="220"/>
      <c r="BT6" s="48">
        <v>0</v>
      </c>
      <c r="BU6" s="76">
        <v>0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0</v>
      </c>
      <c r="CE6" s="48">
        <v>0</v>
      </c>
      <c r="CF6" s="48">
        <v>0</v>
      </c>
      <c r="CG6" s="48">
        <v>0</v>
      </c>
      <c r="CH6" s="48">
        <v>0</v>
      </c>
      <c r="CI6" s="48">
        <v>0</v>
      </c>
      <c r="CJ6" s="48">
        <v>0</v>
      </c>
      <c r="CK6" s="48">
        <v>0</v>
      </c>
      <c r="CL6" s="48">
        <f t="shared" ref="CL6:CL25" si="5">SUM(CJ6,CH6,CF6,CD6,CB6,BZ6,BX6,BV6,BT6)</f>
        <v>0</v>
      </c>
      <c r="CM6" s="48">
        <f t="shared" ref="CM6:CM25" si="6">SUM(CK6,CI6,CG6,CE6,CC6,CA6,BY6,BW6,BU6)</f>
        <v>0</v>
      </c>
      <c r="CN6" s="48">
        <f>SUM(CL6:CM6)</f>
        <v>0</v>
      </c>
      <c r="CO6" s="220" t="s">
        <v>1</v>
      </c>
      <c r="CP6" s="220"/>
      <c r="CQ6" s="48">
        <v>0</v>
      </c>
      <c r="CR6" s="76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0</v>
      </c>
      <c r="DA6" s="48">
        <v>0</v>
      </c>
      <c r="DB6" s="48">
        <v>0</v>
      </c>
      <c r="DC6" s="48">
        <v>0</v>
      </c>
      <c r="DD6" s="48">
        <v>0</v>
      </c>
      <c r="DE6" s="48">
        <v>0</v>
      </c>
      <c r="DF6" s="48">
        <v>0</v>
      </c>
      <c r="DG6" s="48">
        <v>0</v>
      </c>
      <c r="DH6" s="48">
        <v>0</v>
      </c>
      <c r="DI6" s="48">
        <f t="shared" ref="DI6:DI25" si="7">SUM(DG6,DE6,DC6,DA6,CY6,CW6,CU6,CS6,CQ6)</f>
        <v>0</v>
      </c>
      <c r="DJ6" s="48">
        <f t="shared" ref="DJ6:DJ25" si="8">SUM(DH6,DF6,DD6,DB6,CZ6,CX6,CV6,CT6,CR6)</f>
        <v>0</v>
      </c>
      <c r="DK6" s="48">
        <f>SUM(DI6:DJ6)</f>
        <v>0</v>
      </c>
      <c r="DL6" s="220" t="s">
        <v>474</v>
      </c>
      <c r="DM6" s="220"/>
      <c r="DN6" s="48">
        <f>CQ6+BT6+AW6+Z6+C6</f>
        <v>18</v>
      </c>
      <c r="DO6" s="48">
        <f t="shared" ref="DO6:EH6" si="9">CR6+BU6+AX6+AA6+D6</f>
        <v>2</v>
      </c>
      <c r="DP6" s="48">
        <f t="shared" si="9"/>
        <v>11</v>
      </c>
      <c r="DQ6" s="48">
        <f t="shared" si="9"/>
        <v>9</v>
      </c>
      <c r="DR6" s="48">
        <f t="shared" si="9"/>
        <v>27</v>
      </c>
      <c r="DS6" s="48">
        <f t="shared" si="9"/>
        <v>18</v>
      </c>
      <c r="DT6" s="48">
        <f t="shared" si="9"/>
        <v>54</v>
      </c>
      <c r="DU6" s="48">
        <f t="shared" si="9"/>
        <v>48</v>
      </c>
      <c r="DV6" s="48">
        <f t="shared" si="9"/>
        <v>55</v>
      </c>
      <c r="DW6" s="48">
        <f t="shared" si="9"/>
        <v>29</v>
      </c>
      <c r="DX6" s="48">
        <f t="shared" si="9"/>
        <v>0</v>
      </c>
      <c r="DY6" s="48">
        <f t="shared" si="9"/>
        <v>0</v>
      </c>
      <c r="DZ6" s="48">
        <f t="shared" si="9"/>
        <v>2</v>
      </c>
      <c r="EA6" s="48">
        <f t="shared" si="9"/>
        <v>0</v>
      </c>
      <c r="EB6" s="48">
        <f t="shared" si="9"/>
        <v>0</v>
      </c>
      <c r="EC6" s="48">
        <f t="shared" si="9"/>
        <v>0</v>
      </c>
      <c r="ED6" s="48">
        <f t="shared" si="9"/>
        <v>2</v>
      </c>
      <c r="EE6" s="48">
        <f t="shared" si="9"/>
        <v>0</v>
      </c>
      <c r="EF6" s="48">
        <f t="shared" si="9"/>
        <v>169</v>
      </c>
      <c r="EG6" s="48">
        <f t="shared" si="9"/>
        <v>106</v>
      </c>
      <c r="EH6" s="48">
        <f t="shared" si="9"/>
        <v>275</v>
      </c>
    </row>
    <row r="7" spans="1:138" s="89" customFormat="1" ht="23.25" customHeight="1" x14ac:dyDescent="0.2">
      <c r="A7" s="220" t="s">
        <v>2</v>
      </c>
      <c r="B7" s="220"/>
      <c r="C7" s="48">
        <v>41</v>
      </c>
      <c r="D7" s="76">
        <v>2</v>
      </c>
      <c r="E7" s="48">
        <v>66</v>
      </c>
      <c r="F7" s="48">
        <v>10</v>
      </c>
      <c r="G7" s="48">
        <v>56</v>
      </c>
      <c r="H7" s="48">
        <v>7</v>
      </c>
      <c r="I7" s="48">
        <v>89</v>
      </c>
      <c r="J7" s="48">
        <v>39</v>
      </c>
      <c r="K7" s="48">
        <v>9</v>
      </c>
      <c r="L7" s="48">
        <v>2</v>
      </c>
      <c r="M7" s="48">
        <v>0</v>
      </c>
      <c r="N7" s="48">
        <v>0</v>
      </c>
      <c r="O7" s="48">
        <v>5</v>
      </c>
      <c r="P7" s="48">
        <v>0</v>
      </c>
      <c r="Q7" s="48">
        <v>1</v>
      </c>
      <c r="R7" s="48">
        <v>0</v>
      </c>
      <c r="S7" s="48">
        <v>5</v>
      </c>
      <c r="T7" s="48">
        <v>0</v>
      </c>
      <c r="U7" s="48">
        <f t="shared" si="0"/>
        <v>272</v>
      </c>
      <c r="V7" s="48">
        <f t="shared" si="0"/>
        <v>60</v>
      </c>
      <c r="W7" s="48">
        <f t="shared" ref="W7:W25" si="10">SUM(U7:V7)</f>
        <v>332</v>
      </c>
      <c r="X7" s="220" t="s">
        <v>2</v>
      </c>
      <c r="Y7" s="220"/>
      <c r="Z7" s="48">
        <v>0</v>
      </c>
      <c r="AA7" s="76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48">
        <f t="shared" si="1"/>
        <v>0</v>
      </c>
      <c r="AS7" s="48">
        <f t="shared" si="2"/>
        <v>0</v>
      </c>
      <c r="AT7" s="48">
        <f t="shared" ref="AT7:AT25" si="11">SUM(AR7:AS7)</f>
        <v>0</v>
      </c>
      <c r="AU7" s="220" t="s">
        <v>2</v>
      </c>
      <c r="AV7" s="220"/>
      <c r="AW7" s="48">
        <v>2</v>
      </c>
      <c r="AX7" s="76">
        <v>0</v>
      </c>
      <c r="AY7" s="48">
        <v>4</v>
      </c>
      <c r="AZ7" s="48">
        <v>5</v>
      </c>
      <c r="BA7" s="48">
        <v>6</v>
      </c>
      <c r="BB7" s="48">
        <v>9</v>
      </c>
      <c r="BC7" s="48">
        <v>19</v>
      </c>
      <c r="BD7" s="48">
        <v>28</v>
      </c>
      <c r="BE7" s="48">
        <v>3</v>
      </c>
      <c r="BF7" s="48">
        <v>3</v>
      </c>
      <c r="BG7" s="48">
        <v>0</v>
      </c>
      <c r="BH7" s="48">
        <v>1</v>
      </c>
      <c r="BI7" s="48">
        <v>4</v>
      </c>
      <c r="BJ7" s="48">
        <v>0</v>
      </c>
      <c r="BK7" s="48">
        <v>1</v>
      </c>
      <c r="BL7" s="48">
        <v>1</v>
      </c>
      <c r="BM7" s="48">
        <v>0</v>
      </c>
      <c r="BN7" s="48">
        <v>2</v>
      </c>
      <c r="BO7" s="48">
        <f t="shared" si="3"/>
        <v>39</v>
      </c>
      <c r="BP7" s="48">
        <f t="shared" si="4"/>
        <v>49</v>
      </c>
      <c r="BQ7" s="48">
        <f t="shared" ref="BQ7:BQ25" si="12">SUM(BO7:BP7)</f>
        <v>88</v>
      </c>
      <c r="BR7" s="220" t="s">
        <v>2</v>
      </c>
      <c r="BS7" s="220"/>
      <c r="BT7" s="48">
        <v>0</v>
      </c>
      <c r="BU7" s="76">
        <v>0</v>
      </c>
      <c r="BV7" s="48">
        <v>0</v>
      </c>
      <c r="BW7" s="48">
        <v>0</v>
      </c>
      <c r="BX7" s="48">
        <v>0</v>
      </c>
      <c r="BY7" s="48">
        <v>0</v>
      </c>
      <c r="BZ7" s="48">
        <v>0</v>
      </c>
      <c r="CA7" s="48">
        <v>0</v>
      </c>
      <c r="CB7" s="48">
        <v>0</v>
      </c>
      <c r="CC7" s="48">
        <v>0</v>
      </c>
      <c r="CD7" s="48">
        <v>0</v>
      </c>
      <c r="CE7" s="48">
        <v>0</v>
      </c>
      <c r="CF7" s="48">
        <v>0</v>
      </c>
      <c r="CG7" s="48">
        <v>0</v>
      </c>
      <c r="CH7" s="48">
        <v>0</v>
      </c>
      <c r="CI7" s="48">
        <v>0</v>
      </c>
      <c r="CJ7" s="48">
        <v>0</v>
      </c>
      <c r="CK7" s="48">
        <v>0</v>
      </c>
      <c r="CL7" s="48">
        <f t="shared" si="5"/>
        <v>0</v>
      </c>
      <c r="CM7" s="48">
        <f t="shared" si="6"/>
        <v>0</v>
      </c>
      <c r="CN7" s="48">
        <f t="shared" ref="CN7:CN25" si="13">SUM(CL7:CM7)</f>
        <v>0</v>
      </c>
      <c r="CO7" s="220" t="s">
        <v>2</v>
      </c>
      <c r="CP7" s="220"/>
      <c r="CQ7" s="48">
        <v>0</v>
      </c>
      <c r="CR7" s="76">
        <v>0</v>
      </c>
      <c r="CS7" s="48">
        <v>0</v>
      </c>
      <c r="CT7" s="48">
        <v>0</v>
      </c>
      <c r="CU7" s="48">
        <v>0</v>
      </c>
      <c r="CV7" s="48">
        <v>0</v>
      </c>
      <c r="CW7" s="48">
        <v>0</v>
      </c>
      <c r="CX7" s="48">
        <v>0</v>
      </c>
      <c r="CY7" s="48">
        <v>0</v>
      </c>
      <c r="CZ7" s="48">
        <v>0</v>
      </c>
      <c r="DA7" s="48">
        <v>0</v>
      </c>
      <c r="DB7" s="48">
        <v>0</v>
      </c>
      <c r="DC7" s="48">
        <v>0</v>
      </c>
      <c r="DD7" s="48">
        <v>0</v>
      </c>
      <c r="DE7" s="48">
        <v>0</v>
      </c>
      <c r="DF7" s="48">
        <v>0</v>
      </c>
      <c r="DG7" s="48">
        <v>0</v>
      </c>
      <c r="DH7" s="48">
        <v>0</v>
      </c>
      <c r="DI7" s="48">
        <f t="shared" si="7"/>
        <v>0</v>
      </c>
      <c r="DJ7" s="48">
        <f t="shared" si="8"/>
        <v>0</v>
      </c>
      <c r="DK7" s="48">
        <f t="shared" ref="DK7:DK25" si="14">SUM(DI7:DJ7)</f>
        <v>0</v>
      </c>
      <c r="DL7" s="220" t="s">
        <v>2</v>
      </c>
      <c r="DM7" s="220"/>
      <c r="DN7" s="48">
        <f t="shared" ref="DN7:DN19" si="15">CQ7+BT7+AW7+Z7+C7</f>
        <v>43</v>
      </c>
      <c r="DO7" s="48">
        <f t="shared" ref="DO7:DO20" si="16">CR7+BU7+AX7+AA7+D7</f>
        <v>2</v>
      </c>
      <c r="DP7" s="48">
        <f t="shared" ref="DP7:DP20" si="17">CS7+BV7+AY7+AB7+E7</f>
        <v>70</v>
      </c>
      <c r="DQ7" s="48">
        <f t="shared" ref="DQ7:DQ20" si="18">CT7+BW7+AZ7+AC7+F7</f>
        <v>15</v>
      </c>
      <c r="DR7" s="48">
        <f t="shared" ref="DR7:DR20" si="19">CU7+BX7+BA7+AD7+G7</f>
        <v>62</v>
      </c>
      <c r="DS7" s="48">
        <f t="shared" ref="DS7:DS20" si="20">CV7+BY7+BB7+AE7+H7</f>
        <v>16</v>
      </c>
      <c r="DT7" s="48">
        <f t="shared" ref="DT7:DT20" si="21">CW7+BZ7+BC7+AF7+I7</f>
        <v>108</v>
      </c>
      <c r="DU7" s="48">
        <f t="shared" ref="DU7:DU20" si="22">CX7+CA7+BD7+AG7+J7</f>
        <v>67</v>
      </c>
      <c r="DV7" s="48">
        <f t="shared" ref="DV7:DV20" si="23">CY7+CB7+BE7+AH7+K7</f>
        <v>12</v>
      </c>
      <c r="DW7" s="48">
        <f t="shared" ref="DW7:DW20" si="24">CZ7+CC7+BF7+AI7+L7</f>
        <v>5</v>
      </c>
      <c r="DX7" s="48">
        <f t="shared" ref="DX7:DX20" si="25">DA7+CD7+BG7+AJ7+M7</f>
        <v>0</v>
      </c>
      <c r="DY7" s="48">
        <f t="shared" ref="DY7:DY20" si="26">DB7+CE7+BH7+AK7+N7</f>
        <v>1</v>
      </c>
      <c r="DZ7" s="48">
        <f t="shared" ref="DZ7:DZ20" si="27">DC7+CF7+BI7+AL7+O7</f>
        <v>9</v>
      </c>
      <c r="EA7" s="48">
        <f t="shared" ref="EA7:EA20" si="28">DD7+CG7+BJ7+AM7+P7</f>
        <v>0</v>
      </c>
      <c r="EB7" s="48">
        <f t="shared" ref="EB7:EB20" si="29">DE7+CH7+BK7+AN7+Q7</f>
        <v>2</v>
      </c>
      <c r="EC7" s="48">
        <f t="shared" ref="EC7:EC20" si="30">DF7+CI7+BL7+AO7+R7</f>
        <v>1</v>
      </c>
      <c r="ED7" s="48">
        <f t="shared" ref="ED7:ED20" si="31">DG7+CJ7+BM7+AP7+S7</f>
        <v>5</v>
      </c>
      <c r="EE7" s="48">
        <f t="shared" ref="EE7:EE20" si="32">DH7+CK7+BN7+AQ7+T7</f>
        <v>2</v>
      </c>
      <c r="EF7" s="48">
        <f t="shared" ref="EF7:EF20" si="33">DI7+CL7+BO7+AR7+U7</f>
        <v>311</v>
      </c>
      <c r="EG7" s="48">
        <f t="shared" ref="EG7:EG20" si="34">DJ7+CM7+BP7+AS7+V7</f>
        <v>109</v>
      </c>
      <c r="EH7" s="48">
        <f>DK7+CN7+BQ7+AT7+W7</f>
        <v>420</v>
      </c>
    </row>
    <row r="8" spans="1:138" s="89" customFormat="1" ht="23.25" customHeight="1" x14ac:dyDescent="0.2">
      <c r="A8" s="220" t="s">
        <v>29</v>
      </c>
      <c r="B8" s="220"/>
      <c r="C8" s="48">
        <v>25</v>
      </c>
      <c r="D8" s="76">
        <v>31</v>
      </c>
      <c r="E8" s="48">
        <v>23</v>
      </c>
      <c r="F8" s="48">
        <v>9</v>
      </c>
      <c r="G8" s="48">
        <v>105</v>
      </c>
      <c r="H8" s="48">
        <v>55</v>
      </c>
      <c r="I8" s="48">
        <v>81</v>
      </c>
      <c r="J8" s="48">
        <v>51</v>
      </c>
      <c r="K8" s="48">
        <v>11</v>
      </c>
      <c r="L8" s="48">
        <v>19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f t="shared" si="0"/>
        <v>245</v>
      </c>
      <c r="V8" s="48">
        <f t="shared" si="0"/>
        <v>165</v>
      </c>
      <c r="W8" s="48">
        <f t="shared" si="10"/>
        <v>410</v>
      </c>
      <c r="X8" s="220" t="s">
        <v>29</v>
      </c>
      <c r="Y8" s="220"/>
      <c r="Z8" s="48">
        <v>1</v>
      </c>
      <c r="AA8" s="76">
        <v>0</v>
      </c>
      <c r="AB8" s="48">
        <v>0</v>
      </c>
      <c r="AC8" s="48">
        <v>0</v>
      </c>
      <c r="AD8" s="48">
        <v>7</v>
      </c>
      <c r="AE8" s="48">
        <v>0</v>
      </c>
      <c r="AF8" s="48">
        <v>8</v>
      </c>
      <c r="AG8" s="48">
        <v>5</v>
      </c>
      <c r="AH8" s="48">
        <v>1</v>
      </c>
      <c r="AI8" s="48">
        <v>0</v>
      </c>
      <c r="AJ8" s="48">
        <v>0</v>
      </c>
      <c r="AK8" s="48">
        <v>0</v>
      </c>
      <c r="AL8" s="48">
        <v>1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f t="shared" si="1"/>
        <v>18</v>
      </c>
      <c r="AS8" s="48">
        <f t="shared" si="2"/>
        <v>5</v>
      </c>
      <c r="AT8" s="48">
        <f t="shared" si="11"/>
        <v>23</v>
      </c>
      <c r="AU8" s="220" t="s">
        <v>29</v>
      </c>
      <c r="AV8" s="220"/>
      <c r="AW8" s="48">
        <v>0</v>
      </c>
      <c r="AX8" s="76">
        <v>0</v>
      </c>
      <c r="AY8" s="48">
        <v>0</v>
      </c>
      <c r="AZ8" s="48">
        <v>0</v>
      </c>
      <c r="BA8" s="48">
        <v>2</v>
      </c>
      <c r="BB8" s="48">
        <v>7</v>
      </c>
      <c r="BC8" s="48">
        <v>9</v>
      </c>
      <c r="BD8" s="48">
        <v>56</v>
      </c>
      <c r="BE8" s="48">
        <v>2</v>
      </c>
      <c r="BF8" s="48">
        <v>2</v>
      </c>
      <c r="BG8" s="48">
        <v>0</v>
      </c>
      <c r="BH8" s="48">
        <v>0</v>
      </c>
      <c r="BI8" s="48">
        <v>0</v>
      </c>
      <c r="BJ8" s="48">
        <v>0</v>
      </c>
      <c r="BK8" s="48">
        <v>0</v>
      </c>
      <c r="BL8" s="48">
        <v>0</v>
      </c>
      <c r="BM8" s="48">
        <v>0</v>
      </c>
      <c r="BN8" s="48">
        <v>0</v>
      </c>
      <c r="BO8" s="48">
        <f t="shared" si="3"/>
        <v>13</v>
      </c>
      <c r="BP8" s="48">
        <f t="shared" si="4"/>
        <v>65</v>
      </c>
      <c r="BQ8" s="48">
        <f t="shared" si="12"/>
        <v>78</v>
      </c>
      <c r="BR8" s="220" t="s">
        <v>29</v>
      </c>
      <c r="BS8" s="220"/>
      <c r="BT8" s="48">
        <v>0</v>
      </c>
      <c r="BU8" s="76">
        <v>2</v>
      </c>
      <c r="BV8" s="48">
        <v>0</v>
      </c>
      <c r="BW8" s="48">
        <v>0</v>
      </c>
      <c r="BX8" s="48">
        <v>0</v>
      </c>
      <c r="BY8" s="48">
        <v>12</v>
      </c>
      <c r="BZ8" s="48">
        <v>0</v>
      </c>
      <c r="CA8" s="48">
        <v>5</v>
      </c>
      <c r="CB8" s="48">
        <v>0</v>
      </c>
      <c r="CC8" s="48">
        <v>0</v>
      </c>
      <c r="CD8" s="48">
        <v>0</v>
      </c>
      <c r="CE8" s="48">
        <v>0</v>
      </c>
      <c r="CF8" s="48">
        <v>0</v>
      </c>
      <c r="CG8" s="48">
        <v>1</v>
      </c>
      <c r="CH8" s="48">
        <v>0</v>
      </c>
      <c r="CI8" s="48">
        <v>0</v>
      </c>
      <c r="CJ8" s="48">
        <v>0</v>
      </c>
      <c r="CK8" s="48">
        <v>0</v>
      </c>
      <c r="CL8" s="48">
        <f t="shared" si="5"/>
        <v>0</v>
      </c>
      <c r="CM8" s="48">
        <f t="shared" si="6"/>
        <v>20</v>
      </c>
      <c r="CN8" s="48">
        <f t="shared" si="13"/>
        <v>20</v>
      </c>
      <c r="CO8" s="220" t="s">
        <v>29</v>
      </c>
      <c r="CP8" s="220"/>
      <c r="CQ8" s="48">
        <v>1</v>
      </c>
      <c r="CR8" s="76">
        <v>1</v>
      </c>
      <c r="CS8" s="48">
        <v>0</v>
      </c>
      <c r="CT8" s="48">
        <v>0</v>
      </c>
      <c r="CU8" s="48">
        <v>10</v>
      </c>
      <c r="CV8" s="48">
        <v>4</v>
      </c>
      <c r="CW8" s="48">
        <v>6</v>
      </c>
      <c r="CX8" s="48">
        <v>16</v>
      </c>
      <c r="CY8" s="48">
        <v>12</v>
      </c>
      <c r="CZ8" s="48">
        <v>11</v>
      </c>
      <c r="DA8" s="48">
        <v>0</v>
      </c>
      <c r="DB8" s="48">
        <v>0</v>
      </c>
      <c r="DC8" s="48">
        <v>0</v>
      </c>
      <c r="DD8" s="48">
        <v>0</v>
      </c>
      <c r="DE8" s="48">
        <v>0</v>
      </c>
      <c r="DF8" s="48">
        <v>0</v>
      </c>
      <c r="DG8" s="48">
        <v>0</v>
      </c>
      <c r="DH8" s="48">
        <v>0</v>
      </c>
      <c r="DI8" s="48">
        <f t="shared" si="7"/>
        <v>29</v>
      </c>
      <c r="DJ8" s="48">
        <f t="shared" si="8"/>
        <v>32</v>
      </c>
      <c r="DK8" s="48">
        <f t="shared" si="14"/>
        <v>61</v>
      </c>
      <c r="DL8" s="220" t="s">
        <v>29</v>
      </c>
      <c r="DM8" s="220"/>
      <c r="DN8" s="48">
        <f t="shared" si="15"/>
        <v>27</v>
      </c>
      <c r="DO8" s="48">
        <f t="shared" si="16"/>
        <v>34</v>
      </c>
      <c r="DP8" s="48">
        <f t="shared" si="17"/>
        <v>23</v>
      </c>
      <c r="DQ8" s="48">
        <f t="shared" si="18"/>
        <v>9</v>
      </c>
      <c r="DR8" s="48">
        <f t="shared" si="19"/>
        <v>124</v>
      </c>
      <c r="DS8" s="48">
        <f t="shared" si="20"/>
        <v>78</v>
      </c>
      <c r="DT8" s="48">
        <f t="shared" si="21"/>
        <v>104</v>
      </c>
      <c r="DU8" s="48">
        <f t="shared" si="22"/>
        <v>133</v>
      </c>
      <c r="DV8" s="48">
        <f t="shared" si="23"/>
        <v>26</v>
      </c>
      <c r="DW8" s="48">
        <f t="shared" si="24"/>
        <v>32</v>
      </c>
      <c r="DX8" s="48">
        <f t="shared" si="25"/>
        <v>0</v>
      </c>
      <c r="DY8" s="48">
        <f t="shared" si="26"/>
        <v>0</v>
      </c>
      <c r="DZ8" s="48">
        <f t="shared" si="27"/>
        <v>1</v>
      </c>
      <c r="EA8" s="48">
        <f t="shared" si="28"/>
        <v>1</v>
      </c>
      <c r="EB8" s="48">
        <f t="shared" si="29"/>
        <v>0</v>
      </c>
      <c r="EC8" s="48">
        <f t="shared" si="30"/>
        <v>0</v>
      </c>
      <c r="ED8" s="48">
        <f t="shared" si="31"/>
        <v>0</v>
      </c>
      <c r="EE8" s="48">
        <f t="shared" si="32"/>
        <v>0</v>
      </c>
      <c r="EF8" s="48">
        <f t="shared" si="33"/>
        <v>305</v>
      </c>
      <c r="EG8" s="48">
        <f t="shared" si="34"/>
        <v>287</v>
      </c>
      <c r="EH8" s="48">
        <f t="shared" ref="EH8:EH20" si="35">DK8+CN8+BQ8+AT8+W8</f>
        <v>592</v>
      </c>
    </row>
    <row r="9" spans="1:138" s="89" customFormat="1" ht="23.25" customHeight="1" x14ac:dyDescent="0.2">
      <c r="A9" s="220" t="s">
        <v>3</v>
      </c>
      <c r="B9" s="220"/>
      <c r="C9" s="48">
        <v>60</v>
      </c>
      <c r="D9" s="76">
        <v>27</v>
      </c>
      <c r="E9" s="48">
        <v>1</v>
      </c>
      <c r="F9" s="48">
        <v>10</v>
      </c>
      <c r="G9" s="48">
        <v>162</v>
      </c>
      <c r="H9" s="48">
        <v>118</v>
      </c>
      <c r="I9" s="48">
        <v>127</v>
      </c>
      <c r="J9" s="48">
        <v>69</v>
      </c>
      <c r="K9" s="48">
        <v>103</v>
      </c>
      <c r="L9" s="48">
        <v>32</v>
      </c>
      <c r="M9" s="48">
        <v>0</v>
      </c>
      <c r="N9" s="48">
        <v>0</v>
      </c>
      <c r="O9" s="48">
        <v>18</v>
      </c>
      <c r="P9" s="48">
        <v>0</v>
      </c>
      <c r="Q9" s="48">
        <v>1</v>
      </c>
      <c r="R9" s="48">
        <v>0</v>
      </c>
      <c r="S9" s="48">
        <v>0</v>
      </c>
      <c r="T9" s="48">
        <v>0</v>
      </c>
      <c r="U9" s="48">
        <f t="shared" si="0"/>
        <v>472</v>
      </c>
      <c r="V9" s="48">
        <f t="shared" si="0"/>
        <v>256</v>
      </c>
      <c r="W9" s="48">
        <f t="shared" si="10"/>
        <v>728</v>
      </c>
      <c r="X9" s="220" t="s">
        <v>3</v>
      </c>
      <c r="Y9" s="220"/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f t="shared" si="1"/>
        <v>0</v>
      </c>
      <c r="AS9" s="48">
        <f t="shared" si="2"/>
        <v>0</v>
      </c>
      <c r="AT9" s="48">
        <f t="shared" si="11"/>
        <v>0</v>
      </c>
      <c r="AU9" s="220" t="s">
        <v>3</v>
      </c>
      <c r="AV9" s="220"/>
      <c r="AW9" s="48">
        <v>0</v>
      </c>
      <c r="AX9" s="76">
        <v>0</v>
      </c>
      <c r="AY9" s="48">
        <v>0</v>
      </c>
      <c r="AZ9" s="48">
        <v>2</v>
      </c>
      <c r="BA9" s="48">
        <v>0</v>
      </c>
      <c r="BB9" s="48">
        <v>5</v>
      </c>
      <c r="BC9" s="48">
        <v>7</v>
      </c>
      <c r="BD9" s="48">
        <v>30</v>
      </c>
      <c r="BE9" s="48">
        <v>7</v>
      </c>
      <c r="BF9" s="48">
        <v>13</v>
      </c>
      <c r="BG9" s="48">
        <v>0</v>
      </c>
      <c r="BH9" s="48">
        <v>0</v>
      </c>
      <c r="BI9" s="48">
        <v>1</v>
      </c>
      <c r="BJ9" s="48">
        <v>0</v>
      </c>
      <c r="BK9" s="48">
        <v>0</v>
      </c>
      <c r="BL9" s="48">
        <v>0</v>
      </c>
      <c r="BM9" s="48">
        <v>0</v>
      </c>
      <c r="BN9" s="48">
        <v>0</v>
      </c>
      <c r="BO9" s="48">
        <f t="shared" si="3"/>
        <v>15</v>
      </c>
      <c r="BP9" s="48">
        <f t="shared" si="4"/>
        <v>50</v>
      </c>
      <c r="BQ9" s="48">
        <f t="shared" si="12"/>
        <v>65</v>
      </c>
      <c r="BR9" s="220" t="s">
        <v>3</v>
      </c>
      <c r="BS9" s="220"/>
      <c r="BT9" s="48">
        <v>0</v>
      </c>
      <c r="BU9" s="76">
        <v>4</v>
      </c>
      <c r="BV9" s="48">
        <v>0</v>
      </c>
      <c r="BW9" s="48">
        <v>0</v>
      </c>
      <c r="BX9" s="48">
        <v>0</v>
      </c>
      <c r="BY9" s="48">
        <v>0</v>
      </c>
      <c r="BZ9" s="48">
        <v>0</v>
      </c>
      <c r="CA9" s="48">
        <v>4</v>
      </c>
      <c r="CB9" s="48">
        <v>0</v>
      </c>
      <c r="CC9" s="48">
        <v>5</v>
      </c>
      <c r="CD9" s="48">
        <v>0</v>
      </c>
      <c r="CE9" s="48">
        <v>0</v>
      </c>
      <c r="CF9" s="48">
        <v>0</v>
      </c>
      <c r="CG9" s="48">
        <v>0</v>
      </c>
      <c r="CH9" s="48">
        <v>0</v>
      </c>
      <c r="CI9" s="48">
        <v>0</v>
      </c>
      <c r="CJ9" s="48">
        <v>0</v>
      </c>
      <c r="CK9" s="48">
        <v>0</v>
      </c>
      <c r="CL9" s="48">
        <f t="shared" si="5"/>
        <v>0</v>
      </c>
      <c r="CM9" s="48">
        <f t="shared" si="6"/>
        <v>13</v>
      </c>
      <c r="CN9" s="48">
        <f t="shared" si="13"/>
        <v>13</v>
      </c>
      <c r="CO9" s="220" t="s">
        <v>3</v>
      </c>
      <c r="CP9" s="220"/>
      <c r="CQ9" s="48">
        <v>3</v>
      </c>
      <c r="CR9" s="76">
        <v>4</v>
      </c>
      <c r="CS9" s="48">
        <v>0</v>
      </c>
      <c r="CT9" s="48">
        <v>0</v>
      </c>
      <c r="CU9" s="48">
        <v>13</v>
      </c>
      <c r="CV9" s="48">
        <v>20</v>
      </c>
      <c r="CW9" s="48">
        <v>15</v>
      </c>
      <c r="CX9" s="48">
        <v>19</v>
      </c>
      <c r="CY9" s="48">
        <v>12</v>
      </c>
      <c r="CZ9" s="48">
        <v>21</v>
      </c>
      <c r="DA9" s="48">
        <v>0</v>
      </c>
      <c r="DB9" s="48">
        <v>0</v>
      </c>
      <c r="DC9" s="48">
        <v>1</v>
      </c>
      <c r="DD9" s="48">
        <v>0</v>
      </c>
      <c r="DE9" s="48">
        <v>0</v>
      </c>
      <c r="DF9" s="48">
        <v>0</v>
      </c>
      <c r="DG9" s="48">
        <v>0</v>
      </c>
      <c r="DH9" s="48">
        <v>0</v>
      </c>
      <c r="DI9" s="48">
        <f t="shared" si="7"/>
        <v>44</v>
      </c>
      <c r="DJ9" s="48">
        <f t="shared" si="8"/>
        <v>64</v>
      </c>
      <c r="DK9" s="48">
        <f t="shared" si="14"/>
        <v>108</v>
      </c>
      <c r="DL9" s="220" t="s">
        <v>3</v>
      </c>
      <c r="DM9" s="220"/>
      <c r="DN9" s="48">
        <f t="shared" si="15"/>
        <v>63</v>
      </c>
      <c r="DO9" s="48">
        <f t="shared" si="16"/>
        <v>35</v>
      </c>
      <c r="DP9" s="48">
        <f t="shared" si="17"/>
        <v>1</v>
      </c>
      <c r="DQ9" s="48">
        <f t="shared" si="18"/>
        <v>12</v>
      </c>
      <c r="DR9" s="48">
        <f t="shared" si="19"/>
        <v>175</v>
      </c>
      <c r="DS9" s="48">
        <f t="shared" si="20"/>
        <v>143</v>
      </c>
      <c r="DT9" s="48">
        <f t="shared" si="21"/>
        <v>149</v>
      </c>
      <c r="DU9" s="48">
        <f t="shared" si="22"/>
        <v>122</v>
      </c>
      <c r="DV9" s="48">
        <f t="shared" si="23"/>
        <v>122</v>
      </c>
      <c r="DW9" s="48">
        <f t="shared" si="24"/>
        <v>71</v>
      </c>
      <c r="DX9" s="48">
        <f t="shared" si="25"/>
        <v>0</v>
      </c>
      <c r="DY9" s="48">
        <f t="shared" si="26"/>
        <v>0</v>
      </c>
      <c r="DZ9" s="48">
        <f t="shared" si="27"/>
        <v>20</v>
      </c>
      <c r="EA9" s="48">
        <f t="shared" si="28"/>
        <v>0</v>
      </c>
      <c r="EB9" s="48">
        <f t="shared" si="29"/>
        <v>1</v>
      </c>
      <c r="EC9" s="48">
        <f t="shared" si="30"/>
        <v>0</v>
      </c>
      <c r="ED9" s="48">
        <f t="shared" si="31"/>
        <v>0</v>
      </c>
      <c r="EE9" s="48">
        <f t="shared" si="32"/>
        <v>0</v>
      </c>
      <c r="EF9" s="48">
        <f t="shared" si="33"/>
        <v>531</v>
      </c>
      <c r="EG9" s="48">
        <f t="shared" si="34"/>
        <v>383</v>
      </c>
      <c r="EH9" s="48">
        <f t="shared" si="35"/>
        <v>914</v>
      </c>
    </row>
    <row r="10" spans="1:138" s="89" customFormat="1" ht="23.25" customHeight="1" x14ac:dyDescent="0.2">
      <c r="A10" s="231" t="s">
        <v>4</v>
      </c>
      <c r="B10" s="75" t="s">
        <v>5</v>
      </c>
      <c r="C10" s="48">
        <v>16</v>
      </c>
      <c r="D10" s="76">
        <v>5</v>
      </c>
      <c r="E10" s="48">
        <v>11</v>
      </c>
      <c r="F10" s="48">
        <v>14</v>
      </c>
      <c r="G10" s="48">
        <v>64</v>
      </c>
      <c r="H10" s="48">
        <v>68</v>
      </c>
      <c r="I10" s="48">
        <v>103</v>
      </c>
      <c r="J10" s="48">
        <v>147</v>
      </c>
      <c r="K10" s="48">
        <v>55</v>
      </c>
      <c r="L10" s="48">
        <v>52</v>
      </c>
      <c r="M10" s="48">
        <v>0</v>
      </c>
      <c r="N10" s="48">
        <v>0</v>
      </c>
      <c r="O10" s="48">
        <v>11</v>
      </c>
      <c r="P10" s="48">
        <v>3</v>
      </c>
      <c r="Q10" s="48">
        <v>3</v>
      </c>
      <c r="R10" s="48">
        <v>0</v>
      </c>
      <c r="S10" s="48">
        <v>0</v>
      </c>
      <c r="T10" s="48">
        <v>0</v>
      </c>
      <c r="U10" s="48">
        <f t="shared" si="0"/>
        <v>263</v>
      </c>
      <c r="V10" s="48">
        <f t="shared" si="0"/>
        <v>289</v>
      </c>
      <c r="W10" s="48">
        <f t="shared" si="10"/>
        <v>552</v>
      </c>
      <c r="X10" s="231" t="s">
        <v>4</v>
      </c>
      <c r="Y10" s="75" t="s">
        <v>5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f t="shared" si="1"/>
        <v>0</v>
      </c>
      <c r="AS10" s="48">
        <f t="shared" si="2"/>
        <v>0</v>
      </c>
      <c r="AT10" s="48">
        <f t="shared" si="11"/>
        <v>0</v>
      </c>
      <c r="AU10" s="231" t="s">
        <v>4</v>
      </c>
      <c r="AV10" s="75" t="s">
        <v>5</v>
      </c>
      <c r="AW10" s="48">
        <v>0</v>
      </c>
      <c r="AX10" s="76">
        <v>0</v>
      </c>
      <c r="AY10" s="48">
        <v>0</v>
      </c>
      <c r="AZ10" s="48">
        <v>1</v>
      </c>
      <c r="BA10" s="48">
        <v>3</v>
      </c>
      <c r="BB10" s="48">
        <v>10</v>
      </c>
      <c r="BC10" s="48">
        <v>25</v>
      </c>
      <c r="BD10" s="48">
        <v>137</v>
      </c>
      <c r="BE10" s="48">
        <v>0</v>
      </c>
      <c r="BF10" s="48">
        <v>44</v>
      </c>
      <c r="BG10" s="48">
        <v>0</v>
      </c>
      <c r="BH10" s="48">
        <v>0</v>
      </c>
      <c r="BI10" s="48">
        <v>1</v>
      </c>
      <c r="BJ10" s="48">
        <v>7</v>
      </c>
      <c r="BK10" s="48">
        <v>1</v>
      </c>
      <c r="BL10" s="48">
        <v>2</v>
      </c>
      <c r="BM10" s="48">
        <v>0</v>
      </c>
      <c r="BN10" s="48">
        <v>0</v>
      </c>
      <c r="BO10" s="48">
        <f t="shared" si="3"/>
        <v>30</v>
      </c>
      <c r="BP10" s="48">
        <f t="shared" si="4"/>
        <v>201</v>
      </c>
      <c r="BQ10" s="48">
        <f t="shared" si="12"/>
        <v>231</v>
      </c>
      <c r="BR10" s="231" t="s">
        <v>4</v>
      </c>
      <c r="BS10" s="75" t="s">
        <v>5</v>
      </c>
      <c r="BT10" s="48">
        <v>0</v>
      </c>
      <c r="BU10" s="76">
        <v>0</v>
      </c>
      <c r="BV10" s="48">
        <v>0</v>
      </c>
      <c r="BW10" s="48">
        <v>0</v>
      </c>
      <c r="BX10" s="48">
        <v>0</v>
      </c>
      <c r="BY10" s="48">
        <v>10</v>
      </c>
      <c r="BZ10" s="48">
        <v>0</v>
      </c>
      <c r="CA10" s="48">
        <v>55</v>
      </c>
      <c r="CB10" s="48">
        <v>0</v>
      </c>
      <c r="CC10" s="48">
        <v>0</v>
      </c>
      <c r="CD10" s="48">
        <v>0</v>
      </c>
      <c r="CE10" s="48">
        <v>0</v>
      </c>
      <c r="CF10" s="48">
        <v>0</v>
      </c>
      <c r="CG10" s="48">
        <v>0</v>
      </c>
      <c r="CH10" s="48">
        <v>0</v>
      </c>
      <c r="CI10" s="48">
        <v>0</v>
      </c>
      <c r="CJ10" s="48">
        <v>0</v>
      </c>
      <c r="CK10" s="48">
        <v>0</v>
      </c>
      <c r="CL10" s="48">
        <f t="shared" si="5"/>
        <v>0</v>
      </c>
      <c r="CM10" s="48">
        <f t="shared" si="6"/>
        <v>65</v>
      </c>
      <c r="CN10" s="48">
        <f t="shared" si="13"/>
        <v>65</v>
      </c>
      <c r="CO10" s="231" t="s">
        <v>4</v>
      </c>
      <c r="CP10" s="75" t="s">
        <v>5</v>
      </c>
      <c r="CQ10" s="48">
        <v>0</v>
      </c>
      <c r="CR10" s="76">
        <v>0</v>
      </c>
      <c r="CS10" s="48">
        <v>0</v>
      </c>
      <c r="CT10" s="48">
        <v>0</v>
      </c>
      <c r="CU10" s="48">
        <v>0</v>
      </c>
      <c r="CV10" s="48">
        <v>1</v>
      </c>
      <c r="CW10" s="48">
        <v>9</v>
      </c>
      <c r="CX10" s="48">
        <v>12</v>
      </c>
      <c r="CY10" s="48">
        <v>5</v>
      </c>
      <c r="CZ10" s="48">
        <v>8</v>
      </c>
      <c r="DA10" s="48">
        <v>0</v>
      </c>
      <c r="DB10" s="48">
        <v>0</v>
      </c>
      <c r="DC10" s="48">
        <v>2</v>
      </c>
      <c r="DD10" s="48">
        <v>3</v>
      </c>
      <c r="DE10" s="48">
        <v>0</v>
      </c>
      <c r="DF10" s="48">
        <v>0</v>
      </c>
      <c r="DG10" s="48">
        <v>0</v>
      </c>
      <c r="DH10" s="48">
        <v>0</v>
      </c>
      <c r="DI10" s="48">
        <f t="shared" si="7"/>
        <v>16</v>
      </c>
      <c r="DJ10" s="48">
        <f t="shared" si="8"/>
        <v>24</v>
      </c>
      <c r="DK10" s="48">
        <f t="shared" si="14"/>
        <v>40</v>
      </c>
      <c r="DL10" s="231" t="s">
        <v>4</v>
      </c>
      <c r="DM10" s="75" t="s">
        <v>5</v>
      </c>
      <c r="DN10" s="48">
        <f t="shared" si="15"/>
        <v>16</v>
      </c>
      <c r="DO10" s="48">
        <f t="shared" si="16"/>
        <v>5</v>
      </c>
      <c r="DP10" s="48">
        <f t="shared" si="17"/>
        <v>11</v>
      </c>
      <c r="DQ10" s="48">
        <f t="shared" si="18"/>
        <v>15</v>
      </c>
      <c r="DR10" s="48">
        <f t="shared" si="19"/>
        <v>67</v>
      </c>
      <c r="DS10" s="48">
        <f t="shared" si="20"/>
        <v>89</v>
      </c>
      <c r="DT10" s="48">
        <f t="shared" si="21"/>
        <v>137</v>
      </c>
      <c r="DU10" s="48">
        <f t="shared" si="22"/>
        <v>351</v>
      </c>
      <c r="DV10" s="48">
        <f t="shared" si="23"/>
        <v>60</v>
      </c>
      <c r="DW10" s="48">
        <f t="shared" si="24"/>
        <v>104</v>
      </c>
      <c r="DX10" s="48">
        <f t="shared" si="25"/>
        <v>0</v>
      </c>
      <c r="DY10" s="48">
        <f t="shared" si="26"/>
        <v>0</v>
      </c>
      <c r="DZ10" s="48">
        <f t="shared" si="27"/>
        <v>14</v>
      </c>
      <c r="EA10" s="48">
        <f t="shared" si="28"/>
        <v>13</v>
      </c>
      <c r="EB10" s="48">
        <f t="shared" si="29"/>
        <v>4</v>
      </c>
      <c r="EC10" s="48">
        <f t="shared" si="30"/>
        <v>2</v>
      </c>
      <c r="ED10" s="48">
        <f t="shared" si="31"/>
        <v>0</v>
      </c>
      <c r="EE10" s="48">
        <f t="shared" si="32"/>
        <v>0</v>
      </c>
      <c r="EF10" s="48">
        <f t="shared" si="33"/>
        <v>309</v>
      </c>
      <c r="EG10" s="48">
        <f t="shared" si="34"/>
        <v>579</v>
      </c>
      <c r="EH10" s="48">
        <f t="shared" si="35"/>
        <v>888</v>
      </c>
    </row>
    <row r="11" spans="1:138" s="89" customFormat="1" ht="23.25" customHeight="1" x14ac:dyDescent="0.2">
      <c r="A11" s="231"/>
      <c r="B11" s="75" t="s">
        <v>6</v>
      </c>
      <c r="C11" s="48">
        <v>21</v>
      </c>
      <c r="D11" s="76">
        <v>6</v>
      </c>
      <c r="E11" s="48">
        <v>1</v>
      </c>
      <c r="F11" s="48">
        <v>4</v>
      </c>
      <c r="G11" s="48">
        <v>73</v>
      </c>
      <c r="H11" s="48">
        <v>77</v>
      </c>
      <c r="I11" s="48">
        <v>99</v>
      </c>
      <c r="J11" s="48">
        <v>63</v>
      </c>
      <c r="K11" s="48">
        <v>66</v>
      </c>
      <c r="L11" s="48">
        <v>47</v>
      </c>
      <c r="M11" s="48">
        <v>0</v>
      </c>
      <c r="N11" s="48">
        <v>0</v>
      </c>
      <c r="O11" s="48">
        <v>5</v>
      </c>
      <c r="P11" s="48">
        <v>4</v>
      </c>
      <c r="Q11" s="48">
        <v>3</v>
      </c>
      <c r="R11" s="48">
        <v>1</v>
      </c>
      <c r="S11" s="48">
        <v>0</v>
      </c>
      <c r="T11" s="48">
        <v>0</v>
      </c>
      <c r="U11" s="48">
        <f t="shared" si="0"/>
        <v>268</v>
      </c>
      <c r="V11" s="48">
        <f t="shared" si="0"/>
        <v>202</v>
      </c>
      <c r="W11" s="48">
        <f t="shared" si="10"/>
        <v>470</v>
      </c>
      <c r="X11" s="231"/>
      <c r="Y11" s="75" t="s">
        <v>6</v>
      </c>
      <c r="Z11" s="48">
        <v>0</v>
      </c>
      <c r="AA11" s="76">
        <v>0</v>
      </c>
      <c r="AB11" s="48">
        <v>0</v>
      </c>
      <c r="AC11" s="48">
        <v>0</v>
      </c>
      <c r="AD11" s="48">
        <v>1</v>
      </c>
      <c r="AE11" s="48">
        <v>4</v>
      </c>
      <c r="AF11" s="48">
        <v>11</v>
      </c>
      <c r="AG11" s="48">
        <v>6</v>
      </c>
      <c r="AH11" s="48">
        <v>1</v>
      </c>
      <c r="AI11" s="48">
        <v>2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f t="shared" si="1"/>
        <v>13</v>
      </c>
      <c r="AS11" s="48">
        <f t="shared" si="2"/>
        <v>12</v>
      </c>
      <c r="AT11" s="48">
        <f t="shared" si="11"/>
        <v>25</v>
      </c>
      <c r="AU11" s="231"/>
      <c r="AV11" s="75" t="s">
        <v>6</v>
      </c>
      <c r="AW11" s="48">
        <v>0</v>
      </c>
      <c r="AX11" s="76">
        <v>0</v>
      </c>
      <c r="AY11" s="48">
        <v>0</v>
      </c>
      <c r="AZ11" s="48">
        <v>0</v>
      </c>
      <c r="BA11" s="48">
        <v>0</v>
      </c>
      <c r="BB11" s="48">
        <v>11</v>
      </c>
      <c r="BC11" s="48">
        <v>4</v>
      </c>
      <c r="BD11" s="48">
        <v>147</v>
      </c>
      <c r="BE11" s="48">
        <v>8</v>
      </c>
      <c r="BF11" s="48">
        <v>43</v>
      </c>
      <c r="BG11" s="48">
        <v>0</v>
      </c>
      <c r="BH11" s="48">
        <v>1</v>
      </c>
      <c r="BI11" s="48">
        <v>0</v>
      </c>
      <c r="BJ11" s="48">
        <v>2</v>
      </c>
      <c r="BK11" s="48">
        <v>1</v>
      </c>
      <c r="BL11" s="48">
        <v>2</v>
      </c>
      <c r="BM11" s="48">
        <v>0</v>
      </c>
      <c r="BN11" s="48">
        <v>0</v>
      </c>
      <c r="BO11" s="48">
        <f t="shared" si="3"/>
        <v>13</v>
      </c>
      <c r="BP11" s="48">
        <f t="shared" si="4"/>
        <v>206</v>
      </c>
      <c r="BQ11" s="48">
        <f t="shared" si="12"/>
        <v>219</v>
      </c>
      <c r="BR11" s="231"/>
      <c r="BS11" s="75" t="s">
        <v>6</v>
      </c>
      <c r="BT11" s="48">
        <v>0</v>
      </c>
      <c r="BU11" s="76">
        <v>0</v>
      </c>
      <c r="BV11" s="48">
        <v>0</v>
      </c>
      <c r="BW11" s="48">
        <v>1</v>
      </c>
      <c r="BX11" s="48">
        <v>0</v>
      </c>
      <c r="BY11" s="48">
        <v>14</v>
      </c>
      <c r="BZ11" s="48">
        <v>0</v>
      </c>
      <c r="CA11" s="48">
        <v>14</v>
      </c>
      <c r="CB11" s="48">
        <v>0</v>
      </c>
      <c r="CC11" s="48">
        <v>17</v>
      </c>
      <c r="CD11" s="48">
        <v>0</v>
      </c>
      <c r="CE11" s="48">
        <v>0</v>
      </c>
      <c r="CF11" s="48">
        <v>0</v>
      </c>
      <c r="CG11" s="48">
        <v>0</v>
      </c>
      <c r="CH11" s="48">
        <v>0</v>
      </c>
      <c r="CI11" s="48">
        <v>0</v>
      </c>
      <c r="CJ11" s="48">
        <v>0</v>
      </c>
      <c r="CK11" s="48">
        <v>0</v>
      </c>
      <c r="CL11" s="48">
        <f t="shared" si="5"/>
        <v>0</v>
      </c>
      <c r="CM11" s="48">
        <f t="shared" si="6"/>
        <v>46</v>
      </c>
      <c r="CN11" s="48">
        <f t="shared" si="13"/>
        <v>46</v>
      </c>
      <c r="CO11" s="231"/>
      <c r="CP11" s="75" t="s">
        <v>6</v>
      </c>
      <c r="CQ11" s="48">
        <v>0</v>
      </c>
      <c r="CR11" s="76">
        <v>3</v>
      </c>
      <c r="CS11" s="48">
        <v>0</v>
      </c>
      <c r="CT11" s="48">
        <v>0</v>
      </c>
      <c r="CU11" s="48">
        <v>3</v>
      </c>
      <c r="CV11" s="48">
        <v>11</v>
      </c>
      <c r="CW11" s="48">
        <v>9</v>
      </c>
      <c r="CX11" s="48">
        <v>27</v>
      </c>
      <c r="CY11" s="48">
        <v>9</v>
      </c>
      <c r="CZ11" s="48">
        <v>13</v>
      </c>
      <c r="DA11" s="48">
        <v>0</v>
      </c>
      <c r="DB11" s="48">
        <v>2</v>
      </c>
      <c r="DC11" s="48">
        <v>1</v>
      </c>
      <c r="DD11" s="48">
        <v>1</v>
      </c>
      <c r="DE11" s="48">
        <v>0</v>
      </c>
      <c r="DF11" s="48">
        <v>0</v>
      </c>
      <c r="DG11" s="48">
        <v>0</v>
      </c>
      <c r="DH11" s="48">
        <v>0</v>
      </c>
      <c r="DI11" s="48">
        <f t="shared" si="7"/>
        <v>22</v>
      </c>
      <c r="DJ11" s="48">
        <f t="shared" si="8"/>
        <v>57</v>
      </c>
      <c r="DK11" s="48">
        <f t="shared" si="14"/>
        <v>79</v>
      </c>
      <c r="DL11" s="231"/>
      <c r="DM11" s="75" t="s">
        <v>6</v>
      </c>
      <c r="DN11" s="48">
        <f t="shared" si="15"/>
        <v>21</v>
      </c>
      <c r="DO11" s="48">
        <f t="shared" si="16"/>
        <v>9</v>
      </c>
      <c r="DP11" s="48">
        <f t="shared" si="17"/>
        <v>1</v>
      </c>
      <c r="DQ11" s="48">
        <f t="shared" si="18"/>
        <v>5</v>
      </c>
      <c r="DR11" s="48">
        <f t="shared" si="19"/>
        <v>77</v>
      </c>
      <c r="DS11" s="48">
        <f t="shared" si="20"/>
        <v>117</v>
      </c>
      <c r="DT11" s="48">
        <f t="shared" si="21"/>
        <v>123</v>
      </c>
      <c r="DU11" s="48">
        <f t="shared" si="22"/>
        <v>257</v>
      </c>
      <c r="DV11" s="48">
        <f t="shared" si="23"/>
        <v>84</v>
      </c>
      <c r="DW11" s="48">
        <f t="shared" si="24"/>
        <v>122</v>
      </c>
      <c r="DX11" s="48">
        <f t="shared" si="25"/>
        <v>0</v>
      </c>
      <c r="DY11" s="48">
        <f t="shared" si="26"/>
        <v>3</v>
      </c>
      <c r="DZ11" s="48">
        <f t="shared" si="27"/>
        <v>6</v>
      </c>
      <c r="EA11" s="48">
        <f t="shared" si="28"/>
        <v>7</v>
      </c>
      <c r="EB11" s="48">
        <f t="shared" si="29"/>
        <v>4</v>
      </c>
      <c r="EC11" s="48">
        <f t="shared" si="30"/>
        <v>3</v>
      </c>
      <c r="ED11" s="48">
        <f t="shared" si="31"/>
        <v>0</v>
      </c>
      <c r="EE11" s="48">
        <f t="shared" si="32"/>
        <v>0</v>
      </c>
      <c r="EF11" s="48">
        <f t="shared" si="33"/>
        <v>316</v>
      </c>
      <c r="EG11" s="48">
        <f t="shared" si="34"/>
        <v>523</v>
      </c>
      <c r="EH11" s="48">
        <f t="shared" si="35"/>
        <v>839</v>
      </c>
    </row>
    <row r="12" spans="1:138" s="89" customFormat="1" ht="23.25" customHeight="1" x14ac:dyDescent="0.2">
      <c r="A12" s="231"/>
      <c r="B12" s="75" t="s">
        <v>17</v>
      </c>
      <c r="C12" s="48">
        <v>1</v>
      </c>
      <c r="D12" s="76">
        <v>0</v>
      </c>
      <c r="E12" s="48">
        <v>11</v>
      </c>
      <c r="F12" s="48">
        <v>10</v>
      </c>
      <c r="G12" s="48">
        <v>5</v>
      </c>
      <c r="H12" s="48">
        <v>12</v>
      </c>
      <c r="I12" s="48">
        <v>15</v>
      </c>
      <c r="J12" s="48">
        <v>15</v>
      </c>
      <c r="K12" s="48">
        <v>14</v>
      </c>
      <c r="L12" s="48">
        <v>9</v>
      </c>
      <c r="M12" s="48">
        <v>0</v>
      </c>
      <c r="N12" s="48">
        <v>0</v>
      </c>
      <c r="O12" s="48">
        <v>1</v>
      </c>
      <c r="P12" s="48">
        <v>1</v>
      </c>
      <c r="Q12" s="48">
        <v>0</v>
      </c>
      <c r="R12" s="48">
        <v>0</v>
      </c>
      <c r="S12" s="48">
        <v>0</v>
      </c>
      <c r="T12" s="48">
        <v>0</v>
      </c>
      <c r="U12" s="48">
        <f t="shared" si="0"/>
        <v>47</v>
      </c>
      <c r="V12" s="48">
        <f t="shared" si="0"/>
        <v>47</v>
      </c>
      <c r="W12" s="48">
        <f t="shared" si="10"/>
        <v>94</v>
      </c>
      <c r="X12" s="231"/>
      <c r="Y12" s="75" t="s">
        <v>17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f t="shared" si="1"/>
        <v>0</v>
      </c>
      <c r="AS12" s="48">
        <f t="shared" si="2"/>
        <v>0</v>
      </c>
      <c r="AT12" s="48">
        <f t="shared" si="11"/>
        <v>0</v>
      </c>
      <c r="AU12" s="231"/>
      <c r="AV12" s="75" t="s">
        <v>17</v>
      </c>
      <c r="AW12" s="48">
        <v>0</v>
      </c>
      <c r="AX12" s="76">
        <v>0</v>
      </c>
      <c r="AY12" s="48">
        <v>0</v>
      </c>
      <c r="AZ12" s="48">
        <v>1</v>
      </c>
      <c r="BA12" s="48">
        <v>1</v>
      </c>
      <c r="BB12" s="48">
        <v>3</v>
      </c>
      <c r="BC12" s="48">
        <v>9</v>
      </c>
      <c r="BD12" s="48">
        <v>53</v>
      </c>
      <c r="BE12" s="48">
        <v>1</v>
      </c>
      <c r="BF12" s="48">
        <v>4</v>
      </c>
      <c r="BG12" s="48">
        <v>0</v>
      </c>
      <c r="BH12" s="48">
        <v>0</v>
      </c>
      <c r="BI12" s="48">
        <v>1</v>
      </c>
      <c r="BJ12" s="48">
        <v>0</v>
      </c>
      <c r="BK12" s="48">
        <v>1</v>
      </c>
      <c r="BL12" s="48">
        <v>0</v>
      </c>
      <c r="BM12" s="48">
        <v>0</v>
      </c>
      <c r="BN12" s="48">
        <v>0</v>
      </c>
      <c r="BO12" s="48">
        <f t="shared" si="3"/>
        <v>13</v>
      </c>
      <c r="BP12" s="48">
        <f t="shared" si="4"/>
        <v>61</v>
      </c>
      <c r="BQ12" s="48">
        <f t="shared" si="12"/>
        <v>74</v>
      </c>
      <c r="BR12" s="231"/>
      <c r="BS12" s="75" t="s">
        <v>17</v>
      </c>
      <c r="BT12" s="48">
        <v>0</v>
      </c>
      <c r="BU12" s="76">
        <v>0</v>
      </c>
      <c r="BV12" s="48">
        <v>0</v>
      </c>
      <c r="BW12" s="48">
        <v>0</v>
      </c>
      <c r="BX12" s="48">
        <v>0</v>
      </c>
      <c r="BY12" s="48">
        <v>3</v>
      </c>
      <c r="BZ12" s="48">
        <v>0</v>
      </c>
      <c r="CA12" s="48">
        <v>3</v>
      </c>
      <c r="CB12" s="48">
        <v>0</v>
      </c>
      <c r="CC12" s="48">
        <v>0</v>
      </c>
      <c r="CD12" s="48">
        <v>0</v>
      </c>
      <c r="CE12" s="48">
        <v>0</v>
      </c>
      <c r="CF12" s="48">
        <v>0</v>
      </c>
      <c r="CG12" s="48">
        <v>0</v>
      </c>
      <c r="CH12" s="48">
        <v>0</v>
      </c>
      <c r="CI12" s="48">
        <v>0</v>
      </c>
      <c r="CJ12" s="48">
        <v>0</v>
      </c>
      <c r="CK12" s="48">
        <v>0</v>
      </c>
      <c r="CL12" s="48">
        <f t="shared" si="5"/>
        <v>0</v>
      </c>
      <c r="CM12" s="48">
        <f t="shared" si="6"/>
        <v>6</v>
      </c>
      <c r="CN12" s="48">
        <f t="shared" si="13"/>
        <v>6</v>
      </c>
      <c r="CO12" s="231"/>
      <c r="CP12" s="75" t="s">
        <v>17</v>
      </c>
      <c r="CQ12" s="48">
        <v>0</v>
      </c>
      <c r="CR12" s="76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2</v>
      </c>
      <c r="CZ12" s="48">
        <v>11</v>
      </c>
      <c r="DA12" s="48">
        <v>0</v>
      </c>
      <c r="DB12" s="48">
        <v>0</v>
      </c>
      <c r="DC12" s="48">
        <v>0</v>
      </c>
      <c r="DD12" s="48">
        <v>0</v>
      </c>
      <c r="DE12" s="48">
        <v>0</v>
      </c>
      <c r="DF12" s="48">
        <v>0</v>
      </c>
      <c r="DG12" s="48">
        <v>0</v>
      </c>
      <c r="DH12" s="48">
        <v>0</v>
      </c>
      <c r="DI12" s="48">
        <f t="shared" si="7"/>
        <v>2</v>
      </c>
      <c r="DJ12" s="48">
        <f t="shared" si="8"/>
        <v>11</v>
      </c>
      <c r="DK12" s="48">
        <f t="shared" si="14"/>
        <v>13</v>
      </c>
      <c r="DL12" s="231"/>
      <c r="DM12" s="75" t="s">
        <v>17</v>
      </c>
      <c r="DN12" s="48">
        <f t="shared" si="15"/>
        <v>1</v>
      </c>
      <c r="DO12" s="48">
        <f t="shared" si="16"/>
        <v>0</v>
      </c>
      <c r="DP12" s="48">
        <f t="shared" si="17"/>
        <v>11</v>
      </c>
      <c r="DQ12" s="48">
        <f t="shared" si="18"/>
        <v>11</v>
      </c>
      <c r="DR12" s="48">
        <f t="shared" si="19"/>
        <v>6</v>
      </c>
      <c r="DS12" s="48">
        <f t="shared" si="20"/>
        <v>18</v>
      </c>
      <c r="DT12" s="48">
        <f t="shared" si="21"/>
        <v>24</v>
      </c>
      <c r="DU12" s="48">
        <f t="shared" si="22"/>
        <v>71</v>
      </c>
      <c r="DV12" s="48">
        <f t="shared" si="23"/>
        <v>17</v>
      </c>
      <c r="DW12" s="48">
        <f t="shared" si="24"/>
        <v>24</v>
      </c>
      <c r="DX12" s="48">
        <f t="shared" si="25"/>
        <v>0</v>
      </c>
      <c r="DY12" s="48">
        <f t="shared" si="26"/>
        <v>0</v>
      </c>
      <c r="DZ12" s="48">
        <f t="shared" si="27"/>
        <v>2</v>
      </c>
      <c r="EA12" s="48">
        <f t="shared" si="28"/>
        <v>1</v>
      </c>
      <c r="EB12" s="48">
        <f t="shared" si="29"/>
        <v>1</v>
      </c>
      <c r="EC12" s="48">
        <f t="shared" si="30"/>
        <v>0</v>
      </c>
      <c r="ED12" s="48">
        <f t="shared" si="31"/>
        <v>0</v>
      </c>
      <c r="EE12" s="48">
        <f t="shared" si="32"/>
        <v>0</v>
      </c>
      <c r="EF12" s="48">
        <f t="shared" si="33"/>
        <v>62</v>
      </c>
      <c r="EG12" s="48">
        <f t="shared" si="34"/>
        <v>125</v>
      </c>
      <c r="EH12" s="48">
        <f t="shared" si="35"/>
        <v>187</v>
      </c>
    </row>
    <row r="13" spans="1:138" s="89" customFormat="1" ht="23.25" customHeight="1" x14ac:dyDescent="0.2">
      <c r="A13" s="231"/>
      <c r="B13" s="75" t="s">
        <v>7</v>
      </c>
      <c r="C13" s="48">
        <v>2</v>
      </c>
      <c r="D13" s="76">
        <v>1</v>
      </c>
      <c r="E13" s="48">
        <v>4</v>
      </c>
      <c r="F13" s="48">
        <v>5</v>
      </c>
      <c r="G13" s="48">
        <v>13</v>
      </c>
      <c r="H13" s="48">
        <v>49</v>
      </c>
      <c r="I13" s="48">
        <v>62</v>
      </c>
      <c r="J13" s="48">
        <v>151</v>
      </c>
      <c r="K13" s="48">
        <v>8</v>
      </c>
      <c r="L13" s="48">
        <v>6</v>
      </c>
      <c r="M13" s="48">
        <v>0</v>
      </c>
      <c r="N13" s="48">
        <v>0</v>
      </c>
      <c r="O13" s="48">
        <v>5</v>
      </c>
      <c r="P13" s="48">
        <v>4</v>
      </c>
      <c r="Q13" s="48">
        <v>0</v>
      </c>
      <c r="R13" s="48">
        <v>2</v>
      </c>
      <c r="S13" s="48">
        <v>11</v>
      </c>
      <c r="T13" s="48">
        <v>1</v>
      </c>
      <c r="U13" s="48">
        <f t="shared" si="0"/>
        <v>105</v>
      </c>
      <c r="V13" s="48">
        <f t="shared" si="0"/>
        <v>219</v>
      </c>
      <c r="W13" s="48">
        <f t="shared" si="10"/>
        <v>324</v>
      </c>
      <c r="X13" s="231"/>
      <c r="Y13" s="75" t="s">
        <v>7</v>
      </c>
      <c r="Z13" s="48">
        <v>0</v>
      </c>
      <c r="AA13" s="76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f t="shared" si="1"/>
        <v>0</v>
      </c>
      <c r="AS13" s="48">
        <f t="shared" si="2"/>
        <v>0</v>
      </c>
      <c r="AT13" s="48">
        <f t="shared" si="11"/>
        <v>0</v>
      </c>
      <c r="AU13" s="231"/>
      <c r="AV13" s="75" t="s">
        <v>7</v>
      </c>
      <c r="AW13" s="48">
        <v>1</v>
      </c>
      <c r="AX13" s="76">
        <v>0</v>
      </c>
      <c r="AY13" s="48">
        <v>1</v>
      </c>
      <c r="AZ13" s="48">
        <v>1</v>
      </c>
      <c r="BA13" s="48">
        <v>2</v>
      </c>
      <c r="BB13" s="48">
        <v>1</v>
      </c>
      <c r="BC13" s="48">
        <v>16</v>
      </c>
      <c r="BD13" s="48">
        <v>131</v>
      </c>
      <c r="BE13" s="48">
        <v>8</v>
      </c>
      <c r="BF13" s="48">
        <v>8</v>
      </c>
      <c r="BG13" s="48">
        <v>0</v>
      </c>
      <c r="BH13" s="48">
        <v>1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f t="shared" si="3"/>
        <v>28</v>
      </c>
      <c r="BP13" s="48">
        <f t="shared" si="4"/>
        <v>142</v>
      </c>
      <c r="BQ13" s="48">
        <f t="shared" si="12"/>
        <v>170</v>
      </c>
      <c r="BR13" s="231"/>
      <c r="BS13" s="75" t="s">
        <v>7</v>
      </c>
      <c r="BT13" s="48">
        <v>0</v>
      </c>
      <c r="BU13" s="48">
        <v>0</v>
      </c>
      <c r="BV13" s="48">
        <v>0</v>
      </c>
      <c r="BW13" s="48">
        <v>0</v>
      </c>
      <c r="BX13" s="48">
        <v>0</v>
      </c>
      <c r="BY13" s="48">
        <v>0</v>
      </c>
      <c r="BZ13" s="48">
        <v>0</v>
      </c>
      <c r="CA13" s="48">
        <v>0</v>
      </c>
      <c r="CB13" s="48">
        <v>0</v>
      </c>
      <c r="CC13" s="48">
        <v>0</v>
      </c>
      <c r="CD13" s="48">
        <v>0</v>
      </c>
      <c r="CE13" s="48">
        <v>0</v>
      </c>
      <c r="CF13" s="48">
        <v>0</v>
      </c>
      <c r="CG13" s="48">
        <v>0</v>
      </c>
      <c r="CH13" s="48">
        <v>0</v>
      </c>
      <c r="CI13" s="48">
        <v>0</v>
      </c>
      <c r="CJ13" s="48">
        <v>0</v>
      </c>
      <c r="CK13" s="48">
        <v>0</v>
      </c>
      <c r="CL13" s="48">
        <f t="shared" si="5"/>
        <v>0</v>
      </c>
      <c r="CM13" s="48">
        <f t="shared" si="6"/>
        <v>0</v>
      </c>
      <c r="CN13" s="48">
        <f t="shared" si="13"/>
        <v>0</v>
      </c>
      <c r="CO13" s="231"/>
      <c r="CP13" s="75" t="s">
        <v>7</v>
      </c>
      <c r="CQ13" s="48">
        <v>1</v>
      </c>
      <c r="CR13" s="76">
        <v>0</v>
      </c>
      <c r="CS13" s="48">
        <v>0</v>
      </c>
      <c r="CT13" s="48">
        <v>0</v>
      </c>
      <c r="CU13" s="48">
        <v>4</v>
      </c>
      <c r="CV13" s="48">
        <v>12</v>
      </c>
      <c r="CW13" s="48">
        <v>5</v>
      </c>
      <c r="CX13" s="48">
        <v>15</v>
      </c>
      <c r="CY13" s="48">
        <v>14</v>
      </c>
      <c r="CZ13" s="48">
        <v>33</v>
      </c>
      <c r="DA13" s="48">
        <v>0</v>
      </c>
      <c r="DB13" s="48">
        <v>0</v>
      </c>
      <c r="DC13" s="48">
        <v>0</v>
      </c>
      <c r="DD13" s="48">
        <v>2</v>
      </c>
      <c r="DE13" s="48">
        <v>0</v>
      </c>
      <c r="DF13" s="48">
        <v>2</v>
      </c>
      <c r="DG13" s="48">
        <v>0</v>
      </c>
      <c r="DH13" s="48">
        <v>5</v>
      </c>
      <c r="DI13" s="48">
        <f t="shared" si="7"/>
        <v>24</v>
      </c>
      <c r="DJ13" s="48">
        <f t="shared" si="8"/>
        <v>69</v>
      </c>
      <c r="DK13" s="48">
        <f t="shared" si="14"/>
        <v>93</v>
      </c>
      <c r="DL13" s="231"/>
      <c r="DM13" s="75" t="s">
        <v>7</v>
      </c>
      <c r="DN13" s="48">
        <f t="shared" si="15"/>
        <v>4</v>
      </c>
      <c r="DO13" s="48">
        <f t="shared" si="16"/>
        <v>1</v>
      </c>
      <c r="DP13" s="48">
        <f t="shared" si="17"/>
        <v>5</v>
      </c>
      <c r="DQ13" s="48">
        <f t="shared" si="18"/>
        <v>6</v>
      </c>
      <c r="DR13" s="48">
        <f t="shared" si="19"/>
        <v>19</v>
      </c>
      <c r="DS13" s="48">
        <f t="shared" si="20"/>
        <v>62</v>
      </c>
      <c r="DT13" s="48">
        <f t="shared" si="21"/>
        <v>83</v>
      </c>
      <c r="DU13" s="48">
        <f t="shared" si="22"/>
        <v>297</v>
      </c>
      <c r="DV13" s="48">
        <f t="shared" si="23"/>
        <v>30</v>
      </c>
      <c r="DW13" s="48">
        <f t="shared" si="24"/>
        <v>47</v>
      </c>
      <c r="DX13" s="48">
        <f t="shared" si="25"/>
        <v>0</v>
      </c>
      <c r="DY13" s="48">
        <f t="shared" si="26"/>
        <v>1</v>
      </c>
      <c r="DZ13" s="48">
        <f t="shared" si="27"/>
        <v>5</v>
      </c>
      <c r="EA13" s="48">
        <f t="shared" si="28"/>
        <v>6</v>
      </c>
      <c r="EB13" s="48">
        <f t="shared" si="29"/>
        <v>0</v>
      </c>
      <c r="EC13" s="48">
        <f t="shared" si="30"/>
        <v>4</v>
      </c>
      <c r="ED13" s="48">
        <f t="shared" si="31"/>
        <v>11</v>
      </c>
      <c r="EE13" s="48">
        <f t="shared" si="32"/>
        <v>6</v>
      </c>
      <c r="EF13" s="48">
        <f t="shared" si="33"/>
        <v>157</v>
      </c>
      <c r="EG13" s="48">
        <f t="shared" si="34"/>
        <v>430</v>
      </c>
      <c r="EH13" s="48">
        <f t="shared" si="35"/>
        <v>587</v>
      </c>
    </row>
    <row r="14" spans="1:138" s="89" customFormat="1" ht="23.25" customHeight="1" x14ac:dyDescent="0.2">
      <c r="A14" s="231"/>
      <c r="B14" s="75" t="s">
        <v>8</v>
      </c>
      <c r="C14" s="48">
        <v>7</v>
      </c>
      <c r="D14" s="76">
        <v>5</v>
      </c>
      <c r="E14" s="48">
        <v>17</v>
      </c>
      <c r="F14" s="48">
        <v>6</v>
      </c>
      <c r="G14" s="48">
        <v>51</v>
      </c>
      <c r="H14" s="48">
        <v>82</v>
      </c>
      <c r="I14" s="48">
        <v>84</v>
      </c>
      <c r="J14" s="48">
        <v>67</v>
      </c>
      <c r="K14" s="48">
        <v>29</v>
      </c>
      <c r="L14" s="48">
        <v>28</v>
      </c>
      <c r="M14" s="48">
        <v>1</v>
      </c>
      <c r="N14" s="48">
        <v>0</v>
      </c>
      <c r="O14" s="48">
        <v>5</v>
      </c>
      <c r="P14" s="48">
        <v>1</v>
      </c>
      <c r="Q14" s="48">
        <v>1</v>
      </c>
      <c r="R14" s="48">
        <v>1</v>
      </c>
      <c r="S14" s="48">
        <v>0</v>
      </c>
      <c r="T14" s="48">
        <v>0</v>
      </c>
      <c r="U14" s="48">
        <f t="shared" si="0"/>
        <v>195</v>
      </c>
      <c r="V14" s="48">
        <f t="shared" si="0"/>
        <v>190</v>
      </c>
      <c r="W14" s="48">
        <f t="shared" si="10"/>
        <v>385</v>
      </c>
      <c r="X14" s="231"/>
      <c r="Y14" s="75" t="s">
        <v>8</v>
      </c>
      <c r="Z14" s="48">
        <v>0</v>
      </c>
      <c r="AA14" s="76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f t="shared" si="1"/>
        <v>0</v>
      </c>
      <c r="AS14" s="48">
        <f t="shared" si="2"/>
        <v>0</v>
      </c>
      <c r="AT14" s="48">
        <f t="shared" si="11"/>
        <v>0</v>
      </c>
      <c r="AU14" s="231"/>
      <c r="AV14" s="75" t="s">
        <v>8</v>
      </c>
      <c r="AW14" s="48">
        <v>0</v>
      </c>
      <c r="AX14" s="76">
        <v>0</v>
      </c>
      <c r="AY14" s="48">
        <v>0</v>
      </c>
      <c r="AZ14" s="48">
        <v>0</v>
      </c>
      <c r="BA14" s="48">
        <v>0</v>
      </c>
      <c r="BB14" s="48">
        <v>1</v>
      </c>
      <c r="BC14" s="48">
        <v>7</v>
      </c>
      <c r="BD14" s="48">
        <v>92</v>
      </c>
      <c r="BE14" s="48">
        <v>1</v>
      </c>
      <c r="BF14" s="48">
        <v>36</v>
      </c>
      <c r="BG14" s="48">
        <v>0</v>
      </c>
      <c r="BH14" s="48">
        <v>1</v>
      </c>
      <c r="BI14" s="48">
        <v>0</v>
      </c>
      <c r="BJ14" s="48">
        <v>2</v>
      </c>
      <c r="BK14" s="48">
        <v>1</v>
      </c>
      <c r="BL14" s="48">
        <v>0</v>
      </c>
      <c r="BM14" s="48">
        <v>0</v>
      </c>
      <c r="BN14" s="48">
        <v>0</v>
      </c>
      <c r="BO14" s="48">
        <f t="shared" si="3"/>
        <v>9</v>
      </c>
      <c r="BP14" s="48">
        <f t="shared" si="4"/>
        <v>132</v>
      </c>
      <c r="BQ14" s="48">
        <f t="shared" si="12"/>
        <v>141</v>
      </c>
      <c r="BR14" s="231"/>
      <c r="BS14" s="75" t="s">
        <v>8</v>
      </c>
      <c r="BT14" s="48">
        <v>0</v>
      </c>
      <c r="BU14" s="76">
        <v>0</v>
      </c>
      <c r="BV14" s="48">
        <v>0</v>
      </c>
      <c r="BW14" s="48">
        <v>0</v>
      </c>
      <c r="BX14" s="48">
        <v>0</v>
      </c>
      <c r="BY14" s="48">
        <v>15</v>
      </c>
      <c r="BZ14" s="48">
        <v>0</v>
      </c>
      <c r="CA14" s="48">
        <v>15</v>
      </c>
      <c r="CB14" s="48">
        <v>0</v>
      </c>
      <c r="CC14" s="48">
        <v>7</v>
      </c>
      <c r="CD14" s="48">
        <v>0</v>
      </c>
      <c r="CE14" s="48">
        <v>0</v>
      </c>
      <c r="CF14" s="48">
        <v>0</v>
      </c>
      <c r="CG14" s="48">
        <v>0</v>
      </c>
      <c r="CH14" s="48">
        <v>0</v>
      </c>
      <c r="CI14" s="48">
        <v>0</v>
      </c>
      <c r="CJ14" s="48">
        <v>0</v>
      </c>
      <c r="CK14" s="48">
        <v>0</v>
      </c>
      <c r="CL14" s="48">
        <f t="shared" si="5"/>
        <v>0</v>
      </c>
      <c r="CM14" s="48">
        <f t="shared" si="6"/>
        <v>37</v>
      </c>
      <c r="CN14" s="48">
        <f t="shared" si="13"/>
        <v>37</v>
      </c>
      <c r="CO14" s="231"/>
      <c r="CP14" s="75" t="s">
        <v>8</v>
      </c>
      <c r="CQ14" s="48">
        <v>0</v>
      </c>
      <c r="CR14" s="76">
        <v>0</v>
      </c>
      <c r="CS14" s="48">
        <v>0</v>
      </c>
      <c r="CT14" s="48">
        <v>0</v>
      </c>
      <c r="CU14" s="48">
        <v>4</v>
      </c>
      <c r="CV14" s="48">
        <v>6</v>
      </c>
      <c r="CW14" s="48">
        <v>12</v>
      </c>
      <c r="CX14" s="48">
        <v>12</v>
      </c>
      <c r="CY14" s="48">
        <v>3</v>
      </c>
      <c r="CZ14" s="48">
        <v>5</v>
      </c>
      <c r="DA14" s="48">
        <v>0</v>
      </c>
      <c r="DB14" s="48">
        <v>0</v>
      </c>
      <c r="DC14" s="48">
        <v>0</v>
      </c>
      <c r="DD14" s="48">
        <v>0</v>
      </c>
      <c r="DE14" s="48">
        <v>0</v>
      </c>
      <c r="DF14" s="48">
        <v>0</v>
      </c>
      <c r="DG14" s="48">
        <v>0</v>
      </c>
      <c r="DH14" s="48">
        <v>0</v>
      </c>
      <c r="DI14" s="48">
        <f t="shared" si="7"/>
        <v>19</v>
      </c>
      <c r="DJ14" s="48">
        <f t="shared" si="8"/>
        <v>23</v>
      </c>
      <c r="DK14" s="48">
        <f t="shared" si="14"/>
        <v>42</v>
      </c>
      <c r="DL14" s="231"/>
      <c r="DM14" s="75" t="s">
        <v>8</v>
      </c>
      <c r="DN14" s="48">
        <f t="shared" si="15"/>
        <v>7</v>
      </c>
      <c r="DO14" s="48">
        <f t="shared" si="16"/>
        <v>5</v>
      </c>
      <c r="DP14" s="48">
        <f t="shared" si="17"/>
        <v>17</v>
      </c>
      <c r="DQ14" s="48">
        <f t="shared" si="18"/>
        <v>6</v>
      </c>
      <c r="DR14" s="48">
        <f t="shared" si="19"/>
        <v>55</v>
      </c>
      <c r="DS14" s="48">
        <f t="shared" si="20"/>
        <v>104</v>
      </c>
      <c r="DT14" s="48">
        <f t="shared" si="21"/>
        <v>103</v>
      </c>
      <c r="DU14" s="48">
        <f t="shared" si="22"/>
        <v>186</v>
      </c>
      <c r="DV14" s="48">
        <f t="shared" si="23"/>
        <v>33</v>
      </c>
      <c r="DW14" s="48">
        <f t="shared" si="24"/>
        <v>76</v>
      </c>
      <c r="DX14" s="48">
        <f t="shared" si="25"/>
        <v>1</v>
      </c>
      <c r="DY14" s="48">
        <f t="shared" si="26"/>
        <v>1</v>
      </c>
      <c r="DZ14" s="48">
        <f t="shared" si="27"/>
        <v>5</v>
      </c>
      <c r="EA14" s="48">
        <f t="shared" si="28"/>
        <v>3</v>
      </c>
      <c r="EB14" s="48">
        <f t="shared" si="29"/>
        <v>2</v>
      </c>
      <c r="EC14" s="48">
        <f t="shared" si="30"/>
        <v>1</v>
      </c>
      <c r="ED14" s="48">
        <f t="shared" si="31"/>
        <v>0</v>
      </c>
      <c r="EE14" s="48">
        <f t="shared" si="32"/>
        <v>0</v>
      </c>
      <c r="EF14" s="48">
        <f t="shared" si="33"/>
        <v>223</v>
      </c>
      <c r="EG14" s="48">
        <f t="shared" si="34"/>
        <v>382</v>
      </c>
      <c r="EH14" s="48">
        <f t="shared" si="35"/>
        <v>605</v>
      </c>
    </row>
    <row r="15" spans="1:138" s="89" customFormat="1" ht="23.25" customHeight="1" x14ac:dyDescent="0.2">
      <c r="A15" s="231"/>
      <c r="B15" s="75" t="s">
        <v>18</v>
      </c>
      <c r="C15" s="48">
        <v>1</v>
      </c>
      <c r="D15" s="76">
        <v>0</v>
      </c>
      <c r="E15" s="48">
        <v>21</v>
      </c>
      <c r="F15" s="48">
        <v>22</v>
      </c>
      <c r="G15" s="48">
        <v>16</v>
      </c>
      <c r="H15" s="48">
        <v>19</v>
      </c>
      <c r="I15" s="48">
        <v>44</v>
      </c>
      <c r="J15" s="48">
        <v>50</v>
      </c>
      <c r="K15" s="48">
        <v>20</v>
      </c>
      <c r="L15" s="48">
        <v>32</v>
      </c>
      <c r="M15" s="48">
        <v>0</v>
      </c>
      <c r="N15" s="48">
        <v>0</v>
      </c>
      <c r="O15" s="48">
        <v>6</v>
      </c>
      <c r="P15" s="48">
        <v>0</v>
      </c>
      <c r="Q15" s="48">
        <v>4</v>
      </c>
      <c r="R15" s="48">
        <v>0</v>
      </c>
      <c r="S15" s="48">
        <v>0</v>
      </c>
      <c r="T15" s="48">
        <v>0</v>
      </c>
      <c r="U15" s="48">
        <f t="shared" si="0"/>
        <v>112</v>
      </c>
      <c r="V15" s="48">
        <f t="shared" si="0"/>
        <v>123</v>
      </c>
      <c r="W15" s="48">
        <f t="shared" si="10"/>
        <v>235</v>
      </c>
      <c r="X15" s="231"/>
      <c r="Y15" s="75" t="s">
        <v>18</v>
      </c>
      <c r="Z15" s="48">
        <v>0</v>
      </c>
      <c r="AA15" s="76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f t="shared" si="1"/>
        <v>0</v>
      </c>
      <c r="AS15" s="48">
        <f t="shared" si="2"/>
        <v>0</v>
      </c>
      <c r="AT15" s="48">
        <f t="shared" si="11"/>
        <v>0</v>
      </c>
      <c r="AU15" s="231"/>
      <c r="AV15" s="75" t="s">
        <v>18</v>
      </c>
      <c r="AW15" s="48">
        <v>0</v>
      </c>
      <c r="AX15" s="76">
        <v>1</v>
      </c>
      <c r="AY15" s="48">
        <v>1</v>
      </c>
      <c r="AZ15" s="48">
        <v>0</v>
      </c>
      <c r="BA15" s="48">
        <v>1</v>
      </c>
      <c r="BB15" s="48">
        <v>17</v>
      </c>
      <c r="BC15" s="48">
        <v>20</v>
      </c>
      <c r="BD15" s="48">
        <v>102</v>
      </c>
      <c r="BE15" s="48">
        <v>5</v>
      </c>
      <c r="BF15" s="48">
        <v>20</v>
      </c>
      <c r="BG15" s="48">
        <v>0</v>
      </c>
      <c r="BH15" s="48">
        <v>0</v>
      </c>
      <c r="BI15" s="48">
        <v>1</v>
      </c>
      <c r="BJ15" s="48">
        <v>2</v>
      </c>
      <c r="BK15" s="48">
        <v>1</v>
      </c>
      <c r="BL15" s="48">
        <v>0</v>
      </c>
      <c r="BM15" s="48">
        <v>0</v>
      </c>
      <c r="BN15" s="48">
        <v>0</v>
      </c>
      <c r="BO15" s="48">
        <f t="shared" si="3"/>
        <v>29</v>
      </c>
      <c r="BP15" s="48">
        <f t="shared" si="4"/>
        <v>142</v>
      </c>
      <c r="BQ15" s="48">
        <f t="shared" si="12"/>
        <v>171</v>
      </c>
      <c r="BR15" s="231"/>
      <c r="BS15" s="75" t="s">
        <v>18</v>
      </c>
      <c r="BT15" s="48">
        <v>0</v>
      </c>
      <c r="BU15" s="76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8">
        <v>0</v>
      </c>
      <c r="CB15" s="48">
        <v>0</v>
      </c>
      <c r="CC15" s="48">
        <v>0</v>
      </c>
      <c r="CD15" s="48">
        <v>0</v>
      </c>
      <c r="CE15" s="48">
        <v>0</v>
      </c>
      <c r="CF15" s="48">
        <v>0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f t="shared" si="5"/>
        <v>0</v>
      </c>
      <c r="CM15" s="48">
        <f t="shared" si="6"/>
        <v>0</v>
      </c>
      <c r="CN15" s="48">
        <f t="shared" si="13"/>
        <v>0</v>
      </c>
      <c r="CO15" s="231"/>
      <c r="CP15" s="75" t="s">
        <v>18</v>
      </c>
      <c r="CQ15" s="48">
        <v>0</v>
      </c>
      <c r="CR15" s="76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0</v>
      </c>
      <c r="DA15" s="48">
        <v>0</v>
      </c>
      <c r="DB15" s="48">
        <v>0</v>
      </c>
      <c r="DC15" s="48">
        <v>0</v>
      </c>
      <c r="DD15" s="48">
        <v>0</v>
      </c>
      <c r="DE15" s="48">
        <v>0</v>
      </c>
      <c r="DF15" s="48">
        <v>0</v>
      </c>
      <c r="DG15" s="48">
        <v>0</v>
      </c>
      <c r="DH15" s="48">
        <v>0</v>
      </c>
      <c r="DI15" s="48">
        <f t="shared" si="7"/>
        <v>0</v>
      </c>
      <c r="DJ15" s="48">
        <f t="shared" si="8"/>
        <v>0</v>
      </c>
      <c r="DK15" s="48">
        <f t="shared" si="14"/>
        <v>0</v>
      </c>
      <c r="DL15" s="231"/>
      <c r="DM15" s="75" t="s">
        <v>18</v>
      </c>
      <c r="DN15" s="48">
        <f t="shared" si="15"/>
        <v>1</v>
      </c>
      <c r="DO15" s="48">
        <f t="shared" si="16"/>
        <v>1</v>
      </c>
      <c r="DP15" s="48">
        <f t="shared" si="17"/>
        <v>22</v>
      </c>
      <c r="DQ15" s="48">
        <f t="shared" si="18"/>
        <v>22</v>
      </c>
      <c r="DR15" s="48">
        <f t="shared" si="19"/>
        <v>17</v>
      </c>
      <c r="DS15" s="48">
        <f t="shared" si="20"/>
        <v>36</v>
      </c>
      <c r="DT15" s="48">
        <f t="shared" si="21"/>
        <v>64</v>
      </c>
      <c r="DU15" s="48">
        <f t="shared" si="22"/>
        <v>152</v>
      </c>
      <c r="DV15" s="48">
        <f t="shared" si="23"/>
        <v>25</v>
      </c>
      <c r="DW15" s="48">
        <f t="shared" si="24"/>
        <v>52</v>
      </c>
      <c r="DX15" s="48">
        <f t="shared" si="25"/>
        <v>0</v>
      </c>
      <c r="DY15" s="48">
        <f t="shared" si="26"/>
        <v>0</v>
      </c>
      <c r="DZ15" s="48">
        <f t="shared" si="27"/>
        <v>7</v>
      </c>
      <c r="EA15" s="48">
        <f t="shared" si="28"/>
        <v>2</v>
      </c>
      <c r="EB15" s="48">
        <f t="shared" si="29"/>
        <v>5</v>
      </c>
      <c r="EC15" s="48">
        <f t="shared" si="30"/>
        <v>0</v>
      </c>
      <c r="ED15" s="48">
        <f t="shared" si="31"/>
        <v>0</v>
      </c>
      <c r="EE15" s="48">
        <f t="shared" si="32"/>
        <v>0</v>
      </c>
      <c r="EF15" s="48">
        <f t="shared" si="33"/>
        <v>141</v>
      </c>
      <c r="EG15" s="48">
        <f t="shared" si="34"/>
        <v>265</v>
      </c>
      <c r="EH15" s="48">
        <f t="shared" si="35"/>
        <v>406</v>
      </c>
    </row>
    <row r="16" spans="1:138" s="89" customFormat="1" ht="23.25" customHeight="1" x14ac:dyDescent="0.2">
      <c r="A16" s="220" t="s">
        <v>9</v>
      </c>
      <c r="B16" s="220"/>
      <c r="C16" s="48">
        <v>25</v>
      </c>
      <c r="D16" s="76">
        <v>1</v>
      </c>
      <c r="E16" s="48">
        <v>19</v>
      </c>
      <c r="F16" s="48">
        <v>0</v>
      </c>
      <c r="G16" s="48">
        <v>45</v>
      </c>
      <c r="H16" s="48">
        <v>6</v>
      </c>
      <c r="I16" s="48">
        <v>157</v>
      </c>
      <c r="J16" s="48">
        <v>17</v>
      </c>
      <c r="K16" s="48">
        <v>23</v>
      </c>
      <c r="L16" s="48">
        <v>4</v>
      </c>
      <c r="M16" s="48">
        <v>0</v>
      </c>
      <c r="N16" s="48">
        <v>0</v>
      </c>
      <c r="O16" s="48">
        <v>2</v>
      </c>
      <c r="P16" s="48">
        <v>2</v>
      </c>
      <c r="Q16" s="48">
        <v>2</v>
      </c>
      <c r="R16" s="48">
        <v>1</v>
      </c>
      <c r="S16" s="48">
        <v>4</v>
      </c>
      <c r="T16" s="48">
        <v>2</v>
      </c>
      <c r="U16" s="48">
        <f t="shared" si="0"/>
        <v>277</v>
      </c>
      <c r="V16" s="48">
        <f t="shared" si="0"/>
        <v>33</v>
      </c>
      <c r="W16" s="48">
        <f t="shared" si="10"/>
        <v>310</v>
      </c>
      <c r="X16" s="220" t="s">
        <v>9</v>
      </c>
      <c r="Y16" s="220"/>
      <c r="Z16" s="48">
        <v>1</v>
      </c>
      <c r="AA16" s="76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12</v>
      </c>
      <c r="AG16" s="48">
        <v>1</v>
      </c>
      <c r="AH16" s="48">
        <v>42</v>
      </c>
      <c r="AI16" s="48">
        <v>0</v>
      </c>
      <c r="AJ16" s="48">
        <v>0</v>
      </c>
      <c r="AK16" s="48">
        <v>0</v>
      </c>
      <c r="AL16" s="48">
        <v>17</v>
      </c>
      <c r="AM16" s="48">
        <v>0</v>
      </c>
      <c r="AN16" s="48">
        <v>2</v>
      </c>
      <c r="AO16" s="48">
        <v>0</v>
      </c>
      <c r="AP16" s="48">
        <v>0</v>
      </c>
      <c r="AQ16" s="48">
        <v>0</v>
      </c>
      <c r="AR16" s="48">
        <f t="shared" si="1"/>
        <v>74</v>
      </c>
      <c r="AS16" s="48">
        <f t="shared" si="2"/>
        <v>1</v>
      </c>
      <c r="AT16" s="48">
        <f t="shared" si="11"/>
        <v>75</v>
      </c>
      <c r="AU16" s="220" t="s">
        <v>9</v>
      </c>
      <c r="AV16" s="220"/>
      <c r="AW16" s="48">
        <v>0</v>
      </c>
      <c r="AX16" s="76">
        <v>0</v>
      </c>
      <c r="AY16" s="48">
        <v>2</v>
      </c>
      <c r="AZ16" s="48">
        <v>3</v>
      </c>
      <c r="BA16" s="48">
        <v>0</v>
      </c>
      <c r="BB16" s="48">
        <v>0</v>
      </c>
      <c r="BC16" s="48">
        <v>30</v>
      </c>
      <c r="BD16" s="48">
        <v>27</v>
      </c>
      <c r="BE16" s="48">
        <v>0</v>
      </c>
      <c r="BF16" s="48">
        <v>0</v>
      </c>
      <c r="BG16" s="48">
        <v>0</v>
      </c>
      <c r="BH16" s="48">
        <v>0</v>
      </c>
      <c r="BI16" s="48">
        <v>7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f t="shared" si="3"/>
        <v>39</v>
      </c>
      <c r="BP16" s="48">
        <f t="shared" si="4"/>
        <v>30</v>
      </c>
      <c r="BQ16" s="48">
        <f t="shared" si="12"/>
        <v>69</v>
      </c>
      <c r="BR16" s="220" t="s">
        <v>9</v>
      </c>
      <c r="BS16" s="220"/>
      <c r="BT16" s="48">
        <v>0</v>
      </c>
      <c r="BU16" s="76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  <c r="CA16" s="48">
        <v>0</v>
      </c>
      <c r="CB16" s="48">
        <v>0</v>
      </c>
      <c r="CC16" s="48">
        <v>0</v>
      </c>
      <c r="CD16" s="48">
        <v>0</v>
      </c>
      <c r="CE16" s="48">
        <v>0</v>
      </c>
      <c r="CF16" s="48">
        <v>0</v>
      </c>
      <c r="CG16" s="48">
        <v>0</v>
      </c>
      <c r="CH16" s="48">
        <v>0</v>
      </c>
      <c r="CI16" s="48">
        <v>0</v>
      </c>
      <c r="CJ16" s="48">
        <v>0</v>
      </c>
      <c r="CK16" s="48">
        <v>0</v>
      </c>
      <c r="CL16" s="48">
        <f t="shared" si="5"/>
        <v>0</v>
      </c>
      <c r="CM16" s="48">
        <f t="shared" si="6"/>
        <v>0</v>
      </c>
      <c r="CN16" s="48">
        <f t="shared" si="13"/>
        <v>0</v>
      </c>
      <c r="CO16" s="220" t="s">
        <v>9</v>
      </c>
      <c r="CP16" s="220"/>
      <c r="CQ16" s="48">
        <v>0</v>
      </c>
      <c r="CR16" s="76">
        <v>0</v>
      </c>
      <c r="CS16" s="48">
        <v>0</v>
      </c>
      <c r="CT16" s="48">
        <v>0</v>
      </c>
      <c r="CU16" s="48">
        <v>0</v>
      </c>
      <c r="CV16" s="48">
        <v>0</v>
      </c>
      <c r="CW16" s="48">
        <v>0</v>
      </c>
      <c r="CX16" s="48">
        <v>0</v>
      </c>
      <c r="CY16" s="48">
        <v>0</v>
      </c>
      <c r="CZ16" s="48">
        <v>0</v>
      </c>
      <c r="DA16" s="48">
        <v>0</v>
      </c>
      <c r="DB16" s="48">
        <v>0</v>
      </c>
      <c r="DC16" s="48">
        <v>0</v>
      </c>
      <c r="DD16" s="48">
        <v>0</v>
      </c>
      <c r="DE16" s="48">
        <v>0</v>
      </c>
      <c r="DF16" s="48">
        <v>0</v>
      </c>
      <c r="DG16" s="48">
        <v>0</v>
      </c>
      <c r="DH16" s="48">
        <v>0</v>
      </c>
      <c r="DI16" s="48">
        <f t="shared" si="7"/>
        <v>0</v>
      </c>
      <c r="DJ16" s="48">
        <f t="shared" si="8"/>
        <v>0</v>
      </c>
      <c r="DK16" s="48">
        <f t="shared" si="14"/>
        <v>0</v>
      </c>
      <c r="DL16" s="220" t="s">
        <v>9</v>
      </c>
      <c r="DM16" s="220"/>
      <c r="DN16" s="48">
        <f t="shared" si="15"/>
        <v>26</v>
      </c>
      <c r="DO16" s="48">
        <f t="shared" si="16"/>
        <v>1</v>
      </c>
      <c r="DP16" s="48">
        <f t="shared" si="17"/>
        <v>21</v>
      </c>
      <c r="DQ16" s="48">
        <f t="shared" si="18"/>
        <v>3</v>
      </c>
      <c r="DR16" s="48">
        <f t="shared" si="19"/>
        <v>45</v>
      </c>
      <c r="DS16" s="48">
        <f t="shared" si="20"/>
        <v>6</v>
      </c>
      <c r="DT16" s="48">
        <f t="shared" si="21"/>
        <v>199</v>
      </c>
      <c r="DU16" s="48">
        <f t="shared" si="22"/>
        <v>45</v>
      </c>
      <c r="DV16" s="48">
        <f t="shared" si="23"/>
        <v>65</v>
      </c>
      <c r="DW16" s="48">
        <f t="shared" si="24"/>
        <v>4</v>
      </c>
      <c r="DX16" s="48">
        <f t="shared" si="25"/>
        <v>0</v>
      </c>
      <c r="DY16" s="48">
        <f t="shared" si="26"/>
        <v>0</v>
      </c>
      <c r="DZ16" s="48">
        <f t="shared" si="27"/>
        <v>26</v>
      </c>
      <c r="EA16" s="48">
        <f t="shared" si="28"/>
        <v>2</v>
      </c>
      <c r="EB16" s="48">
        <f t="shared" si="29"/>
        <v>4</v>
      </c>
      <c r="EC16" s="48">
        <f t="shared" si="30"/>
        <v>1</v>
      </c>
      <c r="ED16" s="48">
        <f t="shared" si="31"/>
        <v>4</v>
      </c>
      <c r="EE16" s="48">
        <f t="shared" si="32"/>
        <v>2</v>
      </c>
      <c r="EF16" s="48">
        <f t="shared" si="33"/>
        <v>390</v>
      </c>
      <c r="EG16" s="48">
        <f t="shared" si="34"/>
        <v>64</v>
      </c>
      <c r="EH16" s="48">
        <f t="shared" si="35"/>
        <v>454</v>
      </c>
    </row>
    <row r="17" spans="1:138" s="89" customFormat="1" ht="23.25" customHeight="1" x14ac:dyDescent="0.2">
      <c r="A17" s="220" t="s">
        <v>10</v>
      </c>
      <c r="B17" s="220"/>
      <c r="C17" s="48">
        <v>36</v>
      </c>
      <c r="D17" s="76">
        <v>5</v>
      </c>
      <c r="E17" s="48">
        <v>22</v>
      </c>
      <c r="F17" s="48">
        <v>33</v>
      </c>
      <c r="G17" s="48">
        <v>79</v>
      </c>
      <c r="H17" s="48">
        <v>59</v>
      </c>
      <c r="I17" s="48">
        <v>140</v>
      </c>
      <c r="J17" s="48">
        <v>94</v>
      </c>
      <c r="K17" s="48">
        <v>24</v>
      </c>
      <c r="L17" s="48">
        <v>2</v>
      </c>
      <c r="M17" s="48">
        <v>0</v>
      </c>
      <c r="N17" s="48">
        <v>0</v>
      </c>
      <c r="O17" s="48">
        <v>6</v>
      </c>
      <c r="P17" s="48">
        <v>1</v>
      </c>
      <c r="Q17" s="48">
        <v>4</v>
      </c>
      <c r="R17" s="48">
        <v>1</v>
      </c>
      <c r="S17" s="48">
        <v>0</v>
      </c>
      <c r="T17" s="48">
        <v>0</v>
      </c>
      <c r="U17" s="48">
        <f t="shared" si="0"/>
        <v>311</v>
      </c>
      <c r="V17" s="48">
        <f t="shared" si="0"/>
        <v>195</v>
      </c>
      <c r="W17" s="48">
        <f t="shared" si="10"/>
        <v>506</v>
      </c>
      <c r="X17" s="220" t="s">
        <v>10</v>
      </c>
      <c r="Y17" s="220"/>
      <c r="Z17" s="48">
        <v>5</v>
      </c>
      <c r="AA17" s="76">
        <v>0</v>
      </c>
      <c r="AB17" s="48">
        <v>1</v>
      </c>
      <c r="AC17" s="48">
        <v>0</v>
      </c>
      <c r="AD17" s="48">
        <v>3</v>
      </c>
      <c r="AE17" s="48">
        <v>0</v>
      </c>
      <c r="AF17" s="48">
        <v>34</v>
      </c>
      <c r="AG17" s="48">
        <v>18</v>
      </c>
      <c r="AH17" s="48">
        <v>5</v>
      </c>
      <c r="AI17" s="48">
        <v>4</v>
      </c>
      <c r="AJ17" s="48">
        <v>0</v>
      </c>
      <c r="AK17" s="48">
        <v>0</v>
      </c>
      <c r="AL17" s="48">
        <v>5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f t="shared" si="1"/>
        <v>53</v>
      </c>
      <c r="AS17" s="48">
        <f t="shared" si="2"/>
        <v>22</v>
      </c>
      <c r="AT17" s="48">
        <f t="shared" si="11"/>
        <v>75</v>
      </c>
      <c r="AU17" s="220" t="s">
        <v>10</v>
      </c>
      <c r="AV17" s="220"/>
      <c r="AW17" s="48">
        <v>0</v>
      </c>
      <c r="AX17" s="76">
        <v>0</v>
      </c>
      <c r="AY17" s="48">
        <v>0</v>
      </c>
      <c r="AZ17" s="48">
        <v>0</v>
      </c>
      <c r="BA17" s="48">
        <v>2</v>
      </c>
      <c r="BB17" s="48">
        <v>2</v>
      </c>
      <c r="BC17" s="48">
        <v>14</v>
      </c>
      <c r="BD17" s="48">
        <v>86</v>
      </c>
      <c r="BE17" s="48">
        <v>0</v>
      </c>
      <c r="BF17" s="48">
        <v>21</v>
      </c>
      <c r="BG17" s="48">
        <v>0</v>
      </c>
      <c r="BH17" s="48">
        <v>0</v>
      </c>
      <c r="BI17" s="48">
        <v>2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f t="shared" si="3"/>
        <v>18</v>
      </c>
      <c r="BP17" s="48">
        <f t="shared" si="4"/>
        <v>109</v>
      </c>
      <c r="BQ17" s="48">
        <f t="shared" si="12"/>
        <v>127</v>
      </c>
      <c r="BR17" s="220" t="s">
        <v>10</v>
      </c>
      <c r="BS17" s="220"/>
      <c r="BT17" s="48">
        <v>0</v>
      </c>
      <c r="BU17" s="76">
        <v>0</v>
      </c>
      <c r="BV17" s="48">
        <v>0</v>
      </c>
      <c r="BW17" s="48">
        <v>0</v>
      </c>
      <c r="BX17" s="48">
        <v>0</v>
      </c>
      <c r="BY17" s="48">
        <v>2</v>
      </c>
      <c r="BZ17" s="48">
        <v>0</v>
      </c>
      <c r="CA17" s="48">
        <v>25</v>
      </c>
      <c r="CB17" s="48">
        <v>0</v>
      </c>
      <c r="CC17" s="48">
        <v>3</v>
      </c>
      <c r="CD17" s="48">
        <v>0</v>
      </c>
      <c r="CE17" s="48">
        <v>0</v>
      </c>
      <c r="CF17" s="48">
        <v>0</v>
      </c>
      <c r="CG17" s="48">
        <v>2</v>
      </c>
      <c r="CH17" s="48">
        <v>0</v>
      </c>
      <c r="CI17" s="48">
        <v>0</v>
      </c>
      <c r="CJ17" s="48">
        <v>0</v>
      </c>
      <c r="CK17" s="48">
        <v>0</v>
      </c>
      <c r="CL17" s="48">
        <f t="shared" si="5"/>
        <v>0</v>
      </c>
      <c r="CM17" s="48">
        <f t="shared" si="6"/>
        <v>32</v>
      </c>
      <c r="CN17" s="48">
        <f t="shared" si="13"/>
        <v>32</v>
      </c>
      <c r="CO17" s="220" t="s">
        <v>10</v>
      </c>
      <c r="CP17" s="220"/>
      <c r="CQ17" s="48">
        <v>0</v>
      </c>
      <c r="CR17" s="76">
        <v>0</v>
      </c>
      <c r="CS17" s="48">
        <v>0</v>
      </c>
      <c r="CT17" s="48">
        <v>0</v>
      </c>
      <c r="CU17" s="48">
        <v>0</v>
      </c>
      <c r="CV17" s="48">
        <v>8</v>
      </c>
      <c r="CW17" s="48">
        <v>0</v>
      </c>
      <c r="CX17" s="48">
        <v>17</v>
      </c>
      <c r="CY17" s="48">
        <v>0</v>
      </c>
      <c r="CZ17" s="48">
        <v>0</v>
      </c>
      <c r="DA17" s="48">
        <v>0</v>
      </c>
      <c r="DB17" s="48">
        <v>0</v>
      </c>
      <c r="DC17" s="48">
        <v>0</v>
      </c>
      <c r="DD17" s="48">
        <v>0</v>
      </c>
      <c r="DE17" s="48">
        <v>0</v>
      </c>
      <c r="DF17" s="48">
        <v>0</v>
      </c>
      <c r="DG17" s="48">
        <v>0</v>
      </c>
      <c r="DH17" s="48">
        <v>0</v>
      </c>
      <c r="DI17" s="48">
        <f t="shared" si="7"/>
        <v>0</v>
      </c>
      <c r="DJ17" s="48">
        <f t="shared" si="8"/>
        <v>25</v>
      </c>
      <c r="DK17" s="48">
        <f t="shared" si="14"/>
        <v>25</v>
      </c>
      <c r="DL17" s="220" t="s">
        <v>10</v>
      </c>
      <c r="DM17" s="220"/>
      <c r="DN17" s="48">
        <f t="shared" si="15"/>
        <v>41</v>
      </c>
      <c r="DO17" s="48">
        <f t="shared" si="16"/>
        <v>5</v>
      </c>
      <c r="DP17" s="48">
        <f t="shared" si="17"/>
        <v>23</v>
      </c>
      <c r="DQ17" s="48">
        <f t="shared" si="18"/>
        <v>33</v>
      </c>
      <c r="DR17" s="48">
        <f t="shared" si="19"/>
        <v>84</v>
      </c>
      <c r="DS17" s="48">
        <f t="shared" si="20"/>
        <v>71</v>
      </c>
      <c r="DT17" s="48">
        <f t="shared" si="21"/>
        <v>188</v>
      </c>
      <c r="DU17" s="48">
        <f t="shared" si="22"/>
        <v>240</v>
      </c>
      <c r="DV17" s="48">
        <f t="shared" si="23"/>
        <v>29</v>
      </c>
      <c r="DW17" s="48">
        <f t="shared" si="24"/>
        <v>30</v>
      </c>
      <c r="DX17" s="48">
        <f t="shared" si="25"/>
        <v>0</v>
      </c>
      <c r="DY17" s="48">
        <f t="shared" si="26"/>
        <v>0</v>
      </c>
      <c r="DZ17" s="48">
        <f t="shared" si="27"/>
        <v>13</v>
      </c>
      <c r="EA17" s="48">
        <f t="shared" si="28"/>
        <v>3</v>
      </c>
      <c r="EB17" s="48">
        <f t="shared" si="29"/>
        <v>4</v>
      </c>
      <c r="EC17" s="48">
        <f t="shared" si="30"/>
        <v>1</v>
      </c>
      <c r="ED17" s="48">
        <f t="shared" si="31"/>
        <v>0</v>
      </c>
      <c r="EE17" s="48">
        <f t="shared" si="32"/>
        <v>0</v>
      </c>
      <c r="EF17" s="48">
        <f t="shared" si="33"/>
        <v>382</v>
      </c>
      <c r="EG17" s="48">
        <f t="shared" si="34"/>
        <v>383</v>
      </c>
      <c r="EH17" s="48">
        <f t="shared" si="35"/>
        <v>765</v>
      </c>
    </row>
    <row r="18" spans="1:138" s="89" customFormat="1" ht="23.25" customHeight="1" x14ac:dyDescent="0.2">
      <c r="A18" s="220" t="s">
        <v>227</v>
      </c>
      <c r="B18" s="220"/>
      <c r="C18" s="48">
        <v>29</v>
      </c>
      <c r="D18" s="76">
        <v>0</v>
      </c>
      <c r="E18" s="48">
        <v>5</v>
      </c>
      <c r="F18" s="48">
        <v>1</v>
      </c>
      <c r="G18" s="48">
        <v>154</v>
      </c>
      <c r="H18" s="48">
        <v>41</v>
      </c>
      <c r="I18" s="48">
        <v>101</v>
      </c>
      <c r="J18" s="48">
        <v>32</v>
      </c>
      <c r="K18" s="48">
        <v>45</v>
      </c>
      <c r="L18" s="48">
        <v>24</v>
      </c>
      <c r="M18" s="48">
        <v>0</v>
      </c>
      <c r="N18" s="48">
        <v>0</v>
      </c>
      <c r="O18" s="48">
        <v>8</v>
      </c>
      <c r="P18" s="48">
        <v>0</v>
      </c>
      <c r="Q18" s="48">
        <v>3</v>
      </c>
      <c r="R18" s="48">
        <v>0</v>
      </c>
      <c r="S18" s="48">
        <v>0</v>
      </c>
      <c r="T18" s="48">
        <v>0</v>
      </c>
      <c r="U18" s="48">
        <f t="shared" si="0"/>
        <v>345</v>
      </c>
      <c r="V18" s="48">
        <f t="shared" si="0"/>
        <v>98</v>
      </c>
      <c r="W18" s="48">
        <f t="shared" si="10"/>
        <v>443</v>
      </c>
      <c r="X18" s="220" t="s">
        <v>227</v>
      </c>
      <c r="Y18" s="220"/>
      <c r="Z18" s="48">
        <v>3</v>
      </c>
      <c r="AA18" s="76">
        <v>0</v>
      </c>
      <c r="AB18" s="48">
        <v>0</v>
      </c>
      <c r="AC18" s="48">
        <v>0</v>
      </c>
      <c r="AD18" s="48">
        <v>4</v>
      </c>
      <c r="AE18" s="48">
        <v>5</v>
      </c>
      <c r="AF18" s="48">
        <v>16</v>
      </c>
      <c r="AG18" s="48">
        <v>5</v>
      </c>
      <c r="AH18" s="48">
        <v>0</v>
      </c>
      <c r="AI18" s="48">
        <v>0</v>
      </c>
      <c r="AJ18" s="48">
        <v>0</v>
      </c>
      <c r="AK18" s="48">
        <v>0</v>
      </c>
      <c r="AL18" s="48">
        <v>3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f t="shared" si="1"/>
        <v>26</v>
      </c>
      <c r="AS18" s="48">
        <f t="shared" si="2"/>
        <v>10</v>
      </c>
      <c r="AT18" s="48">
        <f t="shared" si="11"/>
        <v>36</v>
      </c>
      <c r="AU18" s="220" t="s">
        <v>227</v>
      </c>
      <c r="AV18" s="220"/>
      <c r="AW18" s="48">
        <v>0</v>
      </c>
      <c r="AX18" s="76">
        <v>0</v>
      </c>
      <c r="AY18" s="48">
        <v>0</v>
      </c>
      <c r="AZ18" s="48">
        <v>0</v>
      </c>
      <c r="BA18" s="48">
        <v>1</v>
      </c>
      <c r="BB18" s="48">
        <v>1</v>
      </c>
      <c r="BC18" s="48">
        <v>20</v>
      </c>
      <c r="BD18" s="48">
        <v>50</v>
      </c>
      <c r="BE18" s="48">
        <v>2</v>
      </c>
      <c r="BF18" s="48">
        <v>5</v>
      </c>
      <c r="BG18" s="48">
        <v>0</v>
      </c>
      <c r="BH18" s="48">
        <v>0</v>
      </c>
      <c r="BI18" s="48">
        <v>2</v>
      </c>
      <c r="BJ18" s="48">
        <v>1</v>
      </c>
      <c r="BK18" s="48">
        <v>1</v>
      </c>
      <c r="BL18" s="48">
        <v>0</v>
      </c>
      <c r="BM18" s="48">
        <v>0</v>
      </c>
      <c r="BN18" s="48">
        <v>0</v>
      </c>
      <c r="BO18" s="48">
        <f t="shared" si="3"/>
        <v>26</v>
      </c>
      <c r="BP18" s="48">
        <f t="shared" si="4"/>
        <v>57</v>
      </c>
      <c r="BQ18" s="48">
        <f t="shared" si="12"/>
        <v>83</v>
      </c>
      <c r="BR18" s="220" t="s">
        <v>227</v>
      </c>
      <c r="BS18" s="220"/>
      <c r="BT18" s="48">
        <v>0</v>
      </c>
      <c r="BU18" s="76">
        <v>0</v>
      </c>
      <c r="BV18" s="48">
        <v>0</v>
      </c>
      <c r="BW18" s="48">
        <v>0</v>
      </c>
      <c r="BX18" s="48">
        <v>0</v>
      </c>
      <c r="BY18" s="48">
        <v>9</v>
      </c>
      <c r="BZ18" s="48">
        <v>0</v>
      </c>
      <c r="CA18" s="48">
        <v>6</v>
      </c>
      <c r="CB18" s="48">
        <v>0</v>
      </c>
      <c r="CC18" s="48">
        <v>2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f t="shared" si="5"/>
        <v>0</v>
      </c>
      <c r="CM18" s="48">
        <f t="shared" si="6"/>
        <v>17</v>
      </c>
      <c r="CN18" s="48">
        <f t="shared" si="13"/>
        <v>17</v>
      </c>
      <c r="CO18" s="220" t="s">
        <v>227</v>
      </c>
      <c r="CP18" s="220"/>
      <c r="CQ18" s="48">
        <v>0</v>
      </c>
      <c r="CR18" s="76">
        <v>0</v>
      </c>
      <c r="CS18" s="48">
        <v>0</v>
      </c>
      <c r="CT18" s="48">
        <v>0</v>
      </c>
      <c r="CU18" s="48">
        <v>3</v>
      </c>
      <c r="CV18" s="48">
        <v>0</v>
      </c>
      <c r="CW18" s="48">
        <v>9</v>
      </c>
      <c r="CX18" s="48">
        <v>2</v>
      </c>
      <c r="CY18" s="48">
        <v>0</v>
      </c>
      <c r="CZ18" s="48">
        <v>0</v>
      </c>
      <c r="DA18" s="48">
        <v>0</v>
      </c>
      <c r="DB18" s="48">
        <v>0</v>
      </c>
      <c r="DC18" s="48">
        <v>1</v>
      </c>
      <c r="DD18" s="48">
        <v>0</v>
      </c>
      <c r="DE18" s="48">
        <v>0</v>
      </c>
      <c r="DF18" s="48">
        <v>0</v>
      </c>
      <c r="DG18" s="48">
        <v>0</v>
      </c>
      <c r="DH18" s="48">
        <v>0</v>
      </c>
      <c r="DI18" s="48">
        <f t="shared" si="7"/>
        <v>13</v>
      </c>
      <c r="DJ18" s="48">
        <f t="shared" si="8"/>
        <v>2</v>
      </c>
      <c r="DK18" s="48">
        <f t="shared" si="14"/>
        <v>15</v>
      </c>
      <c r="DL18" s="220" t="s">
        <v>227</v>
      </c>
      <c r="DM18" s="220"/>
      <c r="DN18" s="48">
        <f t="shared" si="15"/>
        <v>32</v>
      </c>
      <c r="DO18" s="48">
        <f t="shared" si="16"/>
        <v>0</v>
      </c>
      <c r="DP18" s="48">
        <f t="shared" si="17"/>
        <v>5</v>
      </c>
      <c r="DQ18" s="48">
        <f t="shared" si="18"/>
        <v>1</v>
      </c>
      <c r="DR18" s="48">
        <f t="shared" si="19"/>
        <v>162</v>
      </c>
      <c r="DS18" s="48">
        <f t="shared" si="20"/>
        <v>56</v>
      </c>
      <c r="DT18" s="48">
        <f t="shared" si="21"/>
        <v>146</v>
      </c>
      <c r="DU18" s="48">
        <f t="shared" si="22"/>
        <v>95</v>
      </c>
      <c r="DV18" s="48">
        <f t="shared" si="23"/>
        <v>47</v>
      </c>
      <c r="DW18" s="48">
        <f t="shared" si="24"/>
        <v>31</v>
      </c>
      <c r="DX18" s="48">
        <f t="shared" si="25"/>
        <v>0</v>
      </c>
      <c r="DY18" s="48">
        <f t="shared" si="26"/>
        <v>0</v>
      </c>
      <c r="DZ18" s="48">
        <f t="shared" si="27"/>
        <v>14</v>
      </c>
      <c r="EA18" s="48">
        <f t="shared" si="28"/>
        <v>1</v>
      </c>
      <c r="EB18" s="48">
        <f t="shared" si="29"/>
        <v>4</v>
      </c>
      <c r="EC18" s="48">
        <f t="shared" si="30"/>
        <v>0</v>
      </c>
      <c r="ED18" s="48">
        <f t="shared" si="31"/>
        <v>0</v>
      </c>
      <c r="EE18" s="48">
        <f t="shared" si="32"/>
        <v>0</v>
      </c>
      <c r="EF18" s="48">
        <f t="shared" si="33"/>
        <v>410</v>
      </c>
      <c r="EG18" s="48">
        <f t="shared" si="34"/>
        <v>184</v>
      </c>
      <c r="EH18" s="48">
        <f t="shared" si="35"/>
        <v>594</v>
      </c>
    </row>
    <row r="19" spans="1:138" s="89" customFormat="1" ht="23.25" customHeight="1" x14ac:dyDescent="0.2">
      <c r="A19" s="220" t="s">
        <v>226</v>
      </c>
      <c r="B19" s="220"/>
      <c r="C19" s="48">
        <v>30</v>
      </c>
      <c r="D19" s="76">
        <v>5</v>
      </c>
      <c r="E19" s="48">
        <v>0</v>
      </c>
      <c r="F19" s="48">
        <v>0</v>
      </c>
      <c r="G19" s="48">
        <v>101</v>
      </c>
      <c r="H19" s="48">
        <v>79</v>
      </c>
      <c r="I19" s="48">
        <v>50</v>
      </c>
      <c r="J19" s="48">
        <v>50</v>
      </c>
      <c r="K19" s="48">
        <v>111</v>
      </c>
      <c r="L19" s="48">
        <v>44</v>
      </c>
      <c r="M19" s="48">
        <v>0</v>
      </c>
      <c r="N19" s="48">
        <v>0</v>
      </c>
      <c r="O19" s="48">
        <v>10</v>
      </c>
      <c r="P19" s="48">
        <v>2</v>
      </c>
      <c r="Q19" s="48">
        <v>1</v>
      </c>
      <c r="R19" s="48">
        <v>0</v>
      </c>
      <c r="S19" s="48">
        <v>0</v>
      </c>
      <c r="T19" s="48">
        <v>0</v>
      </c>
      <c r="U19" s="48">
        <f t="shared" si="0"/>
        <v>303</v>
      </c>
      <c r="V19" s="48">
        <f t="shared" si="0"/>
        <v>180</v>
      </c>
      <c r="W19" s="48">
        <f t="shared" si="10"/>
        <v>483</v>
      </c>
      <c r="X19" s="220" t="s">
        <v>226</v>
      </c>
      <c r="Y19" s="220"/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f t="shared" si="1"/>
        <v>0</v>
      </c>
      <c r="AS19" s="48">
        <f t="shared" si="2"/>
        <v>0</v>
      </c>
      <c r="AT19" s="48">
        <f t="shared" si="11"/>
        <v>0</v>
      </c>
      <c r="AU19" s="220" t="s">
        <v>226</v>
      </c>
      <c r="AV19" s="220"/>
      <c r="AW19" s="48">
        <v>0</v>
      </c>
      <c r="AX19" s="76">
        <v>0</v>
      </c>
      <c r="AY19" s="48">
        <v>0</v>
      </c>
      <c r="AZ19" s="48">
        <v>0</v>
      </c>
      <c r="BA19" s="48">
        <v>1</v>
      </c>
      <c r="BB19" s="48">
        <v>1</v>
      </c>
      <c r="BC19" s="48">
        <v>2</v>
      </c>
      <c r="BD19" s="48">
        <v>4</v>
      </c>
      <c r="BE19" s="48">
        <v>12</v>
      </c>
      <c r="BF19" s="48">
        <v>28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0</v>
      </c>
      <c r="BN19" s="48">
        <v>0</v>
      </c>
      <c r="BO19" s="48">
        <f t="shared" si="3"/>
        <v>15</v>
      </c>
      <c r="BP19" s="48">
        <f t="shared" si="4"/>
        <v>33</v>
      </c>
      <c r="BQ19" s="48">
        <f t="shared" si="12"/>
        <v>48</v>
      </c>
      <c r="BR19" s="220" t="s">
        <v>226</v>
      </c>
      <c r="BS19" s="220"/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0</v>
      </c>
      <c r="CA19" s="48">
        <v>0</v>
      </c>
      <c r="CB19" s="48">
        <v>0</v>
      </c>
      <c r="CC19" s="48">
        <v>0</v>
      </c>
      <c r="CD19" s="48">
        <v>0</v>
      </c>
      <c r="CE19" s="48">
        <v>0</v>
      </c>
      <c r="CF19" s="48">
        <v>0</v>
      </c>
      <c r="CG19" s="48">
        <v>0</v>
      </c>
      <c r="CH19" s="48">
        <v>0</v>
      </c>
      <c r="CI19" s="48">
        <v>0</v>
      </c>
      <c r="CJ19" s="48">
        <v>0</v>
      </c>
      <c r="CK19" s="48">
        <v>0</v>
      </c>
      <c r="CL19" s="48">
        <f t="shared" si="5"/>
        <v>0</v>
      </c>
      <c r="CM19" s="48">
        <f t="shared" si="6"/>
        <v>0</v>
      </c>
      <c r="CN19" s="48">
        <f t="shared" si="13"/>
        <v>0</v>
      </c>
      <c r="CO19" s="220" t="s">
        <v>226</v>
      </c>
      <c r="CP19" s="220"/>
      <c r="CQ19" s="48">
        <v>0</v>
      </c>
      <c r="CR19" s="48">
        <v>0</v>
      </c>
      <c r="CS19" s="48">
        <v>0</v>
      </c>
      <c r="CT19" s="48">
        <v>0</v>
      </c>
      <c r="CU19" s="48">
        <v>0</v>
      </c>
      <c r="CV19" s="48">
        <v>0</v>
      </c>
      <c r="CW19" s="48">
        <v>0</v>
      </c>
      <c r="CX19" s="48">
        <v>0</v>
      </c>
      <c r="CY19" s="48">
        <v>0</v>
      </c>
      <c r="CZ19" s="48">
        <v>0</v>
      </c>
      <c r="DA19" s="48">
        <v>0</v>
      </c>
      <c r="DB19" s="48">
        <v>0</v>
      </c>
      <c r="DC19" s="48">
        <v>0</v>
      </c>
      <c r="DD19" s="48">
        <v>0</v>
      </c>
      <c r="DE19" s="48">
        <v>0</v>
      </c>
      <c r="DF19" s="48">
        <v>0</v>
      </c>
      <c r="DG19" s="48">
        <v>0</v>
      </c>
      <c r="DH19" s="48">
        <v>0</v>
      </c>
      <c r="DI19" s="48">
        <f t="shared" si="7"/>
        <v>0</v>
      </c>
      <c r="DJ19" s="48">
        <f t="shared" si="8"/>
        <v>0</v>
      </c>
      <c r="DK19" s="48">
        <f t="shared" si="14"/>
        <v>0</v>
      </c>
      <c r="DL19" s="220" t="s">
        <v>226</v>
      </c>
      <c r="DM19" s="220"/>
      <c r="DN19" s="48">
        <f t="shared" si="15"/>
        <v>30</v>
      </c>
      <c r="DO19" s="48">
        <f t="shared" si="16"/>
        <v>5</v>
      </c>
      <c r="DP19" s="48">
        <f t="shared" si="17"/>
        <v>0</v>
      </c>
      <c r="DQ19" s="48">
        <f t="shared" si="18"/>
        <v>0</v>
      </c>
      <c r="DR19" s="48">
        <f t="shared" si="19"/>
        <v>102</v>
      </c>
      <c r="DS19" s="48">
        <f t="shared" si="20"/>
        <v>80</v>
      </c>
      <c r="DT19" s="48">
        <f t="shared" si="21"/>
        <v>52</v>
      </c>
      <c r="DU19" s="48">
        <f t="shared" si="22"/>
        <v>54</v>
      </c>
      <c r="DV19" s="48">
        <f t="shared" si="23"/>
        <v>123</v>
      </c>
      <c r="DW19" s="48">
        <f t="shared" si="24"/>
        <v>72</v>
      </c>
      <c r="DX19" s="48">
        <f t="shared" si="25"/>
        <v>0</v>
      </c>
      <c r="DY19" s="48">
        <f t="shared" si="26"/>
        <v>0</v>
      </c>
      <c r="DZ19" s="48">
        <f t="shared" si="27"/>
        <v>10</v>
      </c>
      <c r="EA19" s="48">
        <f t="shared" si="28"/>
        <v>2</v>
      </c>
      <c r="EB19" s="48">
        <f t="shared" si="29"/>
        <v>1</v>
      </c>
      <c r="EC19" s="48">
        <f t="shared" si="30"/>
        <v>0</v>
      </c>
      <c r="ED19" s="48">
        <f t="shared" si="31"/>
        <v>0</v>
      </c>
      <c r="EE19" s="48">
        <f t="shared" si="32"/>
        <v>0</v>
      </c>
      <c r="EF19" s="48">
        <f t="shared" si="33"/>
        <v>318</v>
      </c>
      <c r="EG19" s="48">
        <f t="shared" si="34"/>
        <v>213</v>
      </c>
      <c r="EH19" s="48">
        <f t="shared" si="35"/>
        <v>531</v>
      </c>
    </row>
    <row r="20" spans="1:138" s="89" customFormat="1" ht="23.25" customHeight="1" x14ac:dyDescent="0.2">
      <c r="A20" s="220" t="s">
        <v>228</v>
      </c>
      <c r="B20" s="220"/>
      <c r="C20" s="48">
        <v>33</v>
      </c>
      <c r="D20" s="76">
        <v>4</v>
      </c>
      <c r="E20" s="48">
        <v>81</v>
      </c>
      <c r="F20" s="48">
        <v>16</v>
      </c>
      <c r="G20" s="48">
        <v>19</v>
      </c>
      <c r="H20" s="48">
        <v>9</v>
      </c>
      <c r="I20" s="48">
        <v>68</v>
      </c>
      <c r="J20" s="48">
        <v>34</v>
      </c>
      <c r="K20" s="48">
        <v>18</v>
      </c>
      <c r="L20" s="48">
        <v>14</v>
      </c>
      <c r="M20" s="48">
        <v>0</v>
      </c>
      <c r="N20" s="48">
        <v>0</v>
      </c>
      <c r="O20" s="48">
        <v>1</v>
      </c>
      <c r="P20" s="48">
        <v>1</v>
      </c>
      <c r="Q20" s="48">
        <v>0</v>
      </c>
      <c r="R20" s="48">
        <v>0</v>
      </c>
      <c r="S20" s="48">
        <v>0</v>
      </c>
      <c r="T20" s="48">
        <v>0</v>
      </c>
      <c r="U20" s="48">
        <f t="shared" si="0"/>
        <v>220</v>
      </c>
      <c r="V20" s="48">
        <f t="shared" si="0"/>
        <v>78</v>
      </c>
      <c r="W20" s="48">
        <f t="shared" si="10"/>
        <v>298</v>
      </c>
      <c r="X20" s="220" t="s">
        <v>228</v>
      </c>
      <c r="Y20" s="220"/>
      <c r="Z20" s="48">
        <v>1</v>
      </c>
      <c r="AA20" s="76">
        <v>0</v>
      </c>
      <c r="AB20" s="48">
        <v>3</v>
      </c>
      <c r="AC20" s="48">
        <v>0</v>
      </c>
      <c r="AD20" s="48">
        <v>0</v>
      </c>
      <c r="AE20" s="48">
        <v>0</v>
      </c>
      <c r="AF20" s="48">
        <v>23</v>
      </c>
      <c r="AG20" s="48">
        <v>10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f t="shared" si="1"/>
        <v>27</v>
      </c>
      <c r="AS20" s="48">
        <f t="shared" si="2"/>
        <v>10</v>
      </c>
      <c r="AT20" s="48">
        <f t="shared" si="11"/>
        <v>37</v>
      </c>
      <c r="AU20" s="220" t="s">
        <v>228</v>
      </c>
      <c r="AV20" s="220"/>
      <c r="AW20" s="48">
        <v>0</v>
      </c>
      <c r="AX20" s="76">
        <v>0</v>
      </c>
      <c r="AY20" s="48">
        <v>1</v>
      </c>
      <c r="AZ20" s="48">
        <v>11</v>
      </c>
      <c r="BA20" s="48">
        <v>1</v>
      </c>
      <c r="BB20" s="48">
        <v>0</v>
      </c>
      <c r="BC20" s="48">
        <v>6</v>
      </c>
      <c r="BD20" s="48">
        <v>53</v>
      </c>
      <c r="BE20" s="48">
        <v>17</v>
      </c>
      <c r="BF20" s="48">
        <v>5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f t="shared" si="3"/>
        <v>25</v>
      </c>
      <c r="BP20" s="48">
        <f t="shared" si="4"/>
        <v>69</v>
      </c>
      <c r="BQ20" s="48">
        <f t="shared" si="12"/>
        <v>94</v>
      </c>
      <c r="BR20" s="220" t="s">
        <v>228</v>
      </c>
      <c r="BS20" s="220"/>
      <c r="BT20" s="48">
        <v>0</v>
      </c>
      <c r="BU20" s="76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48"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48">
        <v>0</v>
      </c>
      <c r="CI20" s="48">
        <v>0</v>
      </c>
      <c r="CJ20" s="48">
        <v>0</v>
      </c>
      <c r="CK20" s="48">
        <v>0</v>
      </c>
      <c r="CL20" s="48">
        <f t="shared" si="5"/>
        <v>0</v>
      </c>
      <c r="CM20" s="48">
        <f t="shared" si="6"/>
        <v>0</v>
      </c>
      <c r="CN20" s="48">
        <f t="shared" si="13"/>
        <v>0</v>
      </c>
      <c r="CO20" s="220" t="s">
        <v>228</v>
      </c>
      <c r="CP20" s="220"/>
      <c r="CQ20" s="48">
        <v>0</v>
      </c>
      <c r="CR20" s="76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8">
        <v>0</v>
      </c>
      <c r="CY20" s="48">
        <v>0</v>
      </c>
      <c r="CZ20" s="48">
        <v>0</v>
      </c>
      <c r="DA20" s="48">
        <v>0</v>
      </c>
      <c r="DB20" s="48">
        <v>0</v>
      </c>
      <c r="DC20" s="48">
        <v>0</v>
      </c>
      <c r="DD20" s="48">
        <v>0</v>
      </c>
      <c r="DE20" s="48">
        <v>0</v>
      </c>
      <c r="DF20" s="48">
        <v>0</v>
      </c>
      <c r="DG20" s="48">
        <v>0</v>
      </c>
      <c r="DH20" s="48">
        <v>0</v>
      </c>
      <c r="DI20" s="48">
        <v>0</v>
      </c>
      <c r="DJ20" s="48">
        <f t="shared" si="8"/>
        <v>0</v>
      </c>
      <c r="DK20" s="48">
        <f t="shared" si="14"/>
        <v>0</v>
      </c>
      <c r="DL20" s="220" t="s">
        <v>228</v>
      </c>
      <c r="DM20" s="220"/>
      <c r="DN20" s="48">
        <f>CQ20+BT20+AW20+Z20+C20</f>
        <v>34</v>
      </c>
      <c r="DO20" s="48">
        <f t="shared" si="16"/>
        <v>4</v>
      </c>
      <c r="DP20" s="48">
        <f t="shared" si="17"/>
        <v>85</v>
      </c>
      <c r="DQ20" s="48">
        <f t="shared" si="18"/>
        <v>27</v>
      </c>
      <c r="DR20" s="48">
        <f t="shared" si="19"/>
        <v>20</v>
      </c>
      <c r="DS20" s="48">
        <f t="shared" si="20"/>
        <v>9</v>
      </c>
      <c r="DT20" s="48">
        <f t="shared" si="21"/>
        <v>97</v>
      </c>
      <c r="DU20" s="48">
        <f t="shared" si="22"/>
        <v>97</v>
      </c>
      <c r="DV20" s="48">
        <f t="shared" si="23"/>
        <v>35</v>
      </c>
      <c r="DW20" s="48">
        <f t="shared" si="24"/>
        <v>19</v>
      </c>
      <c r="DX20" s="48">
        <f t="shared" si="25"/>
        <v>0</v>
      </c>
      <c r="DY20" s="48">
        <f t="shared" si="26"/>
        <v>0</v>
      </c>
      <c r="DZ20" s="48">
        <f t="shared" si="27"/>
        <v>1</v>
      </c>
      <c r="EA20" s="48">
        <f t="shared" si="28"/>
        <v>1</v>
      </c>
      <c r="EB20" s="48">
        <f t="shared" si="29"/>
        <v>0</v>
      </c>
      <c r="EC20" s="48">
        <f t="shared" si="30"/>
        <v>0</v>
      </c>
      <c r="ED20" s="48">
        <f t="shared" si="31"/>
        <v>0</v>
      </c>
      <c r="EE20" s="48">
        <f t="shared" si="32"/>
        <v>0</v>
      </c>
      <c r="EF20" s="48">
        <f t="shared" si="33"/>
        <v>272</v>
      </c>
      <c r="EG20" s="48">
        <f t="shared" si="34"/>
        <v>157</v>
      </c>
      <c r="EH20" s="48">
        <f t="shared" si="35"/>
        <v>429</v>
      </c>
    </row>
    <row r="21" spans="1:138" s="89" customFormat="1" ht="23.25" customHeight="1" x14ac:dyDescent="0.2">
      <c r="A21" s="220" t="s">
        <v>11</v>
      </c>
      <c r="B21" s="220"/>
      <c r="C21" s="48">
        <v>13</v>
      </c>
      <c r="D21" s="76">
        <v>2</v>
      </c>
      <c r="E21" s="48">
        <v>13</v>
      </c>
      <c r="F21" s="48">
        <v>1</v>
      </c>
      <c r="G21" s="48">
        <v>27</v>
      </c>
      <c r="H21" s="48">
        <v>10</v>
      </c>
      <c r="I21" s="48">
        <v>23</v>
      </c>
      <c r="J21" s="48">
        <v>2</v>
      </c>
      <c r="K21" s="48">
        <v>17</v>
      </c>
      <c r="L21" s="48">
        <v>4</v>
      </c>
      <c r="M21" s="48">
        <v>0</v>
      </c>
      <c r="N21" s="48">
        <v>0</v>
      </c>
      <c r="O21" s="48">
        <v>1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f t="shared" si="0"/>
        <v>94</v>
      </c>
      <c r="V21" s="48">
        <f t="shared" si="0"/>
        <v>19</v>
      </c>
      <c r="W21" s="48">
        <f t="shared" si="10"/>
        <v>113</v>
      </c>
      <c r="X21" s="220" t="s">
        <v>11</v>
      </c>
      <c r="Y21" s="220"/>
      <c r="Z21" s="48">
        <v>1</v>
      </c>
      <c r="AA21" s="76">
        <v>0</v>
      </c>
      <c r="AB21" s="48">
        <v>3</v>
      </c>
      <c r="AC21" s="48">
        <v>0</v>
      </c>
      <c r="AD21" s="48">
        <v>0</v>
      </c>
      <c r="AE21" s="48">
        <v>0</v>
      </c>
      <c r="AF21" s="48">
        <v>6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1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f t="shared" si="1"/>
        <v>11</v>
      </c>
      <c r="AS21" s="48">
        <f t="shared" si="2"/>
        <v>0</v>
      </c>
      <c r="AT21" s="48">
        <f t="shared" si="11"/>
        <v>11</v>
      </c>
      <c r="AU21" s="220" t="s">
        <v>11</v>
      </c>
      <c r="AV21" s="220"/>
      <c r="AW21" s="48">
        <v>0</v>
      </c>
      <c r="AX21" s="76">
        <v>0</v>
      </c>
      <c r="AY21" s="48">
        <v>0</v>
      </c>
      <c r="AZ21" s="48">
        <v>0</v>
      </c>
      <c r="BA21" s="48">
        <v>0</v>
      </c>
      <c r="BB21" s="48">
        <v>1</v>
      </c>
      <c r="BC21" s="48">
        <v>15</v>
      </c>
      <c r="BD21" s="48">
        <v>32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f t="shared" si="3"/>
        <v>15</v>
      </c>
      <c r="BP21" s="48">
        <f t="shared" si="4"/>
        <v>33</v>
      </c>
      <c r="BQ21" s="48">
        <f t="shared" si="12"/>
        <v>48</v>
      </c>
      <c r="BR21" s="220" t="s">
        <v>11</v>
      </c>
      <c r="BS21" s="220"/>
      <c r="BT21" s="48">
        <v>0</v>
      </c>
      <c r="BU21" s="76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0</v>
      </c>
      <c r="CK21" s="48">
        <v>0</v>
      </c>
      <c r="CL21" s="48">
        <f t="shared" si="5"/>
        <v>0</v>
      </c>
      <c r="CM21" s="48">
        <f t="shared" si="6"/>
        <v>0</v>
      </c>
      <c r="CN21" s="48">
        <f t="shared" si="13"/>
        <v>0</v>
      </c>
      <c r="CO21" s="220" t="s">
        <v>11</v>
      </c>
      <c r="CP21" s="220"/>
      <c r="CQ21" s="48">
        <v>0</v>
      </c>
      <c r="CR21" s="76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0</v>
      </c>
      <c r="DA21" s="48">
        <v>0</v>
      </c>
      <c r="DB21" s="48">
        <v>0</v>
      </c>
      <c r="DC21" s="48">
        <v>0</v>
      </c>
      <c r="DD21" s="48">
        <v>0</v>
      </c>
      <c r="DE21" s="48">
        <v>0</v>
      </c>
      <c r="DF21" s="48">
        <v>0</v>
      </c>
      <c r="DG21" s="48">
        <v>0</v>
      </c>
      <c r="DH21" s="48">
        <v>0</v>
      </c>
      <c r="DI21" s="48">
        <f t="shared" si="7"/>
        <v>0</v>
      </c>
      <c r="DJ21" s="48">
        <f t="shared" si="8"/>
        <v>0</v>
      </c>
      <c r="DK21" s="48">
        <f t="shared" si="14"/>
        <v>0</v>
      </c>
      <c r="DL21" s="220" t="s">
        <v>11</v>
      </c>
      <c r="DM21" s="220"/>
      <c r="DN21" s="48">
        <f t="shared" ref="DN21:DN26" si="36">CQ21+BT21+AW21+Z21+C21</f>
        <v>14</v>
      </c>
      <c r="DO21" s="48">
        <f t="shared" ref="DO21:DO26" si="37">CR21+BU21+AX21+AA21+D21</f>
        <v>2</v>
      </c>
      <c r="DP21" s="48">
        <f t="shared" ref="DP21:DP26" si="38">CS21+BV21+AY21+AB21+E21</f>
        <v>16</v>
      </c>
      <c r="DQ21" s="48">
        <f t="shared" ref="DQ21:DQ26" si="39">CT21+BW21+AZ21+AC21+F21</f>
        <v>1</v>
      </c>
      <c r="DR21" s="48">
        <f t="shared" ref="DR21:DR26" si="40">CU21+BX21+BA21+AD21+G21</f>
        <v>27</v>
      </c>
      <c r="DS21" s="48">
        <f t="shared" ref="DS21:DS26" si="41">CV21+BY21+BB21+AE21+H21</f>
        <v>11</v>
      </c>
      <c r="DT21" s="48">
        <f t="shared" ref="DT21:DT26" si="42">CW21+BZ21+BC21+AF21+I21</f>
        <v>44</v>
      </c>
      <c r="DU21" s="48">
        <f t="shared" ref="DU21:DU26" si="43">CX21+CA21+BD21+AG21+J21</f>
        <v>34</v>
      </c>
      <c r="DV21" s="48">
        <f t="shared" ref="DV21:DV26" si="44">CY21+CB21+BE21+AH21+K21</f>
        <v>17</v>
      </c>
      <c r="DW21" s="48">
        <f t="shared" ref="DW21:DW26" si="45">CZ21+CC21+BF21+AI21+L21</f>
        <v>4</v>
      </c>
      <c r="DX21" s="48">
        <f t="shared" ref="DX21:DX26" si="46">DA21+CD21+BG21+AJ21+M21</f>
        <v>0</v>
      </c>
      <c r="DY21" s="48">
        <f t="shared" ref="DY21:DY26" si="47">DB21+CE21+BH21+AK21+N21</f>
        <v>0</v>
      </c>
      <c r="DZ21" s="48">
        <f t="shared" ref="DZ21:DZ26" si="48">DC21+CF21+BI21+AL21+O21</f>
        <v>2</v>
      </c>
      <c r="EA21" s="48">
        <f t="shared" ref="EA21:EA26" si="49">DD21+CG21+BJ21+AM21+P21</f>
        <v>0</v>
      </c>
      <c r="EB21" s="48">
        <f t="shared" ref="EB21:EB26" si="50">DE21+CH21+BK21+AN21+Q21</f>
        <v>0</v>
      </c>
      <c r="EC21" s="48">
        <f t="shared" ref="EC21:EC26" si="51">DF21+CI21+BL21+AO21+R21</f>
        <v>0</v>
      </c>
      <c r="ED21" s="48">
        <f t="shared" ref="ED21:ED26" si="52">DG21+CJ21+BM21+AP21+S21</f>
        <v>0</v>
      </c>
      <c r="EE21" s="48">
        <f t="shared" ref="EE21:EE26" si="53">DH21+CK21+BN21+AQ21+T21</f>
        <v>0</v>
      </c>
      <c r="EF21" s="48">
        <f t="shared" ref="EF21:EF26" si="54">DI21+CL21+BO21+AR21+U21</f>
        <v>120</v>
      </c>
      <c r="EG21" s="48">
        <f t="shared" ref="EG21:EG26" si="55">DJ21+CM21+BP21+AS21+V21</f>
        <v>52</v>
      </c>
      <c r="EH21" s="48">
        <f t="shared" ref="EH21:EH26" si="56">DK21+CN21+BQ21+AT21+W21</f>
        <v>172</v>
      </c>
    </row>
    <row r="22" spans="1:138" s="89" customFormat="1" ht="23.25" customHeight="1" x14ac:dyDescent="0.2">
      <c r="A22" s="220" t="s">
        <v>12</v>
      </c>
      <c r="B22" s="220"/>
      <c r="C22" s="48">
        <v>44</v>
      </c>
      <c r="D22" s="76">
        <v>12</v>
      </c>
      <c r="E22" s="48">
        <v>44</v>
      </c>
      <c r="F22" s="48">
        <v>19</v>
      </c>
      <c r="G22" s="48">
        <v>65</v>
      </c>
      <c r="H22" s="48">
        <v>33</v>
      </c>
      <c r="I22" s="48">
        <v>79</v>
      </c>
      <c r="J22" s="48">
        <v>30</v>
      </c>
      <c r="K22" s="48">
        <v>54</v>
      </c>
      <c r="L22" s="48">
        <v>19</v>
      </c>
      <c r="M22" s="48">
        <v>0</v>
      </c>
      <c r="N22" s="48">
        <v>0</v>
      </c>
      <c r="O22" s="48">
        <v>5</v>
      </c>
      <c r="P22" s="48">
        <v>0</v>
      </c>
      <c r="Q22" s="48">
        <v>1</v>
      </c>
      <c r="R22" s="48">
        <v>0</v>
      </c>
      <c r="S22" s="48">
        <v>0</v>
      </c>
      <c r="T22" s="48">
        <v>0</v>
      </c>
      <c r="U22" s="48">
        <f t="shared" ref="U22:V25" si="57">SUM(S22,Q22,O22,M22,K22,I22,G22,E22,C22)</f>
        <v>292</v>
      </c>
      <c r="V22" s="48">
        <f t="shared" si="57"/>
        <v>113</v>
      </c>
      <c r="W22" s="48">
        <f t="shared" si="10"/>
        <v>405</v>
      </c>
      <c r="X22" s="220" t="s">
        <v>12</v>
      </c>
      <c r="Y22" s="220"/>
      <c r="Z22" s="48">
        <v>1</v>
      </c>
      <c r="AA22" s="76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7</v>
      </c>
      <c r="AG22" s="48">
        <v>3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f t="shared" si="1"/>
        <v>8</v>
      </c>
      <c r="AS22" s="48">
        <f t="shared" si="2"/>
        <v>3</v>
      </c>
      <c r="AT22" s="48">
        <f t="shared" si="11"/>
        <v>11</v>
      </c>
      <c r="AU22" s="220" t="s">
        <v>12</v>
      </c>
      <c r="AV22" s="220"/>
      <c r="AW22" s="48">
        <v>0</v>
      </c>
      <c r="AX22" s="76">
        <v>2</v>
      </c>
      <c r="AY22" s="48">
        <v>1</v>
      </c>
      <c r="AZ22" s="48">
        <v>2</v>
      </c>
      <c r="BA22" s="48">
        <v>0</v>
      </c>
      <c r="BB22" s="48">
        <v>4</v>
      </c>
      <c r="BC22" s="48">
        <v>0</v>
      </c>
      <c r="BD22" s="48">
        <v>21</v>
      </c>
      <c r="BE22" s="48">
        <v>10</v>
      </c>
      <c r="BF22" s="48">
        <v>18</v>
      </c>
      <c r="BG22" s="48">
        <v>0</v>
      </c>
      <c r="BH22" s="48">
        <v>5</v>
      </c>
      <c r="BI22" s="48">
        <v>0</v>
      </c>
      <c r="BJ22" s="48">
        <v>2</v>
      </c>
      <c r="BK22" s="48">
        <v>0</v>
      </c>
      <c r="BL22" s="48">
        <v>0</v>
      </c>
      <c r="BM22" s="48">
        <v>0</v>
      </c>
      <c r="BN22" s="48">
        <v>0</v>
      </c>
      <c r="BO22" s="48">
        <f t="shared" si="3"/>
        <v>11</v>
      </c>
      <c r="BP22" s="48">
        <f t="shared" si="4"/>
        <v>54</v>
      </c>
      <c r="BQ22" s="48">
        <f t="shared" si="12"/>
        <v>65</v>
      </c>
      <c r="BR22" s="220" t="s">
        <v>12</v>
      </c>
      <c r="BS22" s="220"/>
      <c r="BT22" s="48">
        <v>0</v>
      </c>
      <c r="BU22" s="76">
        <v>0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8">
        <v>3</v>
      </c>
      <c r="CB22" s="48">
        <v>0</v>
      </c>
      <c r="CC22" s="48">
        <v>11</v>
      </c>
      <c r="CD22" s="48">
        <v>0</v>
      </c>
      <c r="CE22" s="48">
        <v>0</v>
      </c>
      <c r="CF22" s="48">
        <v>0</v>
      </c>
      <c r="CG22" s="48">
        <v>0</v>
      </c>
      <c r="CH22" s="48">
        <v>0</v>
      </c>
      <c r="CI22" s="48">
        <v>0</v>
      </c>
      <c r="CJ22" s="48">
        <v>0</v>
      </c>
      <c r="CK22" s="48">
        <v>0</v>
      </c>
      <c r="CL22" s="48">
        <f t="shared" si="5"/>
        <v>0</v>
      </c>
      <c r="CM22" s="48">
        <f t="shared" si="6"/>
        <v>14</v>
      </c>
      <c r="CN22" s="48">
        <f t="shared" si="13"/>
        <v>14</v>
      </c>
      <c r="CO22" s="220" t="s">
        <v>12</v>
      </c>
      <c r="CP22" s="220"/>
      <c r="CQ22" s="48">
        <v>0</v>
      </c>
      <c r="CR22" s="76">
        <v>0</v>
      </c>
      <c r="CS22" s="48">
        <v>6</v>
      </c>
      <c r="CT22" s="48">
        <v>0</v>
      </c>
      <c r="CU22" s="48">
        <v>7</v>
      </c>
      <c r="CV22" s="48">
        <v>5</v>
      </c>
      <c r="CW22" s="48">
        <v>8</v>
      </c>
      <c r="CX22" s="48">
        <v>32</v>
      </c>
      <c r="CY22" s="48">
        <v>2</v>
      </c>
      <c r="CZ22" s="48">
        <v>0</v>
      </c>
      <c r="DA22" s="48">
        <v>1</v>
      </c>
      <c r="DB22" s="48">
        <v>4</v>
      </c>
      <c r="DC22" s="48">
        <v>1</v>
      </c>
      <c r="DD22" s="48">
        <v>1</v>
      </c>
      <c r="DE22" s="48">
        <v>0</v>
      </c>
      <c r="DF22" s="48">
        <v>0</v>
      </c>
      <c r="DG22" s="48">
        <v>0</v>
      </c>
      <c r="DH22" s="48">
        <v>0</v>
      </c>
      <c r="DI22" s="48">
        <f t="shared" si="7"/>
        <v>25</v>
      </c>
      <c r="DJ22" s="48">
        <f t="shared" si="8"/>
        <v>42</v>
      </c>
      <c r="DK22" s="48">
        <f t="shared" si="14"/>
        <v>67</v>
      </c>
      <c r="DL22" s="220" t="s">
        <v>12</v>
      </c>
      <c r="DM22" s="220"/>
      <c r="DN22" s="48">
        <f t="shared" si="36"/>
        <v>45</v>
      </c>
      <c r="DO22" s="48">
        <f t="shared" si="37"/>
        <v>14</v>
      </c>
      <c r="DP22" s="48">
        <f t="shared" si="38"/>
        <v>51</v>
      </c>
      <c r="DQ22" s="48">
        <f t="shared" si="39"/>
        <v>21</v>
      </c>
      <c r="DR22" s="48">
        <f t="shared" si="40"/>
        <v>72</v>
      </c>
      <c r="DS22" s="48">
        <f t="shared" si="41"/>
        <v>42</v>
      </c>
      <c r="DT22" s="48">
        <f t="shared" si="42"/>
        <v>94</v>
      </c>
      <c r="DU22" s="48">
        <f t="shared" si="43"/>
        <v>89</v>
      </c>
      <c r="DV22" s="48">
        <f t="shared" si="44"/>
        <v>66</v>
      </c>
      <c r="DW22" s="48">
        <f t="shared" si="45"/>
        <v>48</v>
      </c>
      <c r="DX22" s="48">
        <f t="shared" si="46"/>
        <v>1</v>
      </c>
      <c r="DY22" s="48">
        <f t="shared" si="47"/>
        <v>9</v>
      </c>
      <c r="DZ22" s="48">
        <f t="shared" si="48"/>
        <v>6</v>
      </c>
      <c r="EA22" s="48">
        <f t="shared" si="49"/>
        <v>3</v>
      </c>
      <c r="EB22" s="48">
        <f t="shared" si="50"/>
        <v>1</v>
      </c>
      <c r="EC22" s="48">
        <f t="shared" si="51"/>
        <v>0</v>
      </c>
      <c r="ED22" s="48">
        <f t="shared" si="52"/>
        <v>0</v>
      </c>
      <c r="EE22" s="48">
        <f t="shared" si="53"/>
        <v>0</v>
      </c>
      <c r="EF22" s="48">
        <f t="shared" si="54"/>
        <v>336</v>
      </c>
      <c r="EG22" s="48">
        <f t="shared" si="55"/>
        <v>226</v>
      </c>
      <c r="EH22" s="48">
        <f t="shared" si="56"/>
        <v>562</v>
      </c>
    </row>
    <row r="23" spans="1:138" s="89" customFormat="1" ht="23.25" customHeight="1" x14ac:dyDescent="0.2">
      <c r="A23" s="220" t="s">
        <v>13</v>
      </c>
      <c r="B23" s="220"/>
      <c r="C23" s="48">
        <v>28</v>
      </c>
      <c r="D23" s="76">
        <v>5</v>
      </c>
      <c r="E23" s="48">
        <v>107</v>
      </c>
      <c r="F23" s="48">
        <v>21</v>
      </c>
      <c r="G23" s="48">
        <v>113</v>
      </c>
      <c r="H23" s="48">
        <v>33</v>
      </c>
      <c r="I23" s="48">
        <v>125</v>
      </c>
      <c r="J23" s="48">
        <v>50</v>
      </c>
      <c r="K23" s="48">
        <v>37</v>
      </c>
      <c r="L23" s="48">
        <v>11</v>
      </c>
      <c r="M23" s="48">
        <v>0</v>
      </c>
      <c r="N23" s="48">
        <v>0</v>
      </c>
      <c r="O23" s="48">
        <v>10</v>
      </c>
      <c r="P23" s="48">
        <v>0</v>
      </c>
      <c r="Q23" s="48">
        <v>1</v>
      </c>
      <c r="R23" s="48">
        <v>1</v>
      </c>
      <c r="S23" s="48">
        <v>0</v>
      </c>
      <c r="T23" s="48">
        <v>0</v>
      </c>
      <c r="U23" s="48">
        <f t="shared" si="57"/>
        <v>421</v>
      </c>
      <c r="V23" s="48">
        <f t="shared" si="57"/>
        <v>121</v>
      </c>
      <c r="W23" s="48">
        <f t="shared" si="10"/>
        <v>542</v>
      </c>
      <c r="X23" s="220" t="s">
        <v>13</v>
      </c>
      <c r="Y23" s="220"/>
      <c r="Z23" s="48">
        <v>3</v>
      </c>
      <c r="AA23" s="76">
        <v>0</v>
      </c>
      <c r="AB23" s="48">
        <v>15</v>
      </c>
      <c r="AC23" s="48">
        <v>2</v>
      </c>
      <c r="AD23" s="48">
        <v>0</v>
      </c>
      <c r="AE23" s="48">
        <v>0</v>
      </c>
      <c r="AF23" s="48">
        <v>22</v>
      </c>
      <c r="AG23" s="48">
        <v>6</v>
      </c>
      <c r="AH23" s="48">
        <v>12</v>
      </c>
      <c r="AI23" s="48">
        <v>0</v>
      </c>
      <c r="AJ23" s="48">
        <v>0</v>
      </c>
      <c r="AK23" s="48">
        <v>0</v>
      </c>
      <c r="AL23" s="48">
        <v>3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f t="shared" si="1"/>
        <v>55</v>
      </c>
      <c r="AS23" s="48">
        <f t="shared" si="2"/>
        <v>8</v>
      </c>
      <c r="AT23" s="48">
        <f t="shared" si="11"/>
        <v>63</v>
      </c>
      <c r="AU23" s="220" t="s">
        <v>13</v>
      </c>
      <c r="AV23" s="220"/>
      <c r="AW23" s="48">
        <v>0</v>
      </c>
      <c r="AX23" s="76">
        <v>0</v>
      </c>
      <c r="AY23" s="48">
        <v>0</v>
      </c>
      <c r="AZ23" s="48">
        <v>17</v>
      </c>
      <c r="BA23" s="48">
        <v>4</v>
      </c>
      <c r="BB23" s="48">
        <v>2</v>
      </c>
      <c r="BC23" s="48">
        <v>2</v>
      </c>
      <c r="BD23" s="48">
        <v>15</v>
      </c>
      <c r="BE23" s="48">
        <v>12</v>
      </c>
      <c r="BF23" s="48">
        <v>53</v>
      </c>
      <c r="BG23" s="48">
        <v>0</v>
      </c>
      <c r="BH23" s="48">
        <v>0</v>
      </c>
      <c r="BI23" s="48">
        <v>4</v>
      </c>
      <c r="BJ23" s="48">
        <v>0</v>
      </c>
      <c r="BK23" s="48">
        <v>1</v>
      </c>
      <c r="BL23" s="48">
        <v>0</v>
      </c>
      <c r="BM23" s="48">
        <v>0</v>
      </c>
      <c r="BN23" s="48">
        <v>0</v>
      </c>
      <c r="BO23" s="48">
        <f t="shared" si="3"/>
        <v>23</v>
      </c>
      <c r="BP23" s="48">
        <f t="shared" si="4"/>
        <v>87</v>
      </c>
      <c r="BQ23" s="48">
        <f t="shared" si="12"/>
        <v>110</v>
      </c>
      <c r="BR23" s="220" t="s">
        <v>13</v>
      </c>
      <c r="BS23" s="220"/>
      <c r="BT23" s="48">
        <v>0</v>
      </c>
      <c r="BU23" s="76">
        <v>0</v>
      </c>
      <c r="BV23" s="48">
        <v>0</v>
      </c>
      <c r="BW23" s="48">
        <v>22</v>
      </c>
      <c r="BX23" s="48">
        <v>0</v>
      </c>
      <c r="BY23" s="48">
        <v>0</v>
      </c>
      <c r="BZ23" s="48">
        <v>0</v>
      </c>
      <c r="CA23" s="48">
        <v>0</v>
      </c>
      <c r="CB23" s="48">
        <v>0</v>
      </c>
      <c r="CC23" s="48">
        <v>0</v>
      </c>
      <c r="CD23" s="48">
        <v>0</v>
      </c>
      <c r="CE23" s="48">
        <v>0</v>
      </c>
      <c r="CF23" s="48">
        <v>0</v>
      </c>
      <c r="CG23" s="48">
        <v>0</v>
      </c>
      <c r="CH23" s="48">
        <v>0</v>
      </c>
      <c r="CI23" s="48">
        <v>0</v>
      </c>
      <c r="CJ23" s="48">
        <v>0</v>
      </c>
      <c r="CK23" s="48">
        <v>0</v>
      </c>
      <c r="CL23" s="48">
        <f t="shared" si="5"/>
        <v>0</v>
      </c>
      <c r="CM23" s="48">
        <f t="shared" si="6"/>
        <v>22</v>
      </c>
      <c r="CN23" s="48">
        <f t="shared" si="13"/>
        <v>22</v>
      </c>
      <c r="CO23" s="220" t="s">
        <v>13</v>
      </c>
      <c r="CP23" s="220"/>
      <c r="CQ23" s="48">
        <v>0</v>
      </c>
      <c r="CR23" s="76">
        <v>0</v>
      </c>
      <c r="CS23" s="48">
        <v>0</v>
      </c>
      <c r="CT23" s="48">
        <v>0</v>
      </c>
      <c r="CU23" s="48">
        <v>0</v>
      </c>
      <c r="CV23" s="48">
        <v>0</v>
      </c>
      <c r="CW23" s="48">
        <v>0</v>
      </c>
      <c r="CX23" s="48">
        <v>4</v>
      </c>
      <c r="CY23" s="48">
        <v>2</v>
      </c>
      <c r="CZ23" s="48">
        <v>0</v>
      </c>
      <c r="DA23" s="48">
        <v>10</v>
      </c>
      <c r="DB23" s="48">
        <v>0</v>
      </c>
      <c r="DC23" s="48">
        <v>0</v>
      </c>
      <c r="DD23" s="48">
        <v>0</v>
      </c>
      <c r="DE23" s="48">
        <v>0</v>
      </c>
      <c r="DF23" s="48">
        <v>0</v>
      </c>
      <c r="DG23" s="48">
        <v>0</v>
      </c>
      <c r="DH23" s="48">
        <v>0</v>
      </c>
      <c r="DI23" s="48">
        <f t="shared" si="7"/>
        <v>12</v>
      </c>
      <c r="DJ23" s="48">
        <f t="shared" si="8"/>
        <v>4</v>
      </c>
      <c r="DK23" s="48">
        <f t="shared" si="14"/>
        <v>16</v>
      </c>
      <c r="DL23" s="220" t="s">
        <v>13</v>
      </c>
      <c r="DM23" s="220"/>
      <c r="DN23" s="48">
        <f t="shared" si="36"/>
        <v>31</v>
      </c>
      <c r="DO23" s="48">
        <f t="shared" si="37"/>
        <v>5</v>
      </c>
      <c r="DP23" s="48">
        <f t="shared" si="38"/>
        <v>122</v>
      </c>
      <c r="DQ23" s="48">
        <f t="shared" si="39"/>
        <v>62</v>
      </c>
      <c r="DR23" s="48">
        <f t="shared" si="40"/>
        <v>117</v>
      </c>
      <c r="DS23" s="48">
        <f t="shared" si="41"/>
        <v>35</v>
      </c>
      <c r="DT23" s="48">
        <f t="shared" si="42"/>
        <v>149</v>
      </c>
      <c r="DU23" s="48">
        <f t="shared" si="43"/>
        <v>75</v>
      </c>
      <c r="DV23" s="48">
        <f t="shared" si="44"/>
        <v>63</v>
      </c>
      <c r="DW23" s="48">
        <f t="shared" si="45"/>
        <v>64</v>
      </c>
      <c r="DX23" s="48">
        <f t="shared" si="46"/>
        <v>10</v>
      </c>
      <c r="DY23" s="48">
        <f t="shared" si="47"/>
        <v>0</v>
      </c>
      <c r="DZ23" s="48">
        <f t="shared" si="48"/>
        <v>17</v>
      </c>
      <c r="EA23" s="48">
        <f t="shared" si="49"/>
        <v>0</v>
      </c>
      <c r="EB23" s="48">
        <f t="shared" si="50"/>
        <v>2</v>
      </c>
      <c r="EC23" s="48">
        <f t="shared" si="51"/>
        <v>1</v>
      </c>
      <c r="ED23" s="48">
        <f t="shared" si="52"/>
        <v>0</v>
      </c>
      <c r="EE23" s="48">
        <f t="shared" si="53"/>
        <v>0</v>
      </c>
      <c r="EF23" s="48">
        <f t="shared" si="54"/>
        <v>511</v>
      </c>
      <c r="EG23" s="48">
        <f t="shared" si="55"/>
        <v>242</v>
      </c>
      <c r="EH23" s="48">
        <f t="shared" si="56"/>
        <v>753</v>
      </c>
    </row>
    <row r="24" spans="1:138" s="89" customFormat="1" ht="23.25" customHeight="1" x14ac:dyDescent="0.2">
      <c r="A24" s="220" t="s">
        <v>14</v>
      </c>
      <c r="B24" s="220"/>
      <c r="C24" s="48">
        <v>5</v>
      </c>
      <c r="D24" s="76">
        <v>3</v>
      </c>
      <c r="E24" s="48">
        <v>21</v>
      </c>
      <c r="F24" s="48">
        <v>13</v>
      </c>
      <c r="G24" s="48">
        <v>47</v>
      </c>
      <c r="H24" s="48">
        <v>9</v>
      </c>
      <c r="I24" s="48">
        <v>49</v>
      </c>
      <c r="J24" s="48">
        <v>10</v>
      </c>
      <c r="K24" s="48">
        <v>21</v>
      </c>
      <c r="L24" s="48">
        <v>4</v>
      </c>
      <c r="M24" s="48">
        <v>0</v>
      </c>
      <c r="N24" s="48">
        <v>0</v>
      </c>
      <c r="O24" s="48">
        <v>3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f t="shared" si="57"/>
        <v>146</v>
      </c>
      <c r="V24" s="48">
        <f t="shared" si="57"/>
        <v>39</v>
      </c>
      <c r="W24" s="48">
        <f t="shared" si="10"/>
        <v>185</v>
      </c>
      <c r="X24" s="220" t="s">
        <v>14</v>
      </c>
      <c r="Y24" s="220"/>
      <c r="Z24" s="48">
        <v>0</v>
      </c>
      <c r="AA24" s="76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f t="shared" si="1"/>
        <v>0</v>
      </c>
      <c r="AS24" s="48">
        <f t="shared" si="2"/>
        <v>0</v>
      </c>
      <c r="AT24" s="48">
        <f t="shared" si="11"/>
        <v>0</v>
      </c>
      <c r="AU24" s="220" t="s">
        <v>14</v>
      </c>
      <c r="AV24" s="220"/>
      <c r="AW24" s="48">
        <v>2</v>
      </c>
      <c r="AX24" s="76">
        <v>0</v>
      </c>
      <c r="AY24" s="48">
        <v>2</v>
      </c>
      <c r="AZ24" s="48">
        <v>1</v>
      </c>
      <c r="BA24" s="48">
        <v>10</v>
      </c>
      <c r="BB24" s="48">
        <v>7</v>
      </c>
      <c r="BC24" s="48">
        <v>51</v>
      </c>
      <c r="BD24" s="48">
        <v>34</v>
      </c>
      <c r="BE24" s="48">
        <v>1</v>
      </c>
      <c r="BF24" s="48">
        <v>42</v>
      </c>
      <c r="BG24" s="48">
        <v>0</v>
      </c>
      <c r="BH24" s="48">
        <v>0</v>
      </c>
      <c r="BI24" s="48">
        <v>3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f t="shared" si="3"/>
        <v>69</v>
      </c>
      <c r="BP24" s="48">
        <f t="shared" si="4"/>
        <v>84</v>
      </c>
      <c r="BQ24" s="48">
        <f t="shared" si="12"/>
        <v>153</v>
      </c>
      <c r="BR24" s="220" t="s">
        <v>14</v>
      </c>
      <c r="BS24" s="220"/>
      <c r="BT24" s="48">
        <v>0</v>
      </c>
      <c r="BU24" s="48">
        <v>0</v>
      </c>
      <c r="BV24" s="48">
        <v>0</v>
      </c>
      <c r="BW24" s="48">
        <v>0</v>
      </c>
      <c r="BX24" s="48">
        <v>0</v>
      </c>
      <c r="BY24" s="48">
        <v>0</v>
      </c>
      <c r="BZ24" s="48">
        <v>0</v>
      </c>
      <c r="CA24" s="48">
        <v>0</v>
      </c>
      <c r="CB24" s="48">
        <v>0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f t="shared" si="5"/>
        <v>0</v>
      </c>
      <c r="CM24" s="48">
        <f t="shared" si="6"/>
        <v>0</v>
      </c>
      <c r="CN24" s="48">
        <f t="shared" si="13"/>
        <v>0</v>
      </c>
      <c r="CO24" s="220" t="s">
        <v>14</v>
      </c>
      <c r="CP24" s="220"/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0</v>
      </c>
      <c r="DA24" s="48">
        <v>0</v>
      </c>
      <c r="DB24" s="48">
        <v>0</v>
      </c>
      <c r="DC24" s="48">
        <v>0</v>
      </c>
      <c r="DD24" s="48">
        <v>0</v>
      </c>
      <c r="DE24" s="48">
        <v>0</v>
      </c>
      <c r="DF24" s="48">
        <v>0</v>
      </c>
      <c r="DG24" s="48">
        <v>0</v>
      </c>
      <c r="DH24" s="48">
        <v>0</v>
      </c>
      <c r="DI24" s="48">
        <f t="shared" si="7"/>
        <v>0</v>
      </c>
      <c r="DJ24" s="48">
        <f t="shared" si="8"/>
        <v>0</v>
      </c>
      <c r="DK24" s="48">
        <f t="shared" si="14"/>
        <v>0</v>
      </c>
      <c r="DL24" s="220" t="s">
        <v>14</v>
      </c>
      <c r="DM24" s="220"/>
      <c r="DN24" s="48">
        <f t="shared" si="36"/>
        <v>7</v>
      </c>
      <c r="DO24" s="48">
        <f t="shared" si="37"/>
        <v>3</v>
      </c>
      <c r="DP24" s="48">
        <f t="shared" si="38"/>
        <v>23</v>
      </c>
      <c r="DQ24" s="48">
        <f t="shared" si="39"/>
        <v>14</v>
      </c>
      <c r="DR24" s="48">
        <f t="shared" si="40"/>
        <v>57</v>
      </c>
      <c r="DS24" s="48">
        <f t="shared" si="41"/>
        <v>16</v>
      </c>
      <c r="DT24" s="48">
        <f t="shared" si="42"/>
        <v>100</v>
      </c>
      <c r="DU24" s="48">
        <f t="shared" si="43"/>
        <v>44</v>
      </c>
      <c r="DV24" s="48">
        <f t="shared" si="44"/>
        <v>22</v>
      </c>
      <c r="DW24" s="48">
        <f t="shared" si="45"/>
        <v>46</v>
      </c>
      <c r="DX24" s="48">
        <f t="shared" si="46"/>
        <v>0</v>
      </c>
      <c r="DY24" s="48">
        <f t="shared" si="47"/>
        <v>0</v>
      </c>
      <c r="DZ24" s="48">
        <f t="shared" si="48"/>
        <v>6</v>
      </c>
      <c r="EA24" s="48">
        <f t="shared" si="49"/>
        <v>0</v>
      </c>
      <c r="EB24" s="48">
        <f t="shared" si="50"/>
        <v>0</v>
      </c>
      <c r="EC24" s="48">
        <f t="shared" si="51"/>
        <v>0</v>
      </c>
      <c r="ED24" s="48">
        <f t="shared" si="52"/>
        <v>0</v>
      </c>
      <c r="EE24" s="48">
        <f t="shared" si="53"/>
        <v>0</v>
      </c>
      <c r="EF24" s="48">
        <f t="shared" si="54"/>
        <v>215</v>
      </c>
      <c r="EG24" s="48">
        <f t="shared" si="55"/>
        <v>123</v>
      </c>
      <c r="EH24" s="48">
        <f t="shared" si="56"/>
        <v>338</v>
      </c>
    </row>
    <row r="25" spans="1:138" s="89" customFormat="1" ht="23.25" customHeight="1" x14ac:dyDescent="0.2">
      <c r="A25" s="220" t="s">
        <v>15</v>
      </c>
      <c r="B25" s="220"/>
      <c r="C25" s="48">
        <v>23</v>
      </c>
      <c r="D25" s="76">
        <v>0</v>
      </c>
      <c r="E25" s="48">
        <v>0</v>
      </c>
      <c r="F25" s="48">
        <v>0</v>
      </c>
      <c r="G25" s="48">
        <v>358</v>
      </c>
      <c r="H25" s="48">
        <v>67</v>
      </c>
      <c r="I25" s="48">
        <v>123</v>
      </c>
      <c r="J25" s="48">
        <v>60</v>
      </c>
      <c r="K25" s="48">
        <v>95</v>
      </c>
      <c r="L25" s="48">
        <v>32</v>
      </c>
      <c r="M25" s="48">
        <v>2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f t="shared" si="57"/>
        <v>601</v>
      </c>
      <c r="V25" s="48">
        <f t="shared" si="57"/>
        <v>159</v>
      </c>
      <c r="W25" s="48">
        <f t="shared" si="10"/>
        <v>760</v>
      </c>
      <c r="X25" s="220" t="s">
        <v>15</v>
      </c>
      <c r="Y25" s="220"/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f t="shared" si="1"/>
        <v>0</v>
      </c>
      <c r="AS25" s="48">
        <f t="shared" si="2"/>
        <v>0</v>
      </c>
      <c r="AT25" s="48">
        <f t="shared" si="11"/>
        <v>0</v>
      </c>
      <c r="AU25" s="220" t="s">
        <v>15</v>
      </c>
      <c r="AV25" s="220"/>
      <c r="AW25" s="48">
        <v>0</v>
      </c>
      <c r="AX25" s="76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48</v>
      </c>
      <c r="BD25" s="48">
        <v>70</v>
      </c>
      <c r="BE25" s="48">
        <v>9</v>
      </c>
      <c r="BF25" s="48">
        <v>22</v>
      </c>
      <c r="BG25" s="48">
        <v>0</v>
      </c>
      <c r="BH25" s="48">
        <v>0</v>
      </c>
      <c r="BI25" s="48">
        <v>1</v>
      </c>
      <c r="BJ25" s="48">
        <v>0</v>
      </c>
      <c r="BK25" s="48">
        <v>0</v>
      </c>
      <c r="BL25" s="48">
        <v>0</v>
      </c>
      <c r="BM25" s="48">
        <v>0</v>
      </c>
      <c r="BN25" s="48">
        <v>0</v>
      </c>
      <c r="BO25" s="48">
        <f t="shared" si="3"/>
        <v>58</v>
      </c>
      <c r="BP25" s="48">
        <f t="shared" si="4"/>
        <v>92</v>
      </c>
      <c r="BQ25" s="48">
        <f t="shared" si="12"/>
        <v>150</v>
      </c>
      <c r="BR25" s="220" t="s">
        <v>15</v>
      </c>
      <c r="BS25" s="220"/>
      <c r="BT25" s="48">
        <v>0</v>
      </c>
      <c r="BU25" s="76">
        <v>0</v>
      </c>
      <c r="BV25" s="48">
        <v>0</v>
      </c>
      <c r="BW25" s="48">
        <v>0</v>
      </c>
      <c r="BX25" s="48">
        <v>0</v>
      </c>
      <c r="BY25" s="48">
        <v>2</v>
      </c>
      <c r="BZ25" s="48">
        <v>0</v>
      </c>
      <c r="CA25" s="48">
        <v>2</v>
      </c>
      <c r="CB25" s="48">
        <v>0</v>
      </c>
      <c r="CC25" s="48">
        <v>0</v>
      </c>
      <c r="CD25" s="48">
        <v>0</v>
      </c>
      <c r="CE25" s="48">
        <v>0</v>
      </c>
      <c r="CF25" s="48">
        <v>0</v>
      </c>
      <c r="CG25" s="48">
        <v>1</v>
      </c>
      <c r="CH25" s="48">
        <v>0</v>
      </c>
      <c r="CI25" s="48">
        <v>0</v>
      </c>
      <c r="CJ25" s="48">
        <v>0</v>
      </c>
      <c r="CK25" s="48">
        <v>0</v>
      </c>
      <c r="CL25" s="48">
        <f t="shared" si="5"/>
        <v>0</v>
      </c>
      <c r="CM25" s="48">
        <f t="shared" si="6"/>
        <v>5</v>
      </c>
      <c r="CN25" s="48">
        <f t="shared" si="13"/>
        <v>5</v>
      </c>
      <c r="CO25" s="220" t="s">
        <v>15</v>
      </c>
      <c r="CP25" s="220"/>
      <c r="CQ25" s="48">
        <v>0</v>
      </c>
      <c r="CR25" s="76">
        <v>0</v>
      </c>
      <c r="CS25" s="48">
        <v>0</v>
      </c>
      <c r="CT25" s="48">
        <v>0</v>
      </c>
      <c r="CU25" s="48">
        <v>9</v>
      </c>
      <c r="CV25" s="48">
        <v>2</v>
      </c>
      <c r="CW25" s="48">
        <v>0</v>
      </c>
      <c r="CX25" s="48">
        <v>1</v>
      </c>
      <c r="CY25" s="48">
        <v>2</v>
      </c>
      <c r="CZ25" s="48">
        <v>5</v>
      </c>
      <c r="DA25" s="48">
        <v>0</v>
      </c>
      <c r="DB25" s="48">
        <v>0</v>
      </c>
      <c r="DC25" s="48">
        <v>0</v>
      </c>
      <c r="DD25" s="48">
        <v>0</v>
      </c>
      <c r="DE25" s="48">
        <v>0</v>
      </c>
      <c r="DF25" s="48">
        <v>0</v>
      </c>
      <c r="DG25" s="48">
        <v>0</v>
      </c>
      <c r="DH25" s="48">
        <v>0</v>
      </c>
      <c r="DI25" s="48">
        <f t="shared" si="7"/>
        <v>11</v>
      </c>
      <c r="DJ25" s="48">
        <f t="shared" si="8"/>
        <v>8</v>
      </c>
      <c r="DK25" s="48">
        <f t="shared" si="14"/>
        <v>19</v>
      </c>
      <c r="DL25" s="220" t="s">
        <v>15</v>
      </c>
      <c r="DM25" s="220"/>
      <c r="DN25" s="48">
        <f t="shared" si="36"/>
        <v>23</v>
      </c>
      <c r="DO25" s="48">
        <f t="shared" si="37"/>
        <v>0</v>
      </c>
      <c r="DP25" s="48">
        <f t="shared" si="38"/>
        <v>0</v>
      </c>
      <c r="DQ25" s="48">
        <f t="shared" si="39"/>
        <v>0</v>
      </c>
      <c r="DR25" s="48">
        <f t="shared" si="40"/>
        <v>367</v>
      </c>
      <c r="DS25" s="48">
        <f t="shared" si="41"/>
        <v>71</v>
      </c>
      <c r="DT25" s="48">
        <f t="shared" si="42"/>
        <v>171</v>
      </c>
      <c r="DU25" s="48">
        <f t="shared" si="43"/>
        <v>133</v>
      </c>
      <c r="DV25" s="48">
        <f t="shared" si="44"/>
        <v>106</v>
      </c>
      <c r="DW25" s="48">
        <f t="shared" si="45"/>
        <v>59</v>
      </c>
      <c r="DX25" s="48">
        <f t="shared" si="46"/>
        <v>2</v>
      </c>
      <c r="DY25" s="48">
        <f t="shared" si="47"/>
        <v>0</v>
      </c>
      <c r="DZ25" s="48">
        <f t="shared" si="48"/>
        <v>1</v>
      </c>
      <c r="EA25" s="48">
        <f t="shared" si="49"/>
        <v>1</v>
      </c>
      <c r="EB25" s="48">
        <f t="shared" si="50"/>
        <v>0</v>
      </c>
      <c r="EC25" s="48">
        <f t="shared" si="51"/>
        <v>0</v>
      </c>
      <c r="ED25" s="48">
        <f t="shared" si="52"/>
        <v>0</v>
      </c>
      <c r="EE25" s="48">
        <f t="shared" si="53"/>
        <v>0</v>
      </c>
      <c r="EF25" s="48">
        <f t="shared" si="54"/>
        <v>670</v>
      </c>
      <c r="EG25" s="48">
        <f t="shared" si="55"/>
        <v>264</v>
      </c>
      <c r="EH25" s="48">
        <f t="shared" si="56"/>
        <v>934</v>
      </c>
    </row>
    <row r="26" spans="1:138" s="89" customFormat="1" ht="23.25" customHeight="1" x14ac:dyDescent="0.2">
      <c r="A26" s="220" t="s">
        <v>16</v>
      </c>
      <c r="B26" s="220"/>
      <c r="C26" s="48">
        <f>SUM(C6:C25)</f>
        <v>458</v>
      </c>
      <c r="D26" s="48">
        <f t="shared" ref="D26:T26" si="58">SUM(D6:D25)</f>
        <v>116</v>
      </c>
      <c r="E26" s="48">
        <f t="shared" si="58"/>
        <v>477</v>
      </c>
      <c r="F26" s="48">
        <f t="shared" si="58"/>
        <v>202</v>
      </c>
      <c r="G26" s="48">
        <f t="shared" si="58"/>
        <v>1578</v>
      </c>
      <c r="H26" s="48">
        <f t="shared" si="58"/>
        <v>849</v>
      </c>
      <c r="I26" s="48">
        <f t="shared" si="58"/>
        <v>1660</v>
      </c>
      <c r="J26" s="48">
        <f t="shared" si="58"/>
        <v>1052</v>
      </c>
      <c r="K26" s="48">
        <f t="shared" si="58"/>
        <v>806</v>
      </c>
      <c r="L26" s="48">
        <f t="shared" si="58"/>
        <v>405</v>
      </c>
      <c r="M26" s="48">
        <f t="shared" si="58"/>
        <v>3</v>
      </c>
      <c r="N26" s="48">
        <f t="shared" si="58"/>
        <v>0</v>
      </c>
      <c r="O26" s="48">
        <f t="shared" si="58"/>
        <v>103</v>
      </c>
      <c r="P26" s="48">
        <f t="shared" si="58"/>
        <v>19</v>
      </c>
      <c r="Q26" s="48">
        <f t="shared" si="58"/>
        <v>25</v>
      </c>
      <c r="R26" s="48">
        <f t="shared" si="58"/>
        <v>7</v>
      </c>
      <c r="S26" s="48">
        <f t="shared" si="58"/>
        <v>22</v>
      </c>
      <c r="T26" s="48">
        <f t="shared" si="58"/>
        <v>3</v>
      </c>
      <c r="U26" s="48">
        <f t="shared" ref="U26:V26" si="59">SUM(U6:U25)</f>
        <v>5132</v>
      </c>
      <c r="V26" s="48">
        <f t="shared" si="59"/>
        <v>2653</v>
      </c>
      <c r="W26" s="48">
        <f>SUM(W6:W25)</f>
        <v>7785</v>
      </c>
      <c r="X26" s="220" t="s">
        <v>16</v>
      </c>
      <c r="Y26" s="220"/>
      <c r="Z26" s="48">
        <f>SUM(Z6:Z25)</f>
        <v>16</v>
      </c>
      <c r="AA26" s="48">
        <f t="shared" ref="AA26:AS26" si="60">SUM(AA6:AA25)</f>
        <v>0</v>
      </c>
      <c r="AB26" s="48">
        <f t="shared" si="60"/>
        <v>22</v>
      </c>
      <c r="AC26" s="48">
        <f t="shared" si="60"/>
        <v>2</v>
      </c>
      <c r="AD26" s="48">
        <f t="shared" si="60"/>
        <v>17</v>
      </c>
      <c r="AE26" s="48">
        <f t="shared" si="60"/>
        <v>9</v>
      </c>
      <c r="AF26" s="48">
        <f t="shared" si="60"/>
        <v>144</v>
      </c>
      <c r="AG26" s="48">
        <f t="shared" si="60"/>
        <v>57</v>
      </c>
      <c r="AH26" s="48">
        <f t="shared" si="60"/>
        <v>61</v>
      </c>
      <c r="AI26" s="48">
        <f t="shared" si="60"/>
        <v>8</v>
      </c>
      <c r="AJ26" s="48">
        <f t="shared" si="60"/>
        <v>0</v>
      </c>
      <c r="AK26" s="48">
        <f t="shared" si="60"/>
        <v>0</v>
      </c>
      <c r="AL26" s="48">
        <f t="shared" si="60"/>
        <v>31</v>
      </c>
      <c r="AM26" s="48">
        <f t="shared" si="60"/>
        <v>0</v>
      </c>
      <c r="AN26" s="48">
        <f t="shared" si="60"/>
        <v>2</v>
      </c>
      <c r="AO26" s="48">
        <f t="shared" si="60"/>
        <v>0</v>
      </c>
      <c r="AP26" s="48">
        <f t="shared" si="60"/>
        <v>0</v>
      </c>
      <c r="AQ26" s="48">
        <f t="shared" si="60"/>
        <v>0</v>
      </c>
      <c r="AR26" s="48">
        <f t="shared" si="60"/>
        <v>293</v>
      </c>
      <c r="AS26" s="48">
        <f t="shared" si="60"/>
        <v>76</v>
      </c>
      <c r="AT26" s="48">
        <f>SUM(AT6:AT25)</f>
        <v>369</v>
      </c>
      <c r="AU26" s="220" t="s">
        <v>16</v>
      </c>
      <c r="AV26" s="220"/>
      <c r="AW26" s="48">
        <f>SUM(AW6:AW25)</f>
        <v>5</v>
      </c>
      <c r="AX26" s="48">
        <f t="shared" ref="AX26:BP26" si="61">SUM(AX6:AX25)</f>
        <v>3</v>
      </c>
      <c r="AY26" s="48">
        <f t="shared" si="61"/>
        <v>13</v>
      </c>
      <c r="AZ26" s="48">
        <f t="shared" si="61"/>
        <v>45</v>
      </c>
      <c r="BA26" s="48">
        <f t="shared" si="61"/>
        <v>34</v>
      </c>
      <c r="BB26" s="48">
        <f t="shared" si="61"/>
        <v>84</v>
      </c>
      <c r="BC26" s="48">
        <f t="shared" si="61"/>
        <v>312</v>
      </c>
      <c r="BD26" s="48">
        <f t="shared" si="61"/>
        <v>1192</v>
      </c>
      <c r="BE26" s="48">
        <f t="shared" si="61"/>
        <v>107</v>
      </c>
      <c r="BF26" s="48">
        <f t="shared" si="61"/>
        <v>374</v>
      </c>
      <c r="BG26" s="48">
        <f t="shared" si="61"/>
        <v>0</v>
      </c>
      <c r="BH26" s="48">
        <f t="shared" si="61"/>
        <v>9</v>
      </c>
      <c r="BI26" s="48">
        <f t="shared" si="61"/>
        <v>27</v>
      </c>
      <c r="BJ26" s="48">
        <f t="shared" si="61"/>
        <v>16</v>
      </c>
      <c r="BK26" s="48">
        <f t="shared" si="61"/>
        <v>8</v>
      </c>
      <c r="BL26" s="48">
        <f t="shared" si="61"/>
        <v>5</v>
      </c>
      <c r="BM26" s="48">
        <f t="shared" si="61"/>
        <v>0</v>
      </c>
      <c r="BN26" s="48">
        <f t="shared" si="61"/>
        <v>2</v>
      </c>
      <c r="BO26" s="48">
        <f t="shared" si="3"/>
        <v>506</v>
      </c>
      <c r="BP26" s="48">
        <f t="shared" si="61"/>
        <v>1730</v>
      </c>
      <c r="BQ26" s="48">
        <f>SUM(BQ6:BQ25)</f>
        <v>2236</v>
      </c>
      <c r="BR26" s="220" t="s">
        <v>16</v>
      </c>
      <c r="BS26" s="220"/>
      <c r="BT26" s="48">
        <f>SUM(BT6:BT25)</f>
        <v>0</v>
      </c>
      <c r="BU26" s="48">
        <f t="shared" ref="BU26:CM26" si="62">SUM(BU6:BU25)</f>
        <v>6</v>
      </c>
      <c r="BV26" s="48">
        <f t="shared" si="62"/>
        <v>0</v>
      </c>
      <c r="BW26" s="48">
        <f t="shared" si="62"/>
        <v>23</v>
      </c>
      <c r="BX26" s="48">
        <f t="shared" si="62"/>
        <v>0</v>
      </c>
      <c r="BY26" s="48">
        <f t="shared" si="62"/>
        <v>67</v>
      </c>
      <c r="BZ26" s="48">
        <f t="shared" si="62"/>
        <v>0</v>
      </c>
      <c r="CA26" s="48">
        <f t="shared" si="62"/>
        <v>132</v>
      </c>
      <c r="CB26" s="48">
        <f t="shared" si="62"/>
        <v>0</v>
      </c>
      <c r="CC26" s="48">
        <f t="shared" si="62"/>
        <v>45</v>
      </c>
      <c r="CD26" s="48">
        <f t="shared" si="62"/>
        <v>0</v>
      </c>
      <c r="CE26" s="48">
        <f t="shared" si="62"/>
        <v>0</v>
      </c>
      <c r="CF26" s="48">
        <f t="shared" si="62"/>
        <v>0</v>
      </c>
      <c r="CG26" s="48">
        <f t="shared" si="62"/>
        <v>4</v>
      </c>
      <c r="CH26" s="48">
        <f t="shared" si="62"/>
        <v>0</v>
      </c>
      <c r="CI26" s="48">
        <f t="shared" si="62"/>
        <v>0</v>
      </c>
      <c r="CJ26" s="48">
        <f t="shared" si="62"/>
        <v>0</v>
      </c>
      <c r="CK26" s="48">
        <f t="shared" si="62"/>
        <v>0</v>
      </c>
      <c r="CL26" s="48">
        <f t="shared" si="62"/>
        <v>0</v>
      </c>
      <c r="CM26" s="48">
        <f t="shared" si="62"/>
        <v>277</v>
      </c>
      <c r="CN26" s="48">
        <f>SUM(CN6:CN25)</f>
        <v>277</v>
      </c>
      <c r="CO26" s="220" t="s">
        <v>16</v>
      </c>
      <c r="CP26" s="220"/>
      <c r="CQ26" s="48">
        <f>SUM(CQ6:CQ25)</f>
        <v>5</v>
      </c>
      <c r="CR26" s="48">
        <f t="shared" ref="CR26:DJ26" si="63">SUM(CR6:CR25)</f>
        <v>8</v>
      </c>
      <c r="CS26" s="48">
        <f t="shared" si="63"/>
        <v>6</v>
      </c>
      <c r="CT26" s="48">
        <f t="shared" si="63"/>
        <v>0</v>
      </c>
      <c r="CU26" s="48">
        <f t="shared" si="63"/>
        <v>53</v>
      </c>
      <c r="CV26" s="48">
        <f t="shared" si="63"/>
        <v>69</v>
      </c>
      <c r="CW26" s="48">
        <f t="shared" si="63"/>
        <v>73</v>
      </c>
      <c r="CX26" s="48">
        <f t="shared" si="63"/>
        <v>157</v>
      </c>
      <c r="CY26" s="48">
        <f t="shared" si="63"/>
        <v>63</v>
      </c>
      <c r="CZ26" s="48">
        <f t="shared" si="63"/>
        <v>107</v>
      </c>
      <c r="DA26" s="48">
        <f t="shared" si="63"/>
        <v>11</v>
      </c>
      <c r="DB26" s="48">
        <f t="shared" si="63"/>
        <v>6</v>
      </c>
      <c r="DC26" s="48">
        <f t="shared" si="63"/>
        <v>6</v>
      </c>
      <c r="DD26" s="48">
        <f t="shared" si="63"/>
        <v>7</v>
      </c>
      <c r="DE26" s="48">
        <f t="shared" si="63"/>
        <v>0</v>
      </c>
      <c r="DF26" s="48">
        <f t="shared" si="63"/>
        <v>2</v>
      </c>
      <c r="DG26" s="48">
        <f t="shared" si="63"/>
        <v>0</v>
      </c>
      <c r="DH26" s="48">
        <f t="shared" si="63"/>
        <v>5</v>
      </c>
      <c r="DI26" s="48">
        <f t="shared" si="63"/>
        <v>217</v>
      </c>
      <c r="DJ26" s="48">
        <f t="shared" si="63"/>
        <v>361</v>
      </c>
      <c r="DK26" s="48">
        <f>SUM(DK6:DK25)</f>
        <v>578</v>
      </c>
      <c r="DL26" s="220" t="s">
        <v>16</v>
      </c>
      <c r="DM26" s="220"/>
      <c r="DN26" s="48">
        <f t="shared" si="36"/>
        <v>484</v>
      </c>
      <c r="DO26" s="48">
        <f t="shared" si="37"/>
        <v>133</v>
      </c>
      <c r="DP26" s="48">
        <f t="shared" si="38"/>
        <v>518</v>
      </c>
      <c r="DQ26" s="48">
        <f t="shared" si="39"/>
        <v>272</v>
      </c>
      <c r="DR26" s="48">
        <f t="shared" si="40"/>
        <v>1682</v>
      </c>
      <c r="DS26" s="48">
        <f t="shared" si="41"/>
        <v>1078</v>
      </c>
      <c r="DT26" s="48">
        <f t="shared" si="42"/>
        <v>2189</v>
      </c>
      <c r="DU26" s="48">
        <f t="shared" si="43"/>
        <v>2590</v>
      </c>
      <c r="DV26" s="48">
        <f t="shared" si="44"/>
        <v>1037</v>
      </c>
      <c r="DW26" s="48">
        <f t="shared" si="45"/>
        <v>939</v>
      </c>
      <c r="DX26" s="48">
        <f t="shared" si="46"/>
        <v>14</v>
      </c>
      <c r="DY26" s="48">
        <f t="shared" si="47"/>
        <v>15</v>
      </c>
      <c r="DZ26" s="48">
        <f t="shared" si="48"/>
        <v>167</v>
      </c>
      <c r="EA26" s="48">
        <f t="shared" si="49"/>
        <v>46</v>
      </c>
      <c r="EB26" s="48">
        <f t="shared" si="50"/>
        <v>35</v>
      </c>
      <c r="EC26" s="48">
        <f t="shared" si="51"/>
        <v>14</v>
      </c>
      <c r="ED26" s="48">
        <f t="shared" si="52"/>
        <v>22</v>
      </c>
      <c r="EE26" s="48">
        <f t="shared" si="53"/>
        <v>10</v>
      </c>
      <c r="EF26" s="48">
        <f t="shared" si="54"/>
        <v>6148</v>
      </c>
      <c r="EG26" s="48">
        <f t="shared" si="55"/>
        <v>5097</v>
      </c>
      <c r="EH26" s="48">
        <f t="shared" si="56"/>
        <v>11245</v>
      </c>
    </row>
    <row r="27" spans="1:138" ht="20.25" customHeight="1" x14ac:dyDescent="0.2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</row>
    <row r="28" spans="1:138" ht="20.25" customHeight="1" x14ac:dyDescent="0.2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</row>
    <row r="29" spans="1:138" ht="2.25" customHeight="1" x14ac:dyDescent="0.2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38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7" ht="28.5" customHeight="1" x14ac:dyDescent="0.2"/>
    <row r="38" ht="14.25" customHeight="1" x14ac:dyDescent="0.2"/>
    <row r="39" ht="14.25" customHeight="1" x14ac:dyDescent="0.2"/>
  </sheetData>
  <sheetProtection selectLockedCells="1" selectUnlockedCells="1"/>
  <mergeCells count="188">
    <mergeCell ref="A21:B21"/>
    <mergeCell ref="A20:B20"/>
    <mergeCell ref="A23:B23"/>
    <mergeCell ref="A22:B22"/>
    <mergeCell ref="A25:B25"/>
    <mergeCell ref="A24:B24"/>
    <mergeCell ref="A27:W28"/>
    <mergeCell ref="A29:W29"/>
    <mergeCell ref="A26:B26"/>
    <mergeCell ref="A6:B6"/>
    <mergeCell ref="X6:Y6"/>
    <mergeCell ref="A9:B9"/>
    <mergeCell ref="A8:B8"/>
    <mergeCell ref="A7:B7"/>
    <mergeCell ref="A16:B16"/>
    <mergeCell ref="A10:A15"/>
    <mergeCell ref="A17:B17"/>
    <mergeCell ref="A19:B19"/>
    <mergeCell ref="A18:B18"/>
    <mergeCell ref="A4:B5"/>
    <mergeCell ref="X4:Y5"/>
    <mergeCell ref="I4:J4"/>
    <mergeCell ref="C4:D4"/>
    <mergeCell ref="E4:F4"/>
    <mergeCell ref="A3:W3"/>
    <mergeCell ref="X1:Y1"/>
    <mergeCell ref="A1:B1"/>
    <mergeCell ref="C1:W1"/>
    <mergeCell ref="G4:H4"/>
    <mergeCell ref="A2:W2"/>
    <mergeCell ref="K4:L4"/>
    <mergeCell ref="M4:N4"/>
    <mergeCell ref="O4:P4"/>
    <mergeCell ref="Q4:R4"/>
    <mergeCell ref="S4:T4"/>
    <mergeCell ref="U4:W4"/>
    <mergeCell ref="AU6:AV6"/>
    <mergeCell ref="AU7:AV7"/>
    <mergeCell ref="AU8:AV8"/>
    <mergeCell ref="AU9:AV9"/>
    <mergeCell ref="AU10:AU15"/>
    <mergeCell ref="AU16:AV16"/>
    <mergeCell ref="AU17:AV17"/>
    <mergeCell ref="Z1:AT1"/>
    <mergeCell ref="X2:AT2"/>
    <mergeCell ref="X3:AT3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T4"/>
    <mergeCell ref="X7:Y7"/>
    <mergeCell ref="X8:Y8"/>
    <mergeCell ref="X9:Y9"/>
    <mergeCell ref="X10:X15"/>
    <mergeCell ref="AU1:AV1"/>
    <mergeCell ref="AW1:BQ1"/>
    <mergeCell ref="AU2:BQ2"/>
    <mergeCell ref="AU3:BQ3"/>
    <mergeCell ref="AU4:AV5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Q4"/>
    <mergeCell ref="BR22:BS22"/>
    <mergeCell ref="BR23:BS23"/>
    <mergeCell ref="BR24:BS24"/>
    <mergeCell ref="BR25:BS25"/>
    <mergeCell ref="BR26:BS26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BR8:BS8"/>
    <mergeCell ref="BR9:BS9"/>
    <mergeCell ref="BR10:BR15"/>
    <mergeCell ref="BR16:BS16"/>
    <mergeCell ref="BR17:BS17"/>
    <mergeCell ref="BR18:BS18"/>
    <mergeCell ref="BR19:BS19"/>
    <mergeCell ref="BR20:BS20"/>
    <mergeCell ref="BR21:BS21"/>
    <mergeCell ref="BR1:BS1"/>
    <mergeCell ref="BT1:CN1"/>
    <mergeCell ref="BR2:CN2"/>
    <mergeCell ref="BR3:CN3"/>
    <mergeCell ref="BR4:BS5"/>
    <mergeCell ref="CF4:CG4"/>
    <mergeCell ref="CL4:CN4"/>
    <mergeCell ref="BR6:BS6"/>
    <mergeCell ref="BR7:BS7"/>
    <mergeCell ref="BV4:BW4"/>
    <mergeCell ref="BX4:BY4"/>
    <mergeCell ref="BZ4:CA4"/>
    <mergeCell ref="CB4:CC4"/>
    <mergeCell ref="CD4:CE4"/>
    <mergeCell ref="BT4:BU4"/>
    <mergeCell ref="CH4:CI4"/>
    <mergeCell ref="CJ4:CK4"/>
    <mergeCell ref="AU26:AV26"/>
    <mergeCell ref="DL18:DM18"/>
    <mergeCell ref="DL19:DM19"/>
    <mergeCell ref="DL20:DM20"/>
    <mergeCell ref="DL21:DM21"/>
    <mergeCell ref="CO1:CP1"/>
    <mergeCell ref="CQ1:DK1"/>
    <mergeCell ref="CO2:DK2"/>
    <mergeCell ref="CO3:DK3"/>
    <mergeCell ref="CO4:CP5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K4"/>
    <mergeCell ref="CO6:CP6"/>
    <mergeCell ref="CO7:CP7"/>
    <mergeCell ref="DL1:DM1"/>
    <mergeCell ref="DL22:DM22"/>
    <mergeCell ref="DN1:EH1"/>
    <mergeCell ref="DL2:EH2"/>
    <mergeCell ref="DL3:EH3"/>
    <mergeCell ref="DL4:DM5"/>
    <mergeCell ref="DT4:DU4"/>
    <mergeCell ref="EF4:EH4"/>
    <mergeCell ref="DL6:DM6"/>
    <mergeCell ref="DL7:DM7"/>
    <mergeCell ref="EB4:EC4"/>
    <mergeCell ref="DN4:DO4"/>
    <mergeCell ref="DP4:DQ4"/>
    <mergeCell ref="ED4:EE4"/>
    <mergeCell ref="DR4:DS4"/>
    <mergeCell ref="DV4:DW4"/>
    <mergeCell ref="DX4:DY4"/>
    <mergeCell ref="DZ4:EA4"/>
    <mergeCell ref="DL23:DM23"/>
    <mergeCell ref="DL24:DM24"/>
    <mergeCell ref="DL25:DM25"/>
    <mergeCell ref="DL26:DM26"/>
    <mergeCell ref="CO8:CP8"/>
    <mergeCell ref="CO9:CP9"/>
    <mergeCell ref="CO10:CO15"/>
    <mergeCell ref="CO16:CP16"/>
    <mergeCell ref="CO17:CP17"/>
    <mergeCell ref="CO18:CP18"/>
    <mergeCell ref="CO19:CP19"/>
    <mergeCell ref="CO20:CP20"/>
    <mergeCell ref="CO21:CP21"/>
    <mergeCell ref="CO22:CP22"/>
    <mergeCell ref="CO23:CP23"/>
    <mergeCell ref="CO24:CP24"/>
    <mergeCell ref="CO25:CP25"/>
    <mergeCell ref="CO26:CP26"/>
    <mergeCell ref="DL8:DM8"/>
    <mergeCell ref="DL9:DM9"/>
    <mergeCell ref="DL10:DL15"/>
    <mergeCell ref="DL16:DM16"/>
    <mergeCell ref="DL17:DM17"/>
  </mergeCells>
  <printOptions horizontalCentered="1" verticalCentered="1"/>
  <pageMargins left="0.19685039370078741" right="0.19685039370078741" top="0.19685039370078741" bottom="0.19685039370078741" header="0.39370078740157483" footer="0.39370078740157483"/>
  <pageSetup paperSize="9" scale="94" orientation="landscape" horizontalDpi="1200" verticalDpi="1200" r:id="rId1"/>
  <headerFooter alignWithMargins="0"/>
  <rowBreaks count="1" manualBreakCount="1">
    <brk id="30" max="33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G169"/>
  <sheetViews>
    <sheetView rightToLeft="1" view="pageBreakPreview" topLeftCell="AW108" zoomScale="130" zoomScaleNormal="75" zoomScaleSheetLayoutView="130" workbookViewId="0">
      <selection activeCell="BY112" sqref="BY112:CB112"/>
    </sheetView>
  </sheetViews>
  <sheetFormatPr defaultColWidth="9.140625" defaultRowHeight="12.75" x14ac:dyDescent="0.2"/>
  <cols>
    <col min="1" max="1" width="5.85546875" style="106" customWidth="1"/>
    <col min="2" max="2" width="10" style="106" customWidth="1"/>
    <col min="3" max="40" width="3.28515625" style="106" customWidth="1"/>
    <col min="41" max="41" width="7.5703125" style="106" customWidth="1"/>
    <col min="42" max="42" width="11.85546875" style="106" customWidth="1"/>
    <col min="43" max="80" width="3.5703125" style="106" customWidth="1"/>
    <col min="81" max="81" width="4.85546875" style="106" customWidth="1"/>
    <col min="82" max="82" width="10" style="106" customWidth="1"/>
    <col min="83" max="111" width="3.28515625" style="106" customWidth="1"/>
    <col min="112" max="112" width="3.42578125" style="106" customWidth="1"/>
    <col min="113" max="125" width="3.28515625" style="106" customWidth="1"/>
    <col min="126" max="250" width="8.85546875" style="105" customWidth="1"/>
    <col min="251" max="16384" width="9.140625" style="106"/>
  </cols>
  <sheetData>
    <row r="1" spans="1:293" s="105" customFormat="1" ht="20.25" x14ac:dyDescent="0.2">
      <c r="A1" s="303" t="s">
        <v>447</v>
      </c>
      <c r="B1" s="303"/>
      <c r="C1" s="303"/>
      <c r="D1" s="305" t="s">
        <v>438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292" t="s">
        <v>448</v>
      </c>
      <c r="AP1" s="292"/>
      <c r="AQ1" s="292"/>
      <c r="AR1" s="305" t="s">
        <v>438</v>
      </c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292" t="s">
        <v>448</v>
      </c>
      <c r="CD1" s="292"/>
      <c r="CE1" s="292"/>
      <c r="CF1" s="305" t="s">
        <v>438</v>
      </c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IQ1" s="106"/>
      <c r="IR1" s="106"/>
      <c r="IS1" s="106"/>
      <c r="IT1" s="106"/>
      <c r="IU1" s="106"/>
      <c r="IV1" s="106"/>
      <c r="IW1" s="106"/>
      <c r="IX1" s="106"/>
      <c r="IY1" s="106"/>
      <c r="IZ1" s="106"/>
      <c r="JA1" s="106"/>
      <c r="JB1" s="106"/>
      <c r="JC1" s="106"/>
      <c r="JD1" s="106"/>
      <c r="JE1" s="106"/>
      <c r="JF1" s="106"/>
      <c r="JG1" s="106"/>
      <c r="JH1" s="106"/>
      <c r="JI1" s="106"/>
      <c r="JJ1" s="106"/>
      <c r="JK1" s="106"/>
      <c r="JL1" s="106"/>
      <c r="JM1" s="106"/>
      <c r="JN1" s="106"/>
      <c r="JO1" s="106"/>
      <c r="JP1" s="106"/>
      <c r="JQ1" s="106"/>
      <c r="JR1" s="106"/>
      <c r="JS1" s="106"/>
      <c r="JT1" s="106"/>
      <c r="JU1" s="106"/>
      <c r="JV1" s="106"/>
      <c r="JW1" s="106"/>
      <c r="JX1" s="106"/>
      <c r="JY1" s="106"/>
      <c r="JZ1" s="106"/>
      <c r="KA1" s="106"/>
      <c r="KB1" s="106"/>
      <c r="KC1" s="106"/>
      <c r="KD1" s="106"/>
      <c r="KE1" s="106"/>
      <c r="KF1" s="106"/>
      <c r="KG1" s="106"/>
    </row>
    <row r="2" spans="1:293" s="105" customFormat="1" ht="20.25" x14ac:dyDescent="0.2">
      <c r="A2" s="302" t="s">
        <v>167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 t="s">
        <v>167</v>
      </c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 t="s">
        <v>167</v>
      </c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  <c r="DE2" s="302"/>
      <c r="DF2" s="302"/>
      <c r="DG2" s="302"/>
      <c r="DH2" s="302"/>
      <c r="DI2" s="302"/>
      <c r="DJ2" s="302"/>
      <c r="DK2" s="302"/>
      <c r="DL2" s="302"/>
      <c r="DM2" s="302"/>
      <c r="DN2" s="302"/>
      <c r="DO2" s="302"/>
      <c r="DP2" s="302"/>
      <c r="DQ2" s="302"/>
      <c r="DR2" s="302"/>
      <c r="DS2" s="302"/>
      <c r="DT2" s="302"/>
      <c r="DU2" s="302"/>
      <c r="IQ2" s="106"/>
      <c r="IR2" s="106"/>
      <c r="IS2" s="106"/>
      <c r="IT2" s="106"/>
      <c r="IU2" s="106"/>
      <c r="IV2" s="106"/>
      <c r="IW2" s="106"/>
      <c r="IX2" s="106"/>
      <c r="IY2" s="106"/>
      <c r="IZ2" s="106"/>
      <c r="JA2" s="106"/>
      <c r="JB2" s="106"/>
      <c r="JC2" s="106"/>
      <c r="JD2" s="106"/>
      <c r="JE2" s="106"/>
      <c r="JF2" s="106"/>
      <c r="JG2" s="106"/>
      <c r="JH2" s="106"/>
      <c r="JI2" s="106"/>
      <c r="JJ2" s="106"/>
      <c r="JK2" s="106"/>
      <c r="JL2" s="106"/>
      <c r="JM2" s="106"/>
      <c r="JN2" s="106"/>
      <c r="JO2" s="106"/>
      <c r="JP2" s="106"/>
      <c r="JQ2" s="106"/>
      <c r="JR2" s="106"/>
      <c r="JS2" s="106"/>
      <c r="JT2" s="106"/>
      <c r="JU2" s="106"/>
      <c r="JV2" s="106"/>
      <c r="JW2" s="106"/>
      <c r="JX2" s="106"/>
      <c r="JY2" s="106"/>
      <c r="JZ2" s="106"/>
      <c r="KA2" s="106"/>
      <c r="KB2" s="106"/>
      <c r="KC2" s="106"/>
      <c r="KD2" s="106"/>
      <c r="KE2" s="106"/>
      <c r="KF2" s="106"/>
      <c r="KG2" s="106"/>
    </row>
    <row r="3" spans="1:293" s="105" customFormat="1" ht="18" x14ac:dyDescent="0.2">
      <c r="A3" s="303" t="s">
        <v>168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 t="s">
        <v>168</v>
      </c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303" t="s">
        <v>168</v>
      </c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  <c r="CR3" s="303"/>
      <c r="CS3" s="303"/>
      <c r="CT3" s="303"/>
      <c r="CU3" s="303"/>
      <c r="CV3" s="303"/>
      <c r="CW3" s="303"/>
      <c r="CX3" s="303"/>
      <c r="CY3" s="303"/>
      <c r="CZ3" s="303"/>
      <c r="DA3" s="303"/>
      <c r="DB3" s="303"/>
      <c r="DC3" s="303"/>
      <c r="DD3" s="303"/>
      <c r="DE3" s="303"/>
      <c r="DF3" s="303"/>
      <c r="DG3" s="303"/>
      <c r="DH3" s="303"/>
      <c r="DI3" s="303"/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IQ3" s="106"/>
      <c r="IR3" s="106"/>
      <c r="IS3" s="106"/>
      <c r="IT3" s="106"/>
      <c r="IU3" s="106"/>
      <c r="IV3" s="106"/>
      <c r="IW3" s="106"/>
      <c r="IX3" s="106"/>
      <c r="IY3" s="106"/>
      <c r="IZ3" s="106"/>
      <c r="JA3" s="106"/>
      <c r="JB3" s="106"/>
      <c r="JC3" s="106"/>
      <c r="JD3" s="106"/>
      <c r="JE3" s="106"/>
      <c r="JF3" s="106"/>
      <c r="JG3" s="106"/>
      <c r="JH3" s="106"/>
      <c r="JI3" s="106"/>
      <c r="JJ3" s="106"/>
      <c r="JK3" s="106"/>
      <c r="JL3" s="106"/>
      <c r="JM3" s="106"/>
      <c r="JN3" s="106"/>
      <c r="JO3" s="106"/>
      <c r="JP3" s="106"/>
      <c r="JQ3" s="106"/>
      <c r="JR3" s="106"/>
      <c r="JS3" s="106"/>
      <c r="JT3" s="106"/>
      <c r="JU3" s="106"/>
      <c r="JV3" s="106"/>
      <c r="JW3" s="106"/>
      <c r="JX3" s="106"/>
      <c r="JY3" s="106"/>
      <c r="JZ3" s="106"/>
      <c r="KA3" s="106"/>
      <c r="KB3" s="106"/>
      <c r="KC3" s="106"/>
      <c r="KD3" s="106"/>
      <c r="KE3" s="106"/>
      <c r="KF3" s="106"/>
      <c r="KG3" s="106"/>
    </row>
    <row r="4" spans="1:293" s="105" customFormat="1" ht="36.75" customHeight="1" x14ac:dyDescent="0.2">
      <c r="A4" s="292" t="s">
        <v>0</v>
      </c>
      <c r="B4" s="292"/>
      <c r="C4" s="299" t="s">
        <v>169</v>
      </c>
      <c r="D4" s="299"/>
      <c r="E4" s="300" t="s">
        <v>170</v>
      </c>
      <c r="F4" s="300"/>
      <c r="G4" s="300" t="s">
        <v>171</v>
      </c>
      <c r="H4" s="300"/>
      <c r="I4" s="300" t="s">
        <v>172</v>
      </c>
      <c r="J4" s="300"/>
      <c r="K4" s="300" t="s">
        <v>173</v>
      </c>
      <c r="L4" s="300"/>
      <c r="M4" s="300" t="s">
        <v>174</v>
      </c>
      <c r="N4" s="300"/>
      <c r="O4" s="300" t="s">
        <v>175</v>
      </c>
      <c r="P4" s="300"/>
      <c r="Q4" s="300" t="s">
        <v>176</v>
      </c>
      <c r="R4" s="300"/>
      <c r="S4" s="300" t="s">
        <v>177</v>
      </c>
      <c r="T4" s="300"/>
      <c r="U4" s="300" t="s">
        <v>178</v>
      </c>
      <c r="V4" s="300"/>
      <c r="W4" s="300" t="s">
        <v>179</v>
      </c>
      <c r="X4" s="300"/>
      <c r="Y4" s="300" t="s">
        <v>180</v>
      </c>
      <c r="Z4" s="300"/>
      <c r="AA4" s="300" t="s">
        <v>181</v>
      </c>
      <c r="AB4" s="300"/>
      <c r="AC4" s="300" t="s">
        <v>182</v>
      </c>
      <c r="AD4" s="300"/>
      <c r="AE4" s="300" t="s">
        <v>183</v>
      </c>
      <c r="AF4" s="300"/>
      <c r="AG4" s="299" t="s">
        <v>184</v>
      </c>
      <c r="AH4" s="299"/>
      <c r="AI4" s="300" t="s">
        <v>185</v>
      </c>
      <c r="AJ4" s="300"/>
      <c r="AK4" s="300" t="s">
        <v>186</v>
      </c>
      <c r="AL4" s="300"/>
      <c r="AM4" s="300" t="s">
        <v>187</v>
      </c>
      <c r="AN4" s="300"/>
      <c r="AO4" s="292" t="s">
        <v>0</v>
      </c>
      <c r="AP4" s="292"/>
      <c r="AQ4" s="299" t="s">
        <v>188</v>
      </c>
      <c r="AR4" s="299"/>
      <c r="AS4" s="300" t="s">
        <v>189</v>
      </c>
      <c r="AT4" s="300"/>
      <c r="AU4" s="304" t="s">
        <v>190</v>
      </c>
      <c r="AV4" s="304"/>
      <c r="AW4" s="300" t="s">
        <v>191</v>
      </c>
      <c r="AX4" s="300"/>
      <c r="AY4" s="300" t="s">
        <v>192</v>
      </c>
      <c r="AZ4" s="300"/>
      <c r="BA4" s="300" t="s">
        <v>193</v>
      </c>
      <c r="BB4" s="300"/>
      <c r="BC4" s="299" t="s">
        <v>194</v>
      </c>
      <c r="BD4" s="299"/>
      <c r="BE4" s="300" t="s">
        <v>195</v>
      </c>
      <c r="BF4" s="300"/>
      <c r="BG4" s="300" t="s">
        <v>196</v>
      </c>
      <c r="BH4" s="300"/>
      <c r="BI4" s="300" t="s">
        <v>197</v>
      </c>
      <c r="BJ4" s="300"/>
      <c r="BK4" s="300" t="s">
        <v>198</v>
      </c>
      <c r="BL4" s="300"/>
      <c r="BM4" s="299" t="s">
        <v>199</v>
      </c>
      <c r="BN4" s="299"/>
      <c r="BO4" s="300" t="s">
        <v>200</v>
      </c>
      <c r="BP4" s="300"/>
      <c r="BQ4" s="300" t="s">
        <v>201</v>
      </c>
      <c r="BR4" s="300"/>
      <c r="BS4" s="300" t="s">
        <v>202</v>
      </c>
      <c r="BT4" s="300"/>
      <c r="BU4" s="300" t="s">
        <v>203</v>
      </c>
      <c r="BV4" s="300"/>
      <c r="BW4" s="300" t="s">
        <v>204</v>
      </c>
      <c r="BX4" s="300"/>
      <c r="BY4" s="300" t="s">
        <v>205</v>
      </c>
      <c r="BZ4" s="300"/>
      <c r="CA4" s="299" t="s">
        <v>206</v>
      </c>
      <c r="CB4" s="301"/>
      <c r="CC4" s="292" t="s">
        <v>0</v>
      </c>
      <c r="CD4" s="292"/>
      <c r="CE4" s="299" t="s">
        <v>207</v>
      </c>
      <c r="CF4" s="299"/>
      <c r="CG4" s="299" t="s">
        <v>208</v>
      </c>
      <c r="CH4" s="299"/>
      <c r="CI4" s="299" t="s">
        <v>209</v>
      </c>
      <c r="CJ4" s="299"/>
      <c r="CK4" s="299" t="s">
        <v>210</v>
      </c>
      <c r="CL4" s="299"/>
      <c r="CM4" s="299" t="s">
        <v>211</v>
      </c>
      <c r="CN4" s="299"/>
      <c r="CO4" s="299" t="s">
        <v>212</v>
      </c>
      <c r="CP4" s="299"/>
      <c r="CQ4" s="299" t="s">
        <v>213</v>
      </c>
      <c r="CR4" s="299"/>
      <c r="CS4" s="299" t="s">
        <v>214</v>
      </c>
      <c r="CT4" s="299"/>
      <c r="CU4" s="299" t="s">
        <v>215</v>
      </c>
      <c r="CV4" s="299"/>
      <c r="CW4" s="299" t="s">
        <v>216</v>
      </c>
      <c r="CX4" s="299"/>
      <c r="CY4" s="299" t="s">
        <v>217</v>
      </c>
      <c r="CZ4" s="299"/>
      <c r="DA4" s="299" t="s">
        <v>218</v>
      </c>
      <c r="DB4" s="299"/>
      <c r="DC4" s="299" t="s">
        <v>219</v>
      </c>
      <c r="DD4" s="299"/>
      <c r="DE4" s="299" t="s">
        <v>220</v>
      </c>
      <c r="DF4" s="299"/>
      <c r="DG4" s="299" t="s">
        <v>221</v>
      </c>
      <c r="DH4" s="299"/>
      <c r="DI4" s="299" t="s">
        <v>222</v>
      </c>
      <c r="DJ4" s="299"/>
      <c r="DK4" s="299" t="s">
        <v>245</v>
      </c>
      <c r="DL4" s="299"/>
      <c r="DM4" s="299" t="s">
        <v>246</v>
      </c>
      <c r="DN4" s="299"/>
      <c r="DO4" s="299" t="s">
        <v>247</v>
      </c>
      <c r="DP4" s="299"/>
      <c r="DQ4" s="299" t="s">
        <v>223</v>
      </c>
      <c r="DR4" s="299"/>
      <c r="DS4" s="299" t="s">
        <v>43</v>
      </c>
      <c r="DT4" s="299"/>
      <c r="DU4" s="299"/>
      <c r="IQ4" s="106"/>
      <c r="IR4" s="106"/>
      <c r="IS4" s="106"/>
      <c r="IT4" s="106"/>
      <c r="IU4" s="106"/>
      <c r="IV4" s="106"/>
      <c r="IW4" s="106"/>
      <c r="IX4" s="106"/>
      <c r="IY4" s="106"/>
      <c r="IZ4" s="106"/>
      <c r="JA4" s="106"/>
      <c r="JB4" s="106"/>
      <c r="JC4" s="106"/>
      <c r="JD4" s="106"/>
      <c r="JE4" s="106"/>
      <c r="JF4" s="106"/>
      <c r="JG4" s="106"/>
      <c r="JH4" s="106"/>
      <c r="JI4" s="106"/>
      <c r="JJ4" s="106"/>
      <c r="JK4" s="106"/>
      <c r="JL4" s="106"/>
      <c r="JM4" s="106"/>
      <c r="JN4" s="106"/>
      <c r="JO4" s="106"/>
      <c r="JP4" s="106"/>
      <c r="JQ4" s="106"/>
      <c r="JR4" s="106"/>
      <c r="JS4" s="106"/>
      <c r="JT4" s="106"/>
      <c r="JU4" s="106"/>
      <c r="JV4" s="106"/>
      <c r="JW4" s="106"/>
      <c r="JX4" s="106"/>
      <c r="JY4" s="106"/>
      <c r="JZ4" s="106"/>
      <c r="KA4" s="106"/>
      <c r="KB4" s="106"/>
      <c r="KC4" s="106"/>
      <c r="KD4" s="106"/>
      <c r="KE4" s="106"/>
      <c r="KF4" s="106"/>
      <c r="KG4" s="106"/>
    </row>
    <row r="5" spans="1:293" s="105" customFormat="1" ht="14.25" customHeight="1" x14ac:dyDescent="0.2">
      <c r="A5" s="292"/>
      <c r="B5" s="292"/>
      <c r="C5" s="295" t="s">
        <v>27</v>
      </c>
      <c r="D5" s="295" t="s">
        <v>28</v>
      </c>
      <c r="E5" s="295" t="s">
        <v>27</v>
      </c>
      <c r="F5" s="295" t="s">
        <v>28</v>
      </c>
      <c r="G5" s="295" t="s">
        <v>27</v>
      </c>
      <c r="H5" s="295" t="s">
        <v>28</v>
      </c>
      <c r="I5" s="295" t="s">
        <v>27</v>
      </c>
      <c r="J5" s="295" t="s">
        <v>28</v>
      </c>
      <c r="K5" s="295" t="s">
        <v>27</v>
      </c>
      <c r="L5" s="295" t="s">
        <v>28</v>
      </c>
      <c r="M5" s="295" t="s">
        <v>27</v>
      </c>
      <c r="N5" s="295" t="s">
        <v>28</v>
      </c>
      <c r="O5" s="295" t="s">
        <v>27</v>
      </c>
      <c r="P5" s="295" t="s">
        <v>28</v>
      </c>
      <c r="Q5" s="295" t="s">
        <v>27</v>
      </c>
      <c r="R5" s="295" t="s">
        <v>28</v>
      </c>
      <c r="S5" s="295" t="s">
        <v>27</v>
      </c>
      <c r="T5" s="295" t="s">
        <v>28</v>
      </c>
      <c r="U5" s="295" t="s">
        <v>27</v>
      </c>
      <c r="V5" s="295" t="s">
        <v>28</v>
      </c>
      <c r="W5" s="295" t="s">
        <v>27</v>
      </c>
      <c r="X5" s="295" t="s">
        <v>28</v>
      </c>
      <c r="Y5" s="295" t="s">
        <v>27</v>
      </c>
      <c r="Z5" s="295" t="s">
        <v>28</v>
      </c>
      <c r="AA5" s="295" t="s">
        <v>27</v>
      </c>
      <c r="AB5" s="295" t="s">
        <v>28</v>
      </c>
      <c r="AC5" s="295" t="s">
        <v>27</v>
      </c>
      <c r="AD5" s="295" t="s">
        <v>28</v>
      </c>
      <c r="AE5" s="295" t="s">
        <v>27</v>
      </c>
      <c r="AF5" s="295" t="s">
        <v>28</v>
      </c>
      <c r="AG5" s="295" t="s">
        <v>27</v>
      </c>
      <c r="AH5" s="295" t="s">
        <v>28</v>
      </c>
      <c r="AI5" s="295" t="s">
        <v>27</v>
      </c>
      <c r="AJ5" s="295" t="s">
        <v>28</v>
      </c>
      <c r="AK5" s="295" t="s">
        <v>27</v>
      </c>
      <c r="AL5" s="295" t="s">
        <v>28</v>
      </c>
      <c r="AM5" s="295" t="s">
        <v>27</v>
      </c>
      <c r="AN5" s="295" t="s">
        <v>28</v>
      </c>
      <c r="AO5" s="292"/>
      <c r="AP5" s="292"/>
      <c r="AQ5" s="295" t="s">
        <v>27</v>
      </c>
      <c r="AR5" s="295" t="s">
        <v>28</v>
      </c>
      <c r="AS5" s="295" t="s">
        <v>27</v>
      </c>
      <c r="AT5" s="295" t="s">
        <v>28</v>
      </c>
      <c r="AU5" s="295" t="s">
        <v>27</v>
      </c>
      <c r="AV5" s="295" t="s">
        <v>28</v>
      </c>
      <c r="AW5" s="295" t="s">
        <v>27</v>
      </c>
      <c r="AX5" s="295" t="s">
        <v>28</v>
      </c>
      <c r="AY5" s="295" t="s">
        <v>27</v>
      </c>
      <c r="AZ5" s="295" t="s">
        <v>28</v>
      </c>
      <c r="BA5" s="295" t="s">
        <v>27</v>
      </c>
      <c r="BB5" s="295" t="s">
        <v>28</v>
      </c>
      <c r="BC5" s="295" t="s">
        <v>27</v>
      </c>
      <c r="BD5" s="295" t="s">
        <v>28</v>
      </c>
      <c r="BE5" s="295" t="s">
        <v>27</v>
      </c>
      <c r="BF5" s="295" t="s">
        <v>28</v>
      </c>
      <c r="BG5" s="295" t="s">
        <v>27</v>
      </c>
      <c r="BH5" s="295" t="s">
        <v>28</v>
      </c>
      <c r="BI5" s="295" t="s">
        <v>27</v>
      </c>
      <c r="BJ5" s="295" t="s">
        <v>28</v>
      </c>
      <c r="BK5" s="295" t="s">
        <v>27</v>
      </c>
      <c r="BL5" s="295" t="s">
        <v>28</v>
      </c>
      <c r="BM5" s="295" t="s">
        <v>27</v>
      </c>
      <c r="BN5" s="295" t="s">
        <v>28</v>
      </c>
      <c r="BO5" s="295" t="s">
        <v>27</v>
      </c>
      <c r="BP5" s="295" t="s">
        <v>28</v>
      </c>
      <c r="BQ5" s="295" t="s">
        <v>27</v>
      </c>
      <c r="BR5" s="295" t="s">
        <v>28</v>
      </c>
      <c r="BS5" s="295" t="s">
        <v>27</v>
      </c>
      <c r="BT5" s="295" t="s">
        <v>28</v>
      </c>
      <c r="BU5" s="295" t="s">
        <v>27</v>
      </c>
      <c r="BV5" s="295" t="s">
        <v>28</v>
      </c>
      <c r="BW5" s="295" t="s">
        <v>27</v>
      </c>
      <c r="BX5" s="295" t="s">
        <v>28</v>
      </c>
      <c r="BY5" s="295" t="s">
        <v>27</v>
      </c>
      <c r="BZ5" s="295" t="s">
        <v>28</v>
      </c>
      <c r="CA5" s="295" t="s">
        <v>27</v>
      </c>
      <c r="CB5" s="295" t="s">
        <v>28</v>
      </c>
      <c r="CC5" s="292"/>
      <c r="CD5" s="292"/>
      <c r="CE5" s="294" t="s">
        <v>27</v>
      </c>
      <c r="CF5" s="294" t="s">
        <v>28</v>
      </c>
      <c r="CG5" s="294" t="s">
        <v>27</v>
      </c>
      <c r="CH5" s="294" t="s">
        <v>28</v>
      </c>
      <c r="CI5" s="294" t="s">
        <v>27</v>
      </c>
      <c r="CJ5" s="294" t="s">
        <v>28</v>
      </c>
      <c r="CK5" s="294" t="s">
        <v>27</v>
      </c>
      <c r="CL5" s="294" t="s">
        <v>28</v>
      </c>
      <c r="CM5" s="294" t="s">
        <v>27</v>
      </c>
      <c r="CN5" s="294" t="s">
        <v>28</v>
      </c>
      <c r="CO5" s="294" t="s">
        <v>27</v>
      </c>
      <c r="CP5" s="294" t="s">
        <v>28</v>
      </c>
      <c r="CQ5" s="294" t="s">
        <v>27</v>
      </c>
      <c r="CR5" s="294" t="s">
        <v>28</v>
      </c>
      <c r="CS5" s="294" t="s">
        <v>27</v>
      </c>
      <c r="CT5" s="294" t="s">
        <v>28</v>
      </c>
      <c r="CU5" s="294" t="s">
        <v>27</v>
      </c>
      <c r="CV5" s="294" t="s">
        <v>28</v>
      </c>
      <c r="CW5" s="294" t="s">
        <v>27</v>
      </c>
      <c r="CX5" s="294" t="s">
        <v>28</v>
      </c>
      <c r="CY5" s="294" t="s">
        <v>27</v>
      </c>
      <c r="CZ5" s="294" t="s">
        <v>28</v>
      </c>
      <c r="DA5" s="294" t="s">
        <v>27</v>
      </c>
      <c r="DB5" s="294" t="s">
        <v>28</v>
      </c>
      <c r="DC5" s="294" t="s">
        <v>27</v>
      </c>
      <c r="DD5" s="294" t="s">
        <v>28</v>
      </c>
      <c r="DE5" s="294" t="s">
        <v>27</v>
      </c>
      <c r="DF5" s="294" t="s">
        <v>28</v>
      </c>
      <c r="DG5" s="294" t="s">
        <v>27</v>
      </c>
      <c r="DH5" s="294" t="s">
        <v>28</v>
      </c>
      <c r="DI5" s="294" t="s">
        <v>27</v>
      </c>
      <c r="DJ5" s="294" t="s">
        <v>28</v>
      </c>
      <c r="DK5" s="294" t="s">
        <v>27</v>
      </c>
      <c r="DL5" s="294" t="s">
        <v>28</v>
      </c>
      <c r="DM5" s="294" t="s">
        <v>27</v>
      </c>
      <c r="DN5" s="294" t="s">
        <v>28</v>
      </c>
      <c r="DO5" s="294" t="s">
        <v>27</v>
      </c>
      <c r="DP5" s="294" t="s">
        <v>28</v>
      </c>
      <c r="DQ5" s="294" t="s">
        <v>27</v>
      </c>
      <c r="DR5" s="294" t="s">
        <v>28</v>
      </c>
      <c r="DS5" s="294" t="s">
        <v>27</v>
      </c>
      <c r="DT5" s="294" t="s">
        <v>28</v>
      </c>
      <c r="DU5" s="294" t="s">
        <v>26</v>
      </c>
      <c r="IQ5" s="106"/>
      <c r="IR5" s="106"/>
      <c r="IS5" s="106"/>
      <c r="IT5" s="106"/>
      <c r="IU5" s="106"/>
      <c r="IV5" s="106"/>
      <c r="IW5" s="106"/>
      <c r="IX5" s="106"/>
      <c r="IY5" s="106"/>
      <c r="IZ5" s="106"/>
      <c r="JA5" s="106"/>
      <c r="JB5" s="106"/>
      <c r="JC5" s="106"/>
      <c r="JD5" s="106"/>
      <c r="JE5" s="106"/>
      <c r="JF5" s="106"/>
      <c r="JG5" s="106"/>
      <c r="JH5" s="106"/>
      <c r="JI5" s="106"/>
      <c r="JJ5" s="106"/>
      <c r="JK5" s="106"/>
      <c r="JL5" s="106"/>
      <c r="JM5" s="106"/>
      <c r="JN5" s="106"/>
      <c r="JO5" s="106"/>
      <c r="JP5" s="106"/>
      <c r="JQ5" s="106"/>
      <c r="JR5" s="106"/>
      <c r="JS5" s="106"/>
      <c r="JT5" s="106"/>
      <c r="JU5" s="106"/>
      <c r="JV5" s="106"/>
      <c r="JW5" s="106"/>
      <c r="JX5" s="106"/>
      <c r="JY5" s="106"/>
      <c r="JZ5" s="106"/>
      <c r="KA5" s="106"/>
      <c r="KB5" s="106"/>
      <c r="KC5" s="106"/>
      <c r="KD5" s="106"/>
      <c r="KE5" s="106"/>
      <c r="KF5" s="106"/>
      <c r="KG5" s="106"/>
    </row>
    <row r="6" spans="1:293" s="105" customFormat="1" ht="14.25" customHeight="1" x14ac:dyDescent="0.2">
      <c r="A6" s="292"/>
      <c r="B6" s="292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2"/>
      <c r="AP6" s="292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2"/>
      <c r="CD6" s="292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6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6"/>
      <c r="JT6" s="106"/>
      <c r="JU6" s="106"/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</row>
    <row r="7" spans="1:293" s="107" customFormat="1" ht="21.75" customHeight="1" x14ac:dyDescent="0.2">
      <c r="A7" s="291" t="s">
        <v>1</v>
      </c>
      <c r="B7" s="291"/>
      <c r="C7" s="103">
        <v>3</v>
      </c>
      <c r="D7" s="103">
        <v>0</v>
      </c>
      <c r="E7" s="103">
        <v>8</v>
      </c>
      <c r="F7" s="103">
        <v>2</v>
      </c>
      <c r="G7" s="103">
        <v>5</v>
      </c>
      <c r="H7" s="103">
        <v>6</v>
      </c>
      <c r="I7" s="103">
        <v>1</v>
      </c>
      <c r="J7" s="103">
        <v>1</v>
      </c>
      <c r="K7" s="103">
        <v>6</v>
      </c>
      <c r="L7" s="103">
        <v>6</v>
      </c>
      <c r="M7" s="103">
        <v>4</v>
      </c>
      <c r="N7" s="103">
        <v>5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9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  <c r="AE7" s="103">
        <v>0</v>
      </c>
      <c r="AF7" s="103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292" t="s">
        <v>1</v>
      </c>
      <c r="AP7" s="292"/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0</v>
      </c>
      <c r="BA7" s="103">
        <v>30</v>
      </c>
      <c r="BB7" s="103">
        <v>22</v>
      </c>
      <c r="BC7" s="103">
        <v>27</v>
      </c>
      <c r="BD7" s="103">
        <v>8</v>
      </c>
      <c r="BE7" s="103">
        <v>8</v>
      </c>
      <c r="BF7" s="103">
        <v>0</v>
      </c>
      <c r="BG7" s="103">
        <v>0</v>
      </c>
      <c r="BH7" s="103">
        <v>0</v>
      </c>
      <c r="BI7" s="103">
        <v>6</v>
      </c>
      <c r="BJ7" s="103">
        <v>1</v>
      </c>
      <c r="BK7" s="103">
        <v>1</v>
      </c>
      <c r="BL7" s="103">
        <v>0</v>
      </c>
      <c r="BM7" s="103">
        <v>4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>
        <v>0</v>
      </c>
      <c r="BV7" s="103">
        <v>0</v>
      </c>
      <c r="BW7" s="103">
        <v>1</v>
      </c>
      <c r="BX7" s="103">
        <v>2</v>
      </c>
      <c r="BY7" s="103">
        <v>0</v>
      </c>
      <c r="BZ7" s="103">
        <v>0</v>
      </c>
      <c r="CA7" s="103">
        <v>0</v>
      </c>
      <c r="CB7" s="103">
        <v>0</v>
      </c>
      <c r="CC7" s="293" t="s">
        <v>1</v>
      </c>
      <c r="CD7" s="293"/>
      <c r="CE7" s="104">
        <v>0</v>
      </c>
      <c r="CF7" s="104">
        <v>0</v>
      </c>
      <c r="CG7" s="104">
        <v>2</v>
      </c>
      <c r="CH7" s="104">
        <v>2</v>
      </c>
      <c r="CI7" s="104">
        <v>2</v>
      </c>
      <c r="CJ7" s="104">
        <v>3</v>
      </c>
      <c r="CK7" s="104">
        <v>0</v>
      </c>
      <c r="CL7" s="104">
        <v>0</v>
      </c>
      <c r="CM7" s="104">
        <v>1</v>
      </c>
      <c r="CN7" s="104">
        <v>1</v>
      </c>
      <c r="CO7" s="104">
        <v>0</v>
      </c>
      <c r="CP7" s="104">
        <v>1</v>
      </c>
      <c r="CQ7" s="104">
        <v>1</v>
      </c>
      <c r="CR7" s="104">
        <v>1</v>
      </c>
      <c r="CS7" s="104">
        <v>0</v>
      </c>
      <c r="CT7" s="104">
        <v>0</v>
      </c>
      <c r="CU7" s="104">
        <v>0</v>
      </c>
      <c r="CV7" s="104">
        <v>0</v>
      </c>
      <c r="CW7" s="104">
        <v>0</v>
      </c>
      <c r="CX7" s="104">
        <v>0</v>
      </c>
      <c r="CY7" s="104">
        <v>0</v>
      </c>
      <c r="CZ7" s="104">
        <v>0</v>
      </c>
      <c r="DA7" s="104">
        <v>0</v>
      </c>
      <c r="DB7" s="104">
        <v>2</v>
      </c>
      <c r="DC7" s="104">
        <v>2</v>
      </c>
      <c r="DD7" s="104">
        <v>0</v>
      </c>
      <c r="DE7" s="104">
        <v>1</v>
      </c>
      <c r="DF7" s="104">
        <v>0</v>
      </c>
      <c r="DG7" s="104">
        <v>0</v>
      </c>
      <c r="DH7" s="104">
        <v>0</v>
      </c>
      <c r="DI7" s="104">
        <v>6</v>
      </c>
      <c r="DJ7" s="104">
        <v>0</v>
      </c>
      <c r="DK7" s="104">
        <v>0</v>
      </c>
      <c r="DL7" s="104">
        <v>0</v>
      </c>
      <c r="DM7" s="104">
        <v>0</v>
      </c>
      <c r="DN7" s="104">
        <v>0</v>
      </c>
      <c r="DO7" s="104">
        <v>0</v>
      </c>
      <c r="DP7" s="104">
        <v>0</v>
      </c>
      <c r="DQ7" s="104">
        <v>15</v>
      </c>
      <c r="DR7" s="104">
        <v>4</v>
      </c>
      <c r="DS7" s="104">
        <f>DQ7+DO7+DM7+DK7+DI7+DG7+DE7+DC7+DA7+CY7+CW7+CU7+CS7+CQ7+CO7+CM7+CK7+CI7+CG7+CE7+CA7+BY7+BW7+BU7+BS7+BQ7+BO7+BM7+BK7+BI7+BG7+BE7+BC7+BA7+AY7+AW7+AU7+AS7+AQ7+AM7+AK7+AI7+AG7+AE7+AC7+AA7+Y7+W7+U7+S7+Q7+O7+M7+K7+I7+G7+E7+C7</f>
        <v>143</v>
      </c>
      <c r="DT7" s="104">
        <f>DR7+DP7+DN7+DL7+DJ7+DH7+DF7+DD7+DB7+CZ7+CX7+CV7+CT7+CR7+CP7+CN7+CL7+CJ7+CH7+CF7+CB7+BZ7+BX7+BV7+BT7+BR7+BP7+BN7+BL7+BJ7+BH7+BF7+BD7+BB7+AZ7+AX7+AV7+AT7+AR7+AN7+AL7+AJ7+AH7+AF7+AD7+AB7+Z7+X7+V7+T7+R7+P7+N7+L7+J7+H7+F7+D7</f>
        <v>67</v>
      </c>
      <c r="DU7" s="104">
        <f>SUM(DS7:DT7)</f>
        <v>210</v>
      </c>
    </row>
    <row r="8" spans="1:293" s="107" customFormat="1" ht="21.75" customHeight="1" x14ac:dyDescent="0.2">
      <c r="A8" s="291" t="s">
        <v>2</v>
      </c>
      <c r="B8" s="291"/>
      <c r="C8" s="103">
        <v>30</v>
      </c>
      <c r="D8" s="103">
        <v>0</v>
      </c>
      <c r="E8" s="103">
        <v>14</v>
      </c>
      <c r="F8" s="103">
        <v>3</v>
      </c>
      <c r="G8" s="103">
        <v>9</v>
      </c>
      <c r="H8" s="103">
        <v>10</v>
      </c>
      <c r="I8" s="103">
        <v>0</v>
      </c>
      <c r="J8" s="103">
        <v>0</v>
      </c>
      <c r="K8" s="103">
        <v>14</v>
      </c>
      <c r="L8" s="103">
        <v>4</v>
      </c>
      <c r="M8" s="103">
        <v>6</v>
      </c>
      <c r="N8" s="103">
        <v>2</v>
      </c>
      <c r="O8" s="103">
        <v>1</v>
      </c>
      <c r="P8" s="103">
        <v>0</v>
      </c>
      <c r="Q8" s="103">
        <v>0</v>
      </c>
      <c r="R8" s="103">
        <v>1</v>
      </c>
      <c r="S8" s="103">
        <v>2</v>
      </c>
      <c r="T8" s="103">
        <v>0</v>
      </c>
      <c r="U8" s="103">
        <v>0</v>
      </c>
      <c r="V8" s="103">
        <v>0</v>
      </c>
      <c r="W8" s="103">
        <v>3</v>
      </c>
      <c r="X8" s="103">
        <v>0</v>
      </c>
      <c r="Y8" s="103">
        <v>9</v>
      </c>
      <c r="Z8" s="103">
        <v>0</v>
      </c>
      <c r="AA8" s="103">
        <v>1</v>
      </c>
      <c r="AB8" s="103">
        <v>1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292" t="s">
        <v>2</v>
      </c>
      <c r="AP8" s="292"/>
      <c r="AQ8" s="103">
        <v>0</v>
      </c>
      <c r="AR8" s="103">
        <v>0</v>
      </c>
      <c r="AS8" s="103">
        <v>0</v>
      </c>
      <c r="AT8" s="103">
        <v>0</v>
      </c>
      <c r="AU8" s="103">
        <v>5</v>
      </c>
      <c r="AV8" s="103">
        <v>2</v>
      </c>
      <c r="AW8" s="103">
        <v>0</v>
      </c>
      <c r="AX8" s="103">
        <v>0</v>
      </c>
      <c r="AY8" s="103">
        <v>4</v>
      </c>
      <c r="AZ8" s="103">
        <v>2</v>
      </c>
      <c r="BA8" s="103">
        <v>58</v>
      </c>
      <c r="BB8" s="103">
        <v>8</v>
      </c>
      <c r="BC8" s="103">
        <v>32</v>
      </c>
      <c r="BD8" s="103">
        <v>3</v>
      </c>
      <c r="BE8" s="103">
        <v>20</v>
      </c>
      <c r="BF8" s="103">
        <v>0</v>
      </c>
      <c r="BG8" s="103">
        <v>3</v>
      </c>
      <c r="BH8" s="103">
        <v>0</v>
      </c>
      <c r="BI8" s="103">
        <v>27</v>
      </c>
      <c r="BJ8" s="103">
        <v>3</v>
      </c>
      <c r="BK8" s="103">
        <v>0</v>
      </c>
      <c r="BL8" s="103">
        <v>0</v>
      </c>
      <c r="BM8" s="103">
        <v>3</v>
      </c>
      <c r="BN8" s="103">
        <v>1</v>
      </c>
      <c r="BO8" s="103">
        <v>0</v>
      </c>
      <c r="BP8" s="103">
        <v>0</v>
      </c>
      <c r="BQ8" s="103">
        <v>0</v>
      </c>
      <c r="BR8" s="103">
        <v>0</v>
      </c>
      <c r="BS8" s="103">
        <v>0</v>
      </c>
      <c r="BT8" s="103">
        <v>0</v>
      </c>
      <c r="BU8" s="103">
        <v>1</v>
      </c>
      <c r="BV8" s="103">
        <v>0</v>
      </c>
      <c r="BW8" s="103">
        <v>1</v>
      </c>
      <c r="BX8" s="103">
        <v>0</v>
      </c>
      <c r="BY8" s="103">
        <v>0</v>
      </c>
      <c r="BZ8" s="103">
        <v>0</v>
      </c>
      <c r="CA8" s="103">
        <v>0</v>
      </c>
      <c r="CB8" s="103">
        <v>0</v>
      </c>
      <c r="CC8" s="293" t="s">
        <v>2</v>
      </c>
      <c r="CD8" s="293"/>
      <c r="CE8" s="104">
        <v>0</v>
      </c>
      <c r="CF8" s="104">
        <v>0</v>
      </c>
      <c r="CG8" s="104">
        <v>0</v>
      </c>
      <c r="CH8" s="104">
        <v>0</v>
      </c>
      <c r="CI8" s="104">
        <v>0</v>
      </c>
      <c r="CJ8" s="104">
        <v>0</v>
      </c>
      <c r="CK8" s="104">
        <v>1</v>
      </c>
      <c r="CL8" s="104">
        <v>1</v>
      </c>
      <c r="CM8" s="104">
        <v>3</v>
      </c>
      <c r="CN8" s="104">
        <v>4</v>
      </c>
      <c r="CO8" s="104">
        <v>1</v>
      </c>
      <c r="CP8" s="104">
        <v>1</v>
      </c>
      <c r="CQ8" s="104">
        <v>0</v>
      </c>
      <c r="CR8" s="104">
        <v>1</v>
      </c>
      <c r="CS8" s="104">
        <v>0</v>
      </c>
      <c r="CT8" s="104">
        <v>0</v>
      </c>
      <c r="CU8" s="104">
        <v>0</v>
      </c>
      <c r="CV8" s="104">
        <v>0</v>
      </c>
      <c r="CW8" s="104">
        <v>0</v>
      </c>
      <c r="CX8" s="104">
        <v>0</v>
      </c>
      <c r="CY8" s="104">
        <v>1</v>
      </c>
      <c r="CZ8" s="104">
        <v>3</v>
      </c>
      <c r="DA8" s="104">
        <v>4</v>
      </c>
      <c r="DB8" s="104">
        <v>1</v>
      </c>
      <c r="DC8" s="104">
        <v>0</v>
      </c>
      <c r="DD8" s="104">
        <v>0</v>
      </c>
      <c r="DE8" s="104">
        <v>1</v>
      </c>
      <c r="DF8" s="104">
        <v>0</v>
      </c>
      <c r="DG8" s="104">
        <v>0</v>
      </c>
      <c r="DH8" s="104">
        <v>0</v>
      </c>
      <c r="DI8" s="104">
        <v>2</v>
      </c>
      <c r="DJ8" s="104">
        <v>1</v>
      </c>
      <c r="DK8" s="104">
        <v>0</v>
      </c>
      <c r="DL8" s="104">
        <v>0</v>
      </c>
      <c r="DM8" s="104">
        <v>0</v>
      </c>
      <c r="DN8" s="104">
        <v>0</v>
      </c>
      <c r="DO8" s="104">
        <v>0</v>
      </c>
      <c r="DP8" s="104">
        <v>0</v>
      </c>
      <c r="DQ8" s="104">
        <v>16</v>
      </c>
      <c r="DR8" s="104">
        <v>8</v>
      </c>
      <c r="DS8" s="104">
        <f t="shared" ref="DS8:DT27" si="0">DQ8+DO8+DM8+DK8+DI8+DG8+DE8+DC8+DA8+CY8+CW8+CU8+CS8+CQ8+CO8+CM8+CK8+CI8+CG8+CE8+CA8+BY8+BW8+BU8+BS8+BQ8+BO8+BM8+BK8+BI8+BG8+BE8+BC8+BA8+AY8+AW8+AU8+AS8+AQ8+AM8+AK8+AI8+AG8+AE8+AC8+AA8+Y8+W8+U8+S8+Q8+O8+M8+K8+I8+G8+E8+C8</f>
        <v>272</v>
      </c>
      <c r="DT8" s="104">
        <f t="shared" si="0"/>
        <v>60</v>
      </c>
      <c r="DU8" s="104">
        <f t="shared" ref="DU8:DU27" si="1">SUM(DS8:DT8)</f>
        <v>332</v>
      </c>
    </row>
    <row r="9" spans="1:293" s="107" customFormat="1" ht="21.75" customHeight="1" x14ac:dyDescent="0.2">
      <c r="A9" s="291" t="s">
        <v>29</v>
      </c>
      <c r="B9" s="291"/>
      <c r="C9" s="103">
        <v>11</v>
      </c>
      <c r="D9" s="103">
        <v>0</v>
      </c>
      <c r="E9" s="103">
        <v>11</v>
      </c>
      <c r="F9" s="103">
        <v>11</v>
      </c>
      <c r="G9" s="103">
        <v>8</v>
      </c>
      <c r="H9" s="103">
        <v>10</v>
      </c>
      <c r="I9" s="103">
        <v>1</v>
      </c>
      <c r="J9" s="103">
        <v>0</v>
      </c>
      <c r="K9" s="103">
        <v>10</v>
      </c>
      <c r="L9" s="103">
        <v>12</v>
      </c>
      <c r="M9" s="103">
        <v>4</v>
      </c>
      <c r="N9" s="103">
        <v>8</v>
      </c>
      <c r="O9" s="103">
        <v>2</v>
      </c>
      <c r="P9" s="103">
        <v>1</v>
      </c>
      <c r="Q9" s="103">
        <v>0</v>
      </c>
      <c r="R9" s="103">
        <v>0</v>
      </c>
      <c r="S9" s="103">
        <v>2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6</v>
      </c>
      <c r="Z9" s="103">
        <v>1</v>
      </c>
      <c r="AA9" s="103">
        <v>1</v>
      </c>
      <c r="AB9" s="103">
        <v>0</v>
      </c>
      <c r="AC9" s="103">
        <v>2</v>
      </c>
      <c r="AD9" s="103">
        <v>1</v>
      </c>
      <c r="AE9" s="103">
        <v>1</v>
      </c>
      <c r="AF9" s="103">
        <v>0</v>
      </c>
      <c r="AG9" s="103">
        <v>1</v>
      </c>
      <c r="AH9" s="103">
        <v>0</v>
      </c>
      <c r="AI9" s="103">
        <v>0</v>
      </c>
      <c r="AJ9" s="103">
        <v>0</v>
      </c>
      <c r="AK9" s="103">
        <v>0</v>
      </c>
      <c r="AL9" s="103">
        <v>1</v>
      </c>
      <c r="AM9" s="103">
        <v>0</v>
      </c>
      <c r="AN9" s="103">
        <v>0</v>
      </c>
      <c r="AO9" s="292" t="s">
        <v>29</v>
      </c>
      <c r="AP9" s="292"/>
      <c r="AQ9" s="103">
        <v>0</v>
      </c>
      <c r="AR9" s="103">
        <v>0</v>
      </c>
      <c r="AS9" s="103">
        <v>0</v>
      </c>
      <c r="AT9" s="103">
        <v>1</v>
      </c>
      <c r="AU9" s="103">
        <v>1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66</v>
      </c>
      <c r="BB9" s="103">
        <v>46</v>
      </c>
      <c r="BC9" s="103">
        <v>40</v>
      </c>
      <c r="BD9" s="103">
        <v>6</v>
      </c>
      <c r="BE9" s="103">
        <v>24</v>
      </c>
      <c r="BF9" s="103">
        <v>0</v>
      </c>
      <c r="BG9" s="103">
        <v>0</v>
      </c>
      <c r="BH9" s="103">
        <v>0</v>
      </c>
      <c r="BI9" s="103">
        <v>19</v>
      </c>
      <c r="BJ9" s="103">
        <v>33</v>
      </c>
      <c r="BK9" s="103">
        <v>0</v>
      </c>
      <c r="BL9" s="103">
        <v>0</v>
      </c>
      <c r="BM9" s="103">
        <v>7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>
        <v>0</v>
      </c>
      <c r="BV9" s="103">
        <v>0</v>
      </c>
      <c r="BW9" s="103">
        <v>3</v>
      </c>
      <c r="BX9" s="103">
        <v>1</v>
      </c>
      <c r="BY9" s="103">
        <v>0</v>
      </c>
      <c r="BZ9" s="103">
        <v>0</v>
      </c>
      <c r="CA9" s="103">
        <v>0</v>
      </c>
      <c r="CB9" s="103">
        <v>0</v>
      </c>
      <c r="CC9" s="293" t="s">
        <v>29</v>
      </c>
      <c r="CD9" s="293"/>
      <c r="CE9" s="104">
        <v>2</v>
      </c>
      <c r="CF9" s="104">
        <v>0</v>
      </c>
      <c r="CG9" s="104">
        <v>9</v>
      </c>
      <c r="CH9" s="104">
        <v>0</v>
      </c>
      <c r="CI9" s="104">
        <v>1</v>
      </c>
      <c r="CJ9" s="104">
        <v>0</v>
      </c>
      <c r="CK9" s="104">
        <v>0</v>
      </c>
      <c r="CL9" s="104">
        <v>1</v>
      </c>
      <c r="CM9" s="104">
        <v>0</v>
      </c>
      <c r="CN9" s="104">
        <v>0</v>
      </c>
      <c r="CO9" s="104">
        <v>0</v>
      </c>
      <c r="CP9" s="104">
        <v>1</v>
      </c>
      <c r="CQ9" s="104">
        <v>0</v>
      </c>
      <c r="CR9" s="104">
        <v>1</v>
      </c>
      <c r="CS9" s="104">
        <v>0</v>
      </c>
      <c r="CT9" s="104">
        <v>0</v>
      </c>
      <c r="CU9" s="104">
        <v>0</v>
      </c>
      <c r="CV9" s="104">
        <v>0</v>
      </c>
      <c r="CW9" s="104">
        <v>0</v>
      </c>
      <c r="CX9" s="104">
        <v>0</v>
      </c>
      <c r="CY9" s="104">
        <v>0</v>
      </c>
      <c r="CZ9" s="104">
        <v>0</v>
      </c>
      <c r="DA9" s="104">
        <v>2</v>
      </c>
      <c r="DB9" s="104">
        <v>9</v>
      </c>
      <c r="DC9" s="104">
        <v>4</v>
      </c>
      <c r="DD9" s="104">
        <v>1</v>
      </c>
      <c r="DE9" s="104">
        <v>0</v>
      </c>
      <c r="DF9" s="104">
        <v>0</v>
      </c>
      <c r="DG9" s="104">
        <v>0</v>
      </c>
      <c r="DH9" s="104">
        <v>0</v>
      </c>
      <c r="DI9" s="104">
        <v>4</v>
      </c>
      <c r="DJ9" s="104">
        <v>9</v>
      </c>
      <c r="DK9" s="104">
        <v>0</v>
      </c>
      <c r="DL9" s="104">
        <v>0</v>
      </c>
      <c r="DM9" s="104">
        <v>0</v>
      </c>
      <c r="DN9" s="104">
        <v>0</v>
      </c>
      <c r="DO9" s="104">
        <v>0</v>
      </c>
      <c r="DP9" s="104">
        <v>0</v>
      </c>
      <c r="DQ9" s="104">
        <v>3</v>
      </c>
      <c r="DR9" s="104">
        <v>11</v>
      </c>
      <c r="DS9" s="104">
        <f t="shared" si="0"/>
        <v>245</v>
      </c>
      <c r="DT9" s="104">
        <f t="shared" si="0"/>
        <v>165</v>
      </c>
      <c r="DU9" s="104">
        <f t="shared" si="1"/>
        <v>410</v>
      </c>
    </row>
    <row r="10" spans="1:293" s="107" customFormat="1" ht="21.75" customHeight="1" x14ac:dyDescent="0.2">
      <c r="A10" s="291" t="s">
        <v>3</v>
      </c>
      <c r="B10" s="291"/>
      <c r="C10" s="103">
        <v>29</v>
      </c>
      <c r="D10" s="103">
        <v>5</v>
      </c>
      <c r="E10" s="103">
        <v>30</v>
      </c>
      <c r="F10" s="103">
        <v>16</v>
      </c>
      <c r="G10" s="103">
        <v>10</v>
      </c>
      <c r="H10" s="103">
        <v>12</v>
      </c>
      <c r="I10" s="103">
        <v>1</v>
      </c>
      <c r="J10" s="103">
        <v>0</v>
      </c>
      <c r="K10" s="103">
        <v>25</v>
      </c>
      <c r="L10" s="103">
        <v>17</v>
      </c>
      <c r="M10" s="103">
        <v>18</v>
      </c>
      <c r="N10" s="103">
        <v>6</v>
      </c>
      <c r="O10" s="103">
        <v>2</v>
      </c>
      <c r="P10" s="103">
        <v>4</v>
      </c>
      <c r="Q10" s="103">
        <v>0</v>
      </c>
      <c r="R10" s="103">
        <v>0</v>
      </c>
      <c r="S10" s="103">
        <v>2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20</v>
      </c>
      <c r="Z10" s="103">
        <v>2</v>
      </c>
      <c r="AA10" s="103">
        <v>1</v>
      </c>
      <c r="AB10" s="103">
        <v>1</v>
      </c>
      <c r="AC10" s="103">
        <v>3</v>
      </c>
      <c r="AD10" s="103">
        <v>3</v>
      </c>
      <c r="AE10" s="103">
        <v>1</v>
      </c>
      <c r="AF10" s="103">
        <v>0</v>
      </c>
      <c r="AG10" s="103">
        <v>0</v>
      </c>
      <c r="AH10" s="103">
        <v>0</v>
      </c>
      <c r="AI10" s="103">
        <v>1</v>
      </c>
      <c r="AJ10" s="103">
        <v>1</v>
      </c>
      <c r="AK10" s="103">
        <v>0</v>
      </c>
      <c r="AL10" s="103">
        <v>0</v>
      </c>
      <c r="AM10" s="103">
        <v>0</v>
      </c>
      <c r="AN10" s="103">
        <v>0</v>
      </c>
      <c r="AO10" s="292" t="s">
        <v>3</v>
      </c>
      <c r="AP10" s="292"/>
      <c r="AQ10" s="103">
        <v>1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1</v>
      </c>
      <c r="AY10" s="103">
        <v>0</v>
      </c>
      <c r="AZ10" s="103">
        <v>3</v>
      </c>
      <c r="BA10" s="103">
        <v>98</v>
      </c>
      <c r="BB10" s="103">
        <v>74</v>
      </c>
      <c r="BC10" s="103">
        <v>66</v>
      </c>
      <c r="BD10" s="103">
        <v>42</v>
      </c>
      <c r="BE10" s="103">
        <v>72</v>
      </c>
      <c r="BF10" s="103">
        <v>2</v>
      </c>
      <c r="BG10" s="103">
        <v>1</v>
      </c>
      <c r="BH10" s="103">
        <v>0</v>
      </c>
      <c r="BI10" s="103">
        <v>15</v>
      </c>
      <c r="BJ10" s="103">
        <v>29</v>
      </c>
      <c r="BK10" s="103">
        <v>0</v>
      </c>
      <c r="BL10" s="103">
        <v>1</v>
      </c>
      <c r="BM10" s="103">
        <v>11</v>
      </c>
      <c r="BN10" s="103">
        <v>1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T10" s="103">
        <v>0</v>
      </c>
      <c r="BU10" s="103">
        <v>0</v>
      </c>
      <c r="BV10" s="103">
        <v>0</v>
      </c>
      <c r="BW10" s="103">
        <v>0</v>
      </c>
      <c r="BX10" s="103">
        <v>2</v>
      </c>
      <c r="BY10" s="103">
        <v>0</v>
      </c>
      <c r="BZ10" s="103">
        <v>0</v>
      </c>
      <c r="CA10" s="103">
        <v>4</v>
      </c>
      <c r="CB10" s="103">
        <v>1</v>
      </c>
      <c r="CC10" s="293" t="s">
        <v>3</v>
      </c>
      <c r="CD10" s="293"/>
      <c r="CE10" s="104">
        <v>3</v>
      </c>
      <c r="CF10" s="104">
        <v>0</v>
      </c>
      <c r="CG10" s="104">
        <v>21</v>
      </c>
      <c r="CH10" s="104">
        <v>9</v>
      </c>
      <c r="CI10" s="104">
        <v>0</v>
      </c>
      <c r="CJ10" s="104">
        <v>0</v>
      </c>
      <c r="CK10" s="104">
        <v>0</v>
      </c>
      <c r="CL10" s="104">
        <v>1</v>
      </c>
      <c r="CM10" s="104">
        <v>0</v>
      </c>
      <c r="CN10" s="104">
        <v>0</v>
      </c>
      <c r="CO10" s="104">
        <v>0</v>
      </c>
      <c r="CP10" s="104">
        <v>0</v>
      </c>
      <c r="CQ10" s="104">
        <v>0</v>
      </c>
      <c r="CR10" s="104">
        <v>0</v>
      </c>
      <c r="CS10" s="104">
        <v>0</v>
      </c>
      <c r="CT10" s="104">
        <v>0</v>
      </c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1</v>
      </c>
      <c r="DA10" s="104">
        <v>3</v>
      </c>
      <c r="DB10" s="104">
        <v>5</v>
      </c>
      <c r="DC10" s="104">
        <v>3</v>
      </c>
      <c r="DD10" s="104">
        <v>2</v>
      </c>
      <c r="DE10" s="104">
        <v>0</v>
      </c>
      <c r="DF10" s="104">
        <v>0</v>
      </c>
      <c r="DG10" s="104">
        <v>0</v>
      </c>
      <c r="DH10" s="104">
        <v>0</v>
      </c>
      <c r="DI10" s="104">
        <v>23</v>
      </c>
      <c r="DJ10" s="104">
        <v>1</v>
      </c>
      <c r="DK10" s="104">
        <v>0</v>
      </c>
      <c r="DL10" s="104">
        <v>0</v>
      </c>
      <c r="DM10" s="104">
        <v>0</v>
      </c>
      <c r="DN10" s="104">
        <v>0</v>
      </c>
      <c r="DO10" s="104">
        <v>0</v>
      </c>
      <c r="DP10" s="104">
        <v>0</v>
      </c>
      <c r="DQ10" s="104">
        <v>8</v>
      </c>
      <c r="DR10" s="104">
        <v>14</v>
      </c>
      <c r="DS10" s="104">
        <f t="shared" si="0"/>
        <v>472</v>
      </c>
      <c r="DT10" s="104">
        <f t="shared" si="0"/>
        <v>256</v>
      </c>
      <c r="DU10" s="104">
        <f t="shared" si="1"/>
        <v>728</v>
      </c>
    </row>
    <row r="11" spans="1:293" s="107" customFormat="1" ht="21.75" customHeight="1" x14ac:dyDescent="0.2">
      <c r="A11" s="296" t="s">
        <v>4</v>
      </c>
      <c r="B11" s="108" t="s">
        <v>5</v>
      </c>
      <c r="C11" s="103">
        <v>10</v>
      </c>
      <c r="D11" s="103">
        <v>12</v>
      </c>
      <c r="E11" s="103">
        <v>14</v>
      </c>
      <c r="F11" s="103">
        <v>24</v>
      </c>
      <c r="G11" s="103">
        <v>9</v>
      </c>
      <c r="H11" s="103">
        <v>15</v>
      </c>
      <c r="I11" s="103">
        <v>4</v>
      </c>
      <c r="J11" s="103">
        <v>1</v>
      </c>
      <c r="K11" s="103">
        <v>9</v>
      </c>
      <c r="L11" s="103">
        <v>13</v>
      </c>
      <c r="M11" s="103">
        <v>20</v>
      </c>
      <c r="N11" s="103">
        <v>43</v>
      </c>
      <c r="O11" s="103">
        <v>3</v>
      </c>
      <c r="P11" s="103">
        <v>4</v>
      </c>
      <c r="Q11" s="103">
        <v>0</v>
      </c>
      <c r="R11" s="103">
        <v>2</v>
      </c>
      <c r="S11" s="103">
        <v>2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12</v>
      </c>
      <c r="Z11" s="103">
        <v>1</v>
      </c>
      <c r="AA11" s="103">
        <v>12</v>
      </c>
      <c r="AB11" s="103">
        <v>3</v>
      </c>
      <c r="AC11" s="103">
        <v>2</v>
      </c>
      <c r="AD11" s="103">
        <v>4</v>
      </c>
      <c r="AE11" s="103">
        <v>0</v>
      </c>
      <c r="AF11" s="103">
        <v>0</v>
      </c>
      <c r="AG11" s="103">
        <v>0</v>
      </c>
      <c r="AH11" s="103">
        <v>1</v>
      </c>
      <c r="AI11" s="103">
        <v>1</v>
      </c>
      <c r="AJ11" s="103">
        <v>0</v>
      </c>
      <c r="AK11" s="103">
        <v>0</v>
      </c>
      <c r="AL11" s="103">
        <v>2</v>
      </c>
      <c r="AM11" s="103">
        <v>1</v>
      </c>
      <c r="AN11" s="103">
        <v>2</v>
      </c>
      <c r="AO11" s="297" t="s">
        <v>475</v>
      </c>
      <c r="AP11" s="109" t="s">
        <v>5</v>
      </c>
      <c r="AQ11" s="103">
        <v>0</v>
      </c>
      <c r="AR11" s="103">
        <v>0</v>
      </c>
      <c r="AS11" s="103">
        <v>2</v>
      </c>
      <c r="AT11" s="103">
        <v>1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45</v>
      </c>
      <c r="BB11" s="103">
        <v>52</v>
      </c>
      <c r="BC11" s="103">
        <v>9</v>
      </c>
      <c r="BD11" s="103">
        <v>15</v>
      </c>
      <c r="BE11" s="103">
        <v>19</v>
      </c>
      <c r="BF11" s="103">
        <v>3</v>
      </c>
      <c r="BG11" s="103">
        <v>10</v>
      </c>
      <c r="BH11" s="103">
        <v>3</v>
      </c>
      <c r="BI11" s="103">
        <v>8</v>
      </c>
      <c r="BJ11" s="103">
        <v>21</v>
      </c>
      <c r="BK11" s="103">
        <v>0</v>
      </c>
      <c r="BL11" s="103">
        <v>0</v>
      </c>
      <c r="BM11" s="103">
        <v>2</v>
      </c>
      <c r="BN11" s="103">
        <v>0</v>
      </c>
      <c r="BO11" s="103">
        <v>1</v>
      </c>
      <c r="BP11" s="103">
        <v>0</v>
      </c>
      <c r="BQ11" s="103">
        <v>3</v>
      </c>
      <c r="BR11" s="103">
        <v>2</v>
      </c>
      <c r="BS11" s="103">
        <v>0</v>
      </c>
      <c r="BT11" s="103">
        <v>0</v>
      </c>
      <c r="BU11" s="103">
        <v>0</v>
      </c>
      <c r="BV11" s="103">
        <v>0</v>
      </c>
      <c r="BW11" s="103">
        <v>0</v>
      </c>
      <c r="BX11" s="103">
        <v>3</v>
      </c>
      <c r="BY11" s="103">
        <v>0</v>
      </c>
      <c r="BZ11" s="103">
        <v>0</v>
      </c>
      <c r="CA11" s="103">
        <v>2</v>
      </c>
      <c r="CB11" s="103">
        <v>0</v>
      </c>
      <c r="CC11" s="298" t="s">
        <v>4</v>
      </c>
      <c r="CD11" s="110" t="s">
        <v>5</v>
      </c>
      <c r="CE11" s="104">
        <v>2</v>
      </c>
      <c r="CF11" s="104">
        <v>1</v>
      </c>
      <c r="CG11" s="104">
        <v>12</v>
      </c>
      <c r="CH11" s="104">
        <v>2</v>
      </c>
      <c r="CI11" s="104">
        <v>0</v>
      </c>
      <c r="CJ11" s="104">
        <v>3</v>
      </c>
      <c r="CK11" s="104">
        <v>0</v>
      </c>
      <c r="CL11" s="104">
        <v>0</v>
      </c>
      <c r="CM11" s="104">
        <v>1</v>
      </c>
      <c r="CN11" s="104">
        <v>0</v>
      </c>
      <c r="CO11" s="104">
        <v>1</v>
      </c>
      <c r="CP11" s="104">
        <v>3</v>
      </c>
      <c r="CQ11" s="104">
        <v>0</v>
      </c>
      <c r="CR11" s="104">
        <v>0</v>
      </c>
      <c r="CS11" s="104">
        <v>0</v>
      </c>
      <c r="CT11" s="104">
        <v>0</v>
      </c>
      <c r="CU11" s="104">
        <v>0</v>
      </c>
      <c r="CV11" s="104">
        <v>0</v>
      </c>
      <c r="CW11" s="104">
        <v>0</v>
      </c>
      <c r="CX11" s="104">
        <v>0</v>
      </c>
      <c r="CY11" s="104">
        <v>0</v>
      </c>
      <c r="CZ11" s="104">
        <v>3</v>
      </c>
      <c r="DA11" s="104">
        <v>2</v>
      </c>
      <c r="DB11" s="104">
        <v>4</v>
      </c>
      <c r="DC11" s="104">
        <v>0</v>
      </c>
      <c r="DD11" s="104">
        <v>2</v>
      </c>
      <c r="DE11" s="104">
        <v>0</v>
      </c>
      <c r="DF11" s="104">
        <v>1</v>
      </c>
      <c r="DG11" s="104">
        <v>0</v>
      </c>
      <c r="DH11" s="104">
        <v>0</v>
      </c>
      <c r="DI11" s="104">
        <v>5</v>
      </c>
      <c r="DJ11" s="104">
        <v>9</v>
      </c>
      <c r="DK11" s="104">
        <v>0</v>
      </c>
      <c r="DL11" s="104">
        <v>0</v>
      </c>
      <c r="DM11" s="104">
        <v>0</v>
      </c>
      <c r="DN11" s="104">
        <v>0</v>
      </c>
      <c r="DO11" s="104">
        <v>0</v>
      </c>
      <c r="DP11" s="104">
        <v>0</v>
      </c>
      <c r="DQ11" s="104">
        <v>40</v>
      </c>
      <c r="DR11" s="104">
        <v>34</v>
      </c>
      <c r="DS11" s="104">
        <f t="shared" si="0"/>
        <v>263</v>
      </c>
      <c r="DT11" s="104">
        <f t="shared" si="0"/>
        <v>289</v>
      </c>
      <c r="DU11" s="104">
        <f t="shared" si="1"/>
        <v>552</v>
      </c>
    </row>
    <row r="12" spans="1:293" s="107" customFormat="1" ht="21.75" customHeight="1" x14ac:dyDescent="0.2">
      <c r="A12" s="296"/>
      <c r="B12" s="108" t="s">
        <v>6</v>
      </c>
      <c r="C12" s="103">
        <v>7</v>
      </c>
      <c r="D12" s="103">
        <v>3</v>
      </c>
      <c r="E12" s="103">
        <v>13</v>
      </c>
      <c r="F12" s="103">
        <v>9</v>
      </c>
      <c r="G12" s="103">
        <v>10</v>
      </c>
      <c r="H12" s="103">
        <v>9</v>
      </c>
      <c r="I12" s="103">
        <v>1</v>
      </c>
      <c r="J12" s="103">
        <v>3</v>
      </c>
      <c r="K12" s="103">
        <v>1</v>
      </c>
      <c r="L12" s="103">
        <v>8</v>
      </c>
      <c r="M12" s="103">
        <v>23</v>
      </c>
      <c r="N12" s="103">
        <v>26</v>
      </c>
      <c r="O12" s="103">
        <v>0</v>
      </c>
      <c r="P12" s="103">
        <v>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12</v>
      </c>
      <c r="Z12" s="103">
        <v>0</v>
      </c>
      <c r="AA12" s="103">
        <v>4</v>
      </c>
      <c r="AB12" s="103">
        <v>0</v>
      </c>
      <c r="AC12" s="103">
        <v>2</v>
      </c>
      <c r="AD12" s="103">
        <v>2</v>
      </c>
      <c r="AE12" s="103">
        <v>0</v>
      </c>
      <c r="AF12" s="103">
        <v>0</v>
      </c>
      <c r="AG12" s="103">
        <v>0</v>
      </c>
      <c r="AH12" s="103">
        <v>0</v>
      </c>
      <c r="AI12" s="103">
        <v>2</v>
      </c>
      <c r="AJ12" s="103">
        <v>0</v>
      </c>
      <c r="AK12" s="103">
        <v>0</v>
      </c>
      <c r="AL12" s="103">
        <v>1</v>
      </c>
      <c r="AM12" s="103">
        <v>1</v>
      </c>
      <c r="AN12" s="103">
        <v>1</v>
      </c>
      <c r="AO12" s="297"/>
      <c r="AP12" s="164" t="s">
        <v>6</v>
      </c>
      <c r="AQ12" s="103">
        <v>0</v>
      </c>
      <c r="AR12" s="103">
        <v>0</v>
      </c>
      <c r="AS12" s="103">
        <v>0</v>
      </c>
      <c r="AT12" s="103">
        <v>1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1</v>
      </c>
      <c r="BA12" s="103">
        <v>56</v>
      </c>
      <c r="BB12" s="103">
        <v>58</v>
      </c>
      <c r="BC12" s="103">
        <v>47</v>
      </c>
      <c r="BD12" s="103">
        <v>28</v>
      </c>
      <c r="BE12" s="103">
        <v>15</v>
      </c>
      <c r="BF12" s="103">
        <v>3</v>
      </c>
      <c r="BG12" s="103">
        <v>2</v>
      </c>
      <c r="BH12" s="103">
        <v>0</v>
      </c>
      <c r="BI12" s="103">
        <v>17</v>
      </c>
      <c r="BJ12" s="103">
        <v>19</v>
      </c>
      <c r="BK12" s="103">
        <v>3</v>
      </c>
      <c r="BL12" s="103">
        <v>0</v>
      </c>
      <c r="BM12" s="103">
        <v>0</v>
      </c>
      <c r="BN12" s="103">
        <v>0</v>
      </c>
      <c r="BO12" s="103">
        <v>1</v>
      </c>
      <c r="BP12" s="103">
        <v>0</v>
      </c>
      <c r="BQ12" s="103">
        <v>1</v>
      </c>
      <c r="BR12" s="103">
        <v>1</v>
      </c>
      <c r="BS12" s="103">
        <v>1</v>
      </c>
      <c r="BT12" s="103">
        <v>0</v>
      </c>
      <c r="BU12" s="103">
        <v>0</v>
      </c>
      <c r="BV12" s="103">
        <v>0</v>
      </c>
      <c r="BW12" s="103">
        <v>4</v>
      </c>
      <c r="BX12" s="103">
        <v>3</v>
      </c>
      <c r="BY12" s="103">
        <v>0</v>
      </c>
      <c r="BZ12" s="103">
        <v>1</v>
      </c>
      <c r="CA12" s="103">
        <v>2</v>
      </c>
      <c r="CB12" s="103">
        <v>0</v>
      </c>
      <c r="CC12" s="298"/>
      <c r="CD12" s="110" t="s">
        <v>6</v>
      </c>
      <c r="CE12" s="104">
        <v>0</v>
      </c>
      <c r="CF12" s="104">
        <v>0</v>
      </c>
      <c r="CG12" s="104">
        <v>6</v>
      </c>
      <c r="CH12" s="104">
        <v>1</v>
      </c>
      <c r="CI12" s="104">
        <v>1</v>
      </c>
      <c r="CJ12" s="104">
        <v>1</v>
      </c>
      <c r="CK12" s="104">
        <v>0</v>
      </c>
      <c r="CL12" s="104">
        <v>0</v>
      </c>
      <c r="CM12" s="104">
        <v>2</v>
      </c>
      <c r="CN12" s="104">
        <v>1</v>
      </c>
      <c r="CO12" s="104">
        <v>1</v>
      </c>
      <c r="CP12" s="104">
        <v>1</v>
      </c>
      <c r="CQ12" s="104">
        <v>0</v>
      </c>
      <c r="CR12" s="104">
        <v>0</v>
      </c>
      <c r="CS12" s="104">
        <v>0</v>
      </c>
      <c r="CT12" s="104">
        <v>0</v>
      </c>
      <c r="CU12" s="104">
        <v>0</v>
      </c>
      <c r="CV12" s="104">
        <v>0</v>
      </c>
      <c r="CW12" s="104">
        <v>0</v>
      </c>
      <c r="CX12" s="104">
        <v>0</v>
      </c>
      <c r="CY12" s="104">
        <v>1</v>
      </c>
      <c r="CZ12" s="104">
        <v>0</v>
      </c>
      <c r="DA12" s="104">
        <v>0</v>
      </c>
      <c r="DB12" s="104">
        <v>2</v>
      </c>
      <c r="DC12" s="104">
        <v>1</v>
      </c>
      <c r="DD12" s="104">
        <v>0</v>
      </c>
      <c r="DE12" s="104">
        <v>0</v>
      </c>
      <c r="DF12" s="104">
        <v>0</v>
      </c>
      <c r="DG12" s="104">
        <v>0</v>
      </c>
      <c r="DH12" s="104">
        <v>0</v>
      </c>
      <c r="DI12" s="104">
        <v>6</v>
      </c>
      <c r="DJ12" s="104">
        <v>2</v>
      </c>
      <c r="DK12" s="104">
        <v>0</v>
      </c>
      <c r="DL12" s="104">
        <v>0</v>
      </c>
      <c r="DM12" s="104">
        <v>0</v>
      </c>
      <c r="DN12" s="104">
        <v>0</v>
      </c>
      <c r="DO12" s="104">
        <v>0</v>
      </c>
      <c r="DP12" s="104">
        <v>0</v>
      </c>
      <c r="DQ12" s="104">
        <v>25</v>
      </c>
      <c r="DR12" s="104">
        <v>16</v>
      </c>
      <c r="DS12" s="104">
        <f t="shared" si="0"/>
        <v>268</v>
      </c>
      <c r="DT12" s="104">
        <f t="shared" si="0"/>
        <v>202</v>
      </c>
      <c r="DU12" s="104">
        <f t="shared" si="1"/>
        <v>470</v>
      </c>
    </row>
    <row r="13" spans="1:293" s="107" customFormat="1" ht="21.75" customHeight="1" x14ac:dyDescent="0.2">
      <c r="A13" s="296"/>
      <c r="B13" s="108" t="s">
        <v>17</v>
      </c>
      <c r="C13" s="103">
        <v>3</v>
      </c>
      <c r="D13" s="103">
        <v>1</v>
      </c>
      <c r="E13" s="103">
        <v>4</v>
      </c>
      <c r="F13" s="103">
        <v>2</v>
      </c>
      <c r="G13" s="103">
        <v>3</v>
      </c>
      <c r="H13" s="103">
        <v>1</v>
      </c>
      <c r="I13" s="103">
        <v>2</v>
      </c>
      <c r="J13" s="103">
        <v>1</v>
      </c>
      <c r="K13" s="103">
        <v>5</v>
      </c>
      <c r="L13" s="103">
        <v>1</v>
      </c>
      <c r="M13" s="103">
        <v>1</v>
      </c>
      <c r="N13" s="103">
        <v>8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1</v>
      </c>
      <c r="Z13" s="103">
        <v>0</v>
      </c>
      <c r="AA13" s="103">
        <v>1</v>
      </c>
      <c r="AB13" s="103">
        <v>0</v>
      </c>
      <c r="AC13" s="103">
        <v>1</v>
      </c>
      <c r="AD13" s="103">
        <v>2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297"/>
      <c r="AP13" s="109" t="s">
        <v>17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v>0</v>
      </c>
      <c r="BA13" s="103">
        <v>5</v>
      </c>
      <c r="BB13" s="103">
        <v>7</v>
      </c>
      <c r="BC13" s="103">
        <v>3</v>
      </c>
      <c r="BD13" s="103">
        <v>7</v>
      </c>
      <c r="BE13" s="103">
        <v>0</v>
      </c>
      <c r="BF13" s="103">
        <v>0</v>
      </c>
      <c r="BG13" s="103">
        <v>0</v>
      </c>
      <c r="BH13" s="103">
        <v>0</v>
      </c>
      <c r="BI13" s="103">
        <v>4</v>
      </c>
      <c r="BJ13" s="103">
        <v>8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>
        <v>0</v>
      </c>
      <c r="BV13" s="103">
        <v>0</v>
      </c>
      <c r="BW13" s="103">
        <v>0</v>
      </c>
      <c r="BX13" s="103">
        <v>0</v>
      </c>
      <c r="BY13" s="103">
        <v>0</v>
      </c>
      <c r="BZ13" s="103">
        <v>0</v>
      </c>
      <c r="CA13" s="103">
        <v>0</v>
      </c>
      <c r="CB13" s="103">
        <v>0</v>
      </c>
      <c r="CC13" s="298"/>
      <c r="CD13" s="110" t="s">
        <v>17</v>
      </c>
      <c r="CE13" s="104">
        <v>0</v>
      </c>
      <c r="CF13" s="104">
        <v>0</v>
      </c>
      <c r="CG13" s="104">
        <v>1</v>
      </c>
      <c r="CH13" s="104">
        <v>0</v>
      </c>
      <c r="CI13" s="104">
        <v>1</v>
      </c>
      <c r="CJ13" s="104">
        <v>0</v>
      </c>
      <c r="CK13" s="104">
        <v>1</v>
      </c>
      <c r="CL13" s="104">
        <v>0</v>
      </c>
      <c r="CM13" s="104">
        <v>3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2</v>
      </c>
      <c r="DB13" s="104">
        <v>0</v>
      </c>
      <c r="DC13" s="104">
        <v>0</v>
      </c>
      <c r="DD13" s="104">
        <v>0</v>
      </c>
      <c r="DE13" s="104">
        <v>0</v>
      </c>
      <c r="DF13" s="104">
        <v>0</v>
      </c>
      <c r="DG13" s="104">
        <v>0</v>
      </c>
      <c r="DH13" s="104">
        <v>0</v>
      </c>
      <c r="DI13" s="104">
        <v>1</v>
      </c>
      <c r="DJ13" s="104">
        <v>0</v>
      </c>
      <c r="DK13" s="104">
        <v>0</v>
      </c>
      <c r="DL13" s="104">
        <v>0</v>
      </c>
      <c r="DM13" s="104">
        <v>0</v>
      </c>
      <c r="DN13" s="104">
        <v>0</v>
      </c>
      <c r="DO13" s="104">
        <v>0</v>
      </c>
      <c r="DP13" s="104">
        <v>0</v>
      </c>
      <c r="DQ13" s="104">
        <v>5</v>
      </c>
      <c r="DR13" s="104">
        <v>9</v>
      </c>
      <c r="DS13" s="104">
        <f t="shared" si="0"/>
        <v>47</v>
      </c>
      <c r="DT13" s="104">
        <f t="shared" si="0"/>
        <v>47</v>
      </c>
      <c r="DU13" s="104">
        <f t="shared" si="1"/>
        <v>94</v>
      </c>
    </row>
    <row r="14" spans="1:293" s="107" customFormat="1" ht="21.75" customHeight="1" x14ac:dyDescent="0.2">
      <c r="A14" s="296"/>
      <c r="B14" s="108" t="s">
        <v>7</v>
      </c>
      <c r="C14" s="103">
        <v>8</v>
      </c>
      <c r="D14" s="103">
        <v>4</v>
      </c>
      <c r="E14" s="103">
        <v>4</v>
      </c>
      <c r="F14" s="103">
        <v>11</v>
      </c>
      <c r="G14" s="103">
        <v>2</v>
      </c>
      <c r="H14" s="103">
        <v>17</v>
      </c>
      <c r="I14" s="103">
        <v>0</v>
      </c>
      <c r="J14" s="103">
        <v>0</v>
      </c>
      <c r="K14" s="103">
        <v>6</v>
      </c>
      <c r="L14" s="103">
        <v>13</v>
      </c>
      <c r="M14" s="103">
        <v>5</v>
      </c>
      <c r="N14" s="103">
        <v>12</v>
      </c>
      <c r="O14" s="103">
        <v>0</v>
      </c>
      <c r="P14" s="103">
        <v>1</v>
      </c>
      <c r="Q14" s="103">
        <v>0</v>
      </c>
      <c r="R14" s="103">
        <v>2</v>
      </c>
      <c r="S14" s="103">
        <v>0</v>
      </c>
      <c r="T14" s="103">
        <v>1</v>
      </c>
      <c r="U14" s="103">
        <v>0</v>
      </c>
      <c r="V14" s="103">
        <v>0</v>
      </c>
      <c r="W14" s="103">
        <v>0</v>
      </c>
      <c r="X14" s="103">
        <v>0</v>
      </c>
      <c r="Y14" s="103">
        <v>9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1</v>
      </c>
      <c r="AM14" s="103">
        <v>0</v>
      </c>
      <c r="AN14" s="103">
        <v>3</v>
      </c>
      <c r="AO14" s="297"/>
      <c r="AP14" s="109" t="s">
        <v>7</v>
      </c>
      <c r="AQ14" s="103">
        <v>0</v>
      </c>
      <c r="AR14" s="103">
        <v>1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2</v>
      </c>
      <c r="AY14" s="103">
        <v>0</v>
      </c>
      <c r="AZ14" s="103">
        <v>0</v>
      </c>
      <c r="BA14" s="103">
        <v>15</v>
      </c>
      <c r="BB14" s="103">
        <v>45</v>
      </c>
      <c r="BC14" s="103">
        <v>12</v>
      </c>
      <c r="BD14" s="103">
        <v>12</v>
      </c>
      <c r="BE14" s="103">
        <v>1</v>
      </c>
      <c r="BF14" s="103">
        <v>3</v>
      </c>
      <c r="BG14" s="103">
        <v>0</v>
      </c>
      <c r="BH14" s="103">
        <v>0</v>
      </c>
      <c r="BI14" s="103">
        <v>7</v>
      </c>
      <c r="BJ14" s="103">
        <v>2</v>
      </c>
      <c r="BK14" s="103">
        <v>0</v>
      </c>
      <c r="BL14" s="103">
        <v>0</v>
      </c>
      <c r="BM14" s="103">
        <v>1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>
        <v>0</v>
      </c>
      <c r="BV14" s="103">
        <v>0</v>
      </c>
      <c r="BW14" s="103">
        <v>0</v>
      </c>
      <c r="BX14" s="103">
        <v>4</v>
      </c>
      <c r="BY14" s="103">
        <v>0</v>
      </c>
      <c r="BZ14" s="103">
        <v>0</v>
      </c>
      <c r="CA14" s="103">
        <v>0</v>
      </c>
      <c r="CB14" s="103">
        <v>0</v>
      </c>
      <c r="CC14" s="298"/>
      <c r="CD14" s="110" t="s">
        <v>7</v>
      </c>
      <c r="CE14" s="104">
        <v>1</v>
      </c>
      <c r="CF14" s="104">
        <v>0</v>
      </c>
      <c r="CG14" s="104">
        <v>0</v>
      </c>
      <c r="CH14" s="104">
        <v>0</v>
      </c>
      <c r="CI14" s="104">
        <v>1</v>
      </c>
      <c r="CJ14" s="104">
        <v>1</v>
      </c>
      <c r="CK14" s="104">
        <v>1</v>
      </c>
      <c r="CL14" s="104">
        <v>1</v>
      </c>
      <c r="CM14" s="104">
        <v>0</v>
      </c>
      <c r="CN14" s="104">
        <v>1</v>
      </c>
      <c r="CO14" s="104">
        <v>1</v>
      </c>
      <c r="CP14" s="104">
        <v>1</v>
      </c>
      <c r="CQ14" s="104">
        <v>0</v>
      </c>
      <c r="CR14" s="104">
        <v>0</v>
      </c>
      <c r="CS14" s="104">
        <v>0</v>
      </c>
      <c r="CT14" s="104">
        <v>0</v>
      </c>
      <c r="CU14" s="104">
        <v>1</v>
      </c>
      <c r="CV14" s="104">
        <v>1</v>
      </c>
      <c r="CW14" s="104">
        <v>0</v>
      </c>
      <c r="CX14" s="104">
        <v>0</v>
      </c>
      <c r="CY14" s="104">
        <v>0</v>
      </c>
      <c r="CZ14" s="104">
        <v>0</v>
      </c>
      <c r="DA14" s="104">
        <v>1</v>
      </c>
      <c r="DB14" s="104">
        <v>3</v>
      </c>
      <c r="DC14" s="104">
        <v>0</v>
      </c>
      <c r="DD14" s="104">
        <v>0</v>
      </c>
      <c r="DE14" s="104">
        <v>0</v>
      </c>
      <c r="DF14" s="104">
        <v>0</v>
      </c>
      <c r="DG14" s="104">
        <v>0</v>
      </c>
      <c r="DH14" s="104">
        <v>0</v>
      </c>
      <c r="DI14" s="104">
        <v>13</v>
      </c>
      <c r="DJ14" s="104">
        <v>15</v>
      </c>
      <c r="DK14" s="104">
        <v>1</v>
      </c>
      <c r="DL14" s="104">
        <v>2</v>
      </c>
      <c r="DM14" s="104">
        <v>0</v>
      </c>
      <c r="DN14" s="104">
        <v>0</v>
      </c>
      <c r="DO14" s="104">
        <v>0</v>
      </c>
      <c r="DP14" s="104">
        <v>0</v>
      </c>
      <c r="DQ14" s="104">
        <v>15</v>
      </c>
      <c r="DR14" s="104">
        <v>60</v>
      </c>
      <c r="DS14" s="104">
        <f t="shared" si="0"/>
        <v>105</v>
      </c>
      <c r="DT14" s="104">
        <f t="shared" si="0"/>
        <v>219</v>
      </c>
      <c r="DU14" s="104">
        <f t="shared" si="1"/>
        <v>324</v>
      </c>
    </row>
    <row r="15" spans="1:293" s="107" customFormat="1" ht="21.75" customHeight="1" x14ac:dyDescent="0.2">
      <c r="A15" s="296"/>
      <c r="B15" s="108" t="s">
        <v>8</v>
      </c>
      <c r="C15" s="103">
        <v>23</v>
      </c>
      <c r="D15" s="103">
        <v>6</v>
      </c>
      <c r="E15" s="103">
        <v>12</v>
      </c>
      <c r="F15" s="103">
        <v>9</v>
      </c>
      <c r="G15" s="103">
        <v>11</v>
      </c>
      <c r="H15" s="103">
        <v>12</v>
      </c>
      <c r="I15" s="103">
        <v>0</v>
      </c>
      <c r="J15" s="103">
        <v>0</v>
      </c>
      <c r="K15" s="103">
        <v>7</v>
      </c>
      <c r="L15" s="103">
        <v>6</v>
      </c>
      <c r="M15" s="103">
        <v>6</v>
      </c>
      <c r="N15" s="103">
        <v>11</v>
      </c>
      <c r="O15" s="103">
        <v>1</v>
      </c>
      <c r="P15" s="103">
        <v>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2</v>
      </c>
      <c r="Z15" s="103">
        <v>2</v>
      </c>
      <c r="AA15" s="103">
        <v>0</v>
      </c>
      <c r="AB15" s="103">
        <v>1</v>
      </c>
      <c r="AC15" s="103">
        <v>0</v>
      </c>
      <c r="AD15" s="103">
        <v>0</v>
      </c>
      <c r="AE15" s="103">
        <v>0</v>
      </c>
      <c r="AF15" s="103">
        <v>1</v>
      </c>
      <c r="AG15" s="103">
        <v>0</v>
      </c>
      <c r="AH15" s="103">
        <v>0</v>
      </c>
      <c r="AI15" s="103">
        <v>0</v>
      </c>
      <c r="AJ15" s="103">
        <v>0</v>
      </c>
      <c r="AK15" s="103">
        <v>1</v>
      </c>
      <c r="AL15" s="103">
        <v>0</v>
      </c>
      <c r="AM15" s="103">
        <v>0</v>
      </c>
      <c r="AN15" s="103">
        <v>0</v>
      </c>
      <c r="AO15" s="297"/>
      <c r="AP15" s="109" t="s">
        <v>8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3</v>
      </c>
      <c r="AY15" s="103">
        <v>0</v>
      </c>
      <c r="AZ15" s="103">
        <v>0</v>
      </c>
      <c r="BA15" s="103">
        <v>36</v>
      </c>
      <c r="BB15" s="103">
        <v>52</v>
      </c>
      <c r="BC15" s="103">
        <v>35</v>
      </c>
      <c r="BD15" s="103">
        <v>35</v>
      </c>
      <c r="BE15" s="103">
        <v>27</v>
      </c>
      <c r="BF15" s="103">
        <v>9</v>
      </c>
      <c r="BG15" s="103">
        <v>0</v>
      </c>
      <c r="BH15" s="103">
        <v>0</v>
      </c>
      <c r="BI15" s="103">
        <v>2</v>
      </c>
      <c r="BJ15" s="103">
        <v>0</v>
      </c>
      <c r="BK15" s="103">
        <v>1</v>
      </c>
      <c r="BL15" s="103">
        <v>0</v>
      </c>
      <c r="BM15" s="103">
        <v>2</v>
      </c>
      <c r="BN15" s="103">
        <v>0</v>
      </c>
      <c r="BO15" s="103">
        <v>0</v>
      </c>
      <c r="BP15" s="103">
        <v>5</v>
      </c>
      <c r="BQ15" s="103">
        <v>0</v>
      </c>
      <c r="BR15" s="103">
        <v>3</v>
      </c>
      <c r="BS15" s="103">
        <v>0</v>
      </c>
      <c r="BT15" s="103">
        <v>0</v>
      </c>
      <c r="BU15" s="103">
        <v>0</v>
      </c>
      <c r="BV15" s="103">
        <v>0</v>
      </c>
      <c r="BW15" s="103">
        <v>3</v>
      </c>
      <c r="BX15" s="103">
        <v>4</v>
      </c>
      <c r="BY15" s="103">
        <v>0</v>
      </c>
      <c r="BZ15" s="103">
        <v>0</v>
      </c>
      <c r="CA15" s="103">
        <v>0</v>
      </c>
      <c r="CB15" s="103">
        <v>0</v>
      </c>
      <c r="CC15" s="298"/>
      <c r="CD15" s="110" t="s">
        <v>8</v>
      </c>
      <c r="CE15" s="104">
        <v>2</v>
      </c>
      <c r="CF15" s="104">
        <v>0</v>
      </c>
      <c r="CG15" s="104">
        <v>3</v>
      </c>
      <c r="CH15" s="104">
        <v>5</v>
      </c>
      <c r="CI15" s="104">
        <v>1</v>
      </c>
      <c r="CJ15" s="104">
        <v>0</v>
      </c>
      <c r="CK15" s="104">
        <v>0</v>
      </c>
      <c r="CL15" s="104">
        <v>0</v>
      </c>
      <c r="CM15" s="104">
        <v>1</v>
      </c>
      <c r="CN15" s="104">
        <v>1</v>
      </c>
      <c r="CO15" s="104">
        <v>1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4</v>
      </c>
      <c r="CZ15" s="104">
        <v>5</v>
      </c>
      <c r="DA15" s="104">
        <v>4</v>
      </c>
      <c r="DB15" s="104">
        <v>5</v>
      </c>
      <c r="DC15" s="104">
        <v>0</v>
      </c>
      <c r="DD15" s="104">
        <v>0</v>
      </c>
      <c r="DE15" s="104">
        <v>1</v>
      </c>
      <c r="DF15" s="104">
        <v>0</v>
      </c>
      <c r="DG15" s="104">
        <v>0</v>
      </c>
      <c r="DH15" s="104">
        <v>0</v>
      </c>
      <c r="DI15" s="104">
        <v>9</v>
      </c>
      <c r="DJ15" s="104">
        <v>9</v>
      </c>
      <c r="DK15" s="104">
        <v>0</v>
      </c>
      <c r="DL15" s="104">
        <v>0</v>
      </c>
      <c r="DM15" s="104">
        <v>0</v>
      </c>
      <c r="DN15" s="104">
        <v>0</v>
      </c>
      <c r="DO15" s="104">
        <v>0</v>
      </c>
      <c r="DP15" s="104">
        <v>0</v>
      </c>
      <c r="DQ15" s="104">
        <v>0</v>
      </c>
      <c r="DR15" s="104">
        <v>0</v>
      </c>
      <c r="DS15" s="104">
        <f t="shared" si="0"/>
        <v>195</v>
      </c>
      <c r="DT15" s="104">
        <f t="shared" si="0"/>
        <v>190</v>
      </c>
      <c r="DU15" s="104">
        <f t="shared" si="1"/>
        <v>385</v>
      </c>
    </row>
    <row r="16" spans="1:293" s="107" customFormat="1" ht="21.75" customHeight="1" x14ac:dyDescent="0.2">
      <c r="A16" s="296"/>
      <c r="B16" s="108" t="s">
        <v>18</v>
      </c>
      <c r="C16" s="103">
        <v>7</v>
      </c>
      <c r="D16" s="103">
        <v>3</v>
      </c>
      <c r="E16" s="103">
        <v>2</v>
      </c>
      <c r="F16" s="103">
        <v>4</v>
      </c>
      <c r="G16" s="103">
        <v>4</v>
      </c>
      <c r="H16" s="103">
        <v>5</v>
      </c>
      <c r="I16" s="103">
        <v>1</v>
      </c>
      <c r="J16" s="103">
        <v>1</v>
      </c>
      <c r="K16" s="103">
        <v>5</v>
      </c>
      <c r="L16" s="103">
        <v>8</v>
      </c>
      <c r="M16" s="103">
        <v>7</v>
      </c>
      <c r="N16" s="103">
        <v>10</v>
      </c>
      <c r="O16" s="103">
        <v>0</v>
      </c>
      <c r="P16" s="103">
        <v>0</v>
      </c>
      <c r="Q16" s="103">
        <v>0</v>
      </c>
      <c r="R16" s="103">
        <v>1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1</v>
      </c>
      <c r="AB16" s="103">
        <v>0</v>
      </c>
      <c r="AC16" s="103">
        <v>1</v>
      </c>
      <c r="AD16" s="103">
        <v>4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1</v>
      </c>
      <c r="AL16" s="103">
        <v>1</v>
      </c>
      <c r="AM16" s="103">
        <v>1</v>
      </c>
      <c r="AN16" s="103">
        <v>0</v>
      </c>
      <c r="AO16" s="297"/>
      <c r="AP16" s="145" t="s">
        <v>339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18</v>
      </c>
      <c r="BB16" s="103">
        <v>27</v>
      </c>
      <c r="BC16" s="103">
        <v>21</v>
      </c>
      <c r="BD16" s="103">
        <v>24</v>
      </c>
      <c r="BE16" s="103">
        <v>9</v>
      </c>
      <c r="BF16" s="103">
        <v>0</v>
      </c>
      <c r="BG16" s="103">
        <v>0</v>
      </c>
      <c r="BH16" s="103">
        <v>0</v>
      </c>
      <c r="BI16" s="103">
        <v>6</v>
      </c>
      <c r="BJ16" s="103">
        <v>9</v>
      </c>
      <c r="BK16" s="103">
        <v>0</v>
      </c>
      <c r="BL16" s="103">
        <v>0</v>
      </c>
      <c r="BM16" s="103">
        <v>0</v>
      </c>
      <c r="BN16" s="103">
        <v>0</v>
      </c>
      <c r="BO16" s="103">
        <v>5</v>
      </c>
      <c r="BP16" s="103">
        <v>3</v>
      </c>
      <c r="BQ16" s="103">
        <v>2</v>
      </c>
      <c r="BR16" s="103">
        <v>0</v>
      </c>
      <c r="BS16" s="103">
        <v>0</v>
      </c>
      <c r="BT16" s="103">
        <v>0</v>
      </c>
      <c r="BU16" s="103">
        <v>0</v>
      </c>
      <c r="BV16" s="103">
        <v>1</v>
      </c>
      <c r="BW16" s="103">
        <v>0</v>
      </c>
      <c r="BX16" s="103">
        <v>1</v>
      </c>
      <c r="BY16" s="103">
        <v>0</v>
      </c>
      <c r="BZ16" s="103">
        <v>0</v>
      </c>
      <c r="CA16" s="103">
        <v>0</v>
      </c>
      <c r="CB16" s="103">
        <v>0</v>
      </c>
      <c r="CC16" s="298"/>
      <c r="CD16" s="110" t="s">
        <v>18</v>
      </c>
      <c r="CE16" s="104">
        <v>1</v>
      </c>
      <c r="CF16" s="104">
        <v>0</v>
      </c>
      <c r="CG16" s="104">
        <v>2</v>
      </c>
      <c r="CH16" s="104">
        <v>4</v>
      </c>
      <c r="CI16" s="104">
        <v>2</v>
      </c>
      <c r="CJ16" s="104">
        <v>3</v>
      </c>
      <c r="CK16" s="104">
        <v>0</v>
      </c>
      <c r="CL16" s="104">
        <v>0</v>
      </c>
      <c r="CM16" s="104">
        <v>1</v>
      </c>
      <c r="CN16" s="104">
        <v>0</v>
      </c>
      <c r="CO16" s="104">
        <v>1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1</v>
      </c>
      <c r="CZ16" s="104">
        <v>2</v>
      </c>
      <c r="DA16" s="104">
        <v>0</v>
      </c>
      <c r="DB16" s="104">
        <v>1</v>
      </c>
      <c r="DC16" s="104">
        <v>0</v>
      </c>
      <c r="DD16" s="104">
        <v>0</v>
      </c>
      <c r="DE16" s="104">
        <v>1</v>
      </c>
      <c r="DF16" s="104">
        <v>0</v>
      </c>
      <c r="DG16" s="104">
        <v>0</v>
      </c>
      <c r="DH16" s="104">
        <v>0</v>
      </c>
      <c r="DI16" s="104">
        <v>10</v>
      </c>
      <c r="DJ16" s="104">
        <v>6</v>
      </c>
      <c r="DK16" s="104">
        <v>0</v>
      </c>
      <c r="DL16" s="104">
        <v>0</v>
      </c>
      <c r="DM16" s="104">
        <v>0</v>
      </c>
      <c r="DN16" s="104">
        <v>0</v>
      </c>
      <c r="DO16" s="104">
        <v>0</v>
      </c>
      <c r="DP16" s="104">
        <v>0</v>
      </c>
      <c r="DQ16" s="104">
        <v>2</v>
      </c>
      <c r="DR16" s="104">
        <v>5</v>
      </c>
      <c r="DS16" s="104">
        <f t="shared" si="0"/>
        <v>112</v>
      </c>
      <c r="DT16" s="104">
        <f t="shared" si="0"/>
        <v>123</v>
      </c>
      <c r="DU16" s="104">
        <f t="shared" si="1"/>
        <v>235</v>
      </c>
    </row>
    <row r="17" spans="1:293" s="107" customFormat="1" ht="21.75" customHeight="1" x14ac:dyDescent="0.2">
      <c r="A17" s="291" t="s">
        <v>9</v>
      </c>
      <c r="B17" s="291"/>
      <c r="C17" s="103">
        <v>24</v>
      </c>
      <c r="D17" s="103">
        <v>4</v>
      </c>
      <c r="E17" s="103">
        <v>16</v>
      </c>
      <c r="F17" s="103">
        <v>0</v>
      </c>
      <c r="G17" s="103">
        <v>13</v>
      </c>
      <c r="H17" s="103">
        <v>3</v>
      </c>
      <c r="I17" s="103">
        <v>0</v>
      </c>
      <c r="J17" s="103">
        <v>0</v>
      </c>
      <c r="K17" s="103">
        <v>17</v>
      </c>
      <c r="L17" s="103">
        <v>3</v>
      </c>
      <c r="M17" s="103">
        <v>21</v>
      </c>
      <c r="N17" s="103">
        <v>5</v>
      </c>
      <c r="O17" s="103">
        <v>4</v>
      </c>
      <c r="P17" s="103">
        <v>0</v>
      </c>
      <c r="Q17" s="103">
        <v>7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2</v>
      </c>
      <c r="X17" s="103">
        <v>0</v>
      </c>
      <c r="Y17" s="103">
        <v>10</v>
      </c>
      <c r="Z17" s="103">
        <v>0</v>
      </c>
      <c r="AA17" s="103">
        <v>0</v>
      </c>
      <c r="AB17" s="103">
        <v>0</v>
      </c>
      <c r="AC17" s="103">
        <v>2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292" t="s">
        <v>9</v>
      </c>
      <c r="AP17" s="292"/>
      <c r="AQ17" s="103">
        <v>2</v>
      </c>
      <c r="AR17" s="103">
        <v>0</v>
      </c>
      <c r="AS17" s="103">
        <v>1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1</v>
      </c>
      <c r="AZ17" s="103">
        <v>0</v>
      </c>
      <c r="BA17" s="103">
        <v>62</v>
      </c>
      <c r="BB17" s="103">
        <v>5</v>
      </c>
      <c r="BC17" s="103">
        <v>32</v>
      </c>
      <c r="BD17" s="103">
        <v>5</v>
      </c>
      <c r="BE17" s="103">
        <v>9</v>
      </c>
      <c r="BF17" s="103">
        <v>2</v>
      </c>
      <c r="BG17" s="103">
        <v>3</v>
      </c>
      <c r="BH17" s="103">
        <v>0</v>
      </c>
      <c r="BI17" s="103">
        <v>0</v>
      </c>
      <c r="BJ17" s="103">
        <v>1</v>
      </c>
      <c r="BK17" s="103">
        <v>0</v>
      </c>
      <c r="BL17" s="103">
        <v>0</v>
      </c>
      <c r="BM17" s="103">
        <v>1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3</v>
      </c>
      <c r="BT17" s="103">
        <v>0</v>
      </c>
      <c r="BU17" s="103">
        <v>2</v>
      </c>
      <c r="BV17" s="103">
        <v>0</v>
      </c>
      <c r="BW17" s="103">
        <v>6</v>
      </c>
      <c r="BX17" s="103">
        <v>0</v>
      </c>
      <c r="BY17" s="103">
        <v>0</v>
      </c>
      <c r="BZ17" s="103">
        <v>0</v>
      </c>
      <c r="CA17" s="103">
        <v>1</v>
      </c>
      <c r="CB17" s="103">
        <v>0</v>
      </c>
      <c r="CC17" s="293" t="s">
        <v>9</v>
      </c>
      <c r="CD17" s="293"/>
      <c r="CE17" s="104">
        <v>0</v>
      </c>
      <c r="CF17" s="104">
        <v>0</v>
      </c>
      <c r="CG17" s="104">
        <v>6</v>
      </c>
      <c r="CH17" s="104">
        <v>0</v>
      </c>
      <c r="CI17" s="104">
        <v>0</v>
      </c>
      <c r="CJ17" s="104">
        <v>0</v>
      </c>
      <c r="CK17" s="104">
        <v>2</v>
      </c>
      <c r="CL17" s="104">
        <v>0</v>
      </c>
      <c r="CM17" s="104">
        <v>0</v>
      </c>
      <c r="CN17" s="104">
        <v>1</v>
      </c>
      <c r="CO17" s="104">
        <v>0</v>
      </c>
      <c r="CP17" s="104">
        <v>0</v>
      </c>
      <c r="CQ17" s="104">
        <v>2</v>
      </c>
      <c r="CR17" s="104">
        <v>0</v>
      </c>
      <c r="CS17" s="104">
        <v>0</v>
      </c>
      <c r="CT17" s="104">
        <v>0</v>
      </c>
      <c r="CU17" s="104">
        <v>0</v>
      </c>
      <c r="CV17" s="104">
        <v>0</v>
      </c>
      <c r="CW17" s="104">
        <v>0</v>
      </c>
      <c r="CX17" s="104">
        <v>0</v>
      </c>
      <c r="CY17" s="104">
        <v>4</v>
      </c>
      <c r="CZ17" s="104">
        <v>1</v>
      </c>
      <c r="DA17" s="104">
        <v>6</v>
      </c>
      <c r="DB17" s="104">
        <v>0</v>
      </c>
      <c r="DC17" s="104">
        <v>1</v>
      </c>
      <c r="DD17" s="104">
        <v>0</v>
      </c>
      <c r="DE17" s="104">
        <v>2</v>
      </c>
      <c r="DF17" s="104">
        <v>0</v>
      </c>
      <c r="DG17" s="104">
        <v>0</v>
      </c>
      <c r="DH17" s="104">
        <v>0</v>
      </c>
      <c r="DI17" s="104">
        <v>8</v>
      </c>
      <c r="DJ17" s="104">
        <v>1</v>
      </c>
      <c r="DK17" s="104">
        <v>0</v>
      </c>
      <c r="DL17" s="104">
        <v>0</v>
      </c>
      <c r="DM17" s="104">
        <v>0</v>
      </c>
      <c r="DN17" s="104">
        <v>0</v>
      </c>
      <c r="DO17" s="104">
        <v>0</v>
      </c>
      <c r="DP17" s="104">
        <v>0</v>
      </c>
      <c r="DQ17" s="104">
        <v>7</v>
      </c>
      <c r="DR17" s="104">
        <v>2</v>
      </c>
      <c r="DS17" s="104">
        <f t="shared" si="0"/>
        <v>277</v>
      </c>
      <c r="DT17" s="104">
        <f t="shared" si="0"/>
        <v>33</v>
      </c>
      <c r="DU17" s="104">
        <f t="shared" si="1"/>
        <v>310</v>
      </c>
    </row>
    <row r="18" spans="1:293" s="107" customFormat="1" ht="21.75" customHeight="1" x14ac:dyDescent="0.2">
      <c r="A18" s="291" t="s">
        <v>10</v>
      </c>
      <c r="B18" s="291"/>
      <c r="C18" s="103">
        <v>20</v>
      </c>
      <c r="D18" s="103">
        <v>10</v>
      </c>
      <c r="E18" s="103">
        <v>17</v>
      </c>
      <c r="F18" s="103">
        <v>8</v>
      </c>
      <c r="G18" s="103">
        <v>2</v>
      </c>
      <c r="H18" s="103">
        <v>7</v>
      </c>
      <c r="I18" s="103">
        <v>3</v>
      </c>
      <c r="J18" s="103">
        <v>0</v>
      </c>
      <c r="K18" s="103">
        <v>14</v>
      </c>
      <c r="L18" s="103">
        <v>9</v>
      </c>
      <c r="M18" s="103">
        <v>8</v>
      </c>
      <c r="N18" s="103">
        <v>12</v>
      </c>
      <c r="O18" s="103">
        <v>0</v>
      </c>
      <c r="P18" s="103">
        <v>1</v>
      </c>
      <c r="Q18" s="103">
        <v>0</v>
      </c>
      <c r="R18" s="103">
        <v>1</v>
      </c>
      <c r="S18" s="103">
        <v>3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25</v>
      </c>
      <c r="Z18" s="103">
        <v>0</v>
      </c>
      <c r="AA18" s="103">
        <v>3</v>
      </c>
      <c r="AB18" s="103">
        <v>1</v>
      </c>
      <c r="AC18" s="103">
        <v>0</v>
      </c>
      <c r="AD18" s="103">
        <v>1</v>
      </c>
      <c r="AE18" s="103">
        <v>0</v>
      </c>
      <c r="AF18" s="103">
        <v>1</v>
      </c>
      <c r="AG18" s="103">
        <v>0</v>
      </c>
      <c r="AH18" s="103">
        <v>1</v>
      </c>
      <c r="AI18" s="103">
        <v>1</v>
      </c>
      <c r="AJ18" s="103">
        <v>2</v>
      </c>
      <c r="AK18" s="103">
        <v>0</v>
      </c>
      <c r="AL18" s="103">
        <v>1</v>
      </c>
      <c r="AM18" s="103">
        <v>0</v>
      </c>
      <c r="AN18" s="103">
        <v>1</v>
      </c>
      <c r="AO18" s="292" t="s">
        <v>10</v>
      </c>
      <c r="AP18" s="292"/>
      <c r="AQ18" s="103">
        <v>1</v>
      </c>
      <c r="AR18" s="103">
        <v>0</v>
      </c>
      <c r="AS18" s="103">
        <v>0</v>
      </c>
      <c r="AT18" s="103">
        <v>0</v>
      </c>
      <c r="AU18" s="103">
        <v>1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76</v>
      </c>
      <c r="BB18" s="103">
        <v>63</v>
      </c>
      <c r="BC18" s="103">
        <v>74</v>
      </c>
      <c r="BD18" s="103">
        <v>34</v>
      </c>
      <c r="BE18" s="103">
        <v>23</v>
      </c>
      <c r="BF18" s="103">
        <v>6</v>
      </c>
      <c r="BG18" s="103">
        <v>0</v>
      </c>
      <c r="BH18" s="103">
        <v>0</v>
      </c>
      <c r="BI18" s="103">
        <v>5</v>
      </c>
      <c r="BJ18" s="103">
        <v>5</v>
      </c>
      <c r="BK18" s="103">
        <v>0</v>
      </c>
      <c r="BL18" s="103">
        <v>0</v>
      </c>
      <c r="BM18" s="103">
        <v>5</v>
      </c>
      <c r="BN18" s="103">
        <v>0</v>
      </c>
      <c r="BO18" s="103">
        <v>2</v>
      </c>
      <c r="BP18" s="103">
        <v>7</v>
      </c>
      <c r="BQ18" s="103">
        <v>0</v>
      </c>
      <c r="BR18" s="103">
        <v>0</v>
      </c>
      <c r="BS18" s="103">
        <v>0</v>
      </c>
      <c r="BT18" s="103">
        <v>0</v>
      </c>
      <c r="BU18" s="103">
        <v>0</v>
      </c>
      <c r="BV18" s="103">
        <v>0</v>
      </c>
      <c r="BW18" s="103">
        <v>9</v>
      </c>
      <c r="BX18" s="103">
        <v>6</v>
      </c>
      <c r="BY18" s="103">
        <v>0</v>
      </c>
      <c r="BZ18" s="103">
        <v>0</v>
      </c>
      <c r="CA18" s="103">
        <v>0</v>
      </c>
      <c r="CB18" s="103">
        <v>1</v>
      </c>
      <c r="CC18" s="293" t="s">
        <v>464</v>
      </c>
      <c r="CD18" s="293"/>
      <c r="CE18" s="104">
        <v>0</v>
      </c>
      <c r="CF18" s="104">
        <v>0</v>
      </c>
      <c r="CG18" s="104">
        <v>4</v>
      </c>
      <c r="CH18" s="104">
        <v>7</v>
      </c>
      <c r="CI18" s="104">
        <v>1</v>
      </c>
      <c r="CJ18" s="104">
        <v>0</v>
      </c>
      <c r="CK18" s="104">
        <v>0</v>
      </c>
      <c r="CL18" s="104">
        <v>0</v>
      </c>
      <c r="CM18" s="104">
        <v>0</v>
      </c>
      <c r="CN18" s="104">
        <v>0</v>
      </c>
      <c r="CO18" s="104">
        <v>0</v>
      </c>
      <c r="CP18" s="104">
        <v>0</v>
      </c>
      <c r="CQ18" s="104">
        <v>0</v>
      </c>
      <c r="CR18" s="104">
        <v>0</v>
      </c>
      <c r="CS18" s="104">
        <v>0</v>
      </c>
      <c r="CT18" s="104">
        <v>0</v>
      </c>
      <c r="CU18" s="104">
        <v>0</v>
      </c>
      <c r="CV18" s="104">
        <v>0</v>
      </c>
      <c r="CW18" s="104">
        <v>0</v>
      </c>
      <c r="CX18" s="104">
        <v>0</v>
      </c>
      <c r="CY18" s="104">
        <v>1</v>
      </c>
      <c r="CZ18" s="104">
        <v>1</v>
      </c>
      <c r="DA18" s="104">
        <v>3</v>
      </c>
      <c r="DB18" s="104">
        <v>1</v>
      </c>
      <c r="DC18" s="104">
        <v>2</v>
      </c>
      <c r="DD18" s="104">
        <v>1</v>
      </c>
      <c r="DE18" s="104">
        <v>0</v>
      </c>
      <c r="DF18" s="104">
        <v>1</v>
      </c>
      <c r="DG18" s="104">
        <v>0</v>
      </c>
      <c r="DH18" s="104">
        <v>0</v>
      </c>
      <c r="DI18" s="104">
        <v>7</v>
      </c>
      <c r="DJ18" s="104">
        <v>4</v>
      </c>
      <c r="DK18" s="104">
        <v>0</v>
      </c>
      <c r="DL18" s="104">
        <v>0</v>
      </c>
      <c r="DM18" s="104">
        <v>0</v>
      </c>
      <c r="DN18" s="104">
        <v>0</v>
      </c>
      <c r="DO18" s="104">
        <v>0</v>
      </c>
      <c r="DP18" s="104">
        <v>0</v>
      </c>
      <c r="DQ18" s="104">
        <v>1</v>
      </c>
      <c r="DR18" s="104">
        <v>2</v>
      </c>
      <c r="DS18" s="104">
        <f t="shared" si="0"/>
        <v>311</v>
      </c>
      <c r="DT18" s="104">
        <f t="shared" si="0"/>
        <v>195</v>
      </c>
      <c r="DU18" s="104">
        <f t="shared" si="1"/>
        <v>506</v>
      </c>
    </row>
    <row r="19" spans="1:293" s="107" customFormat="1" ht="21.75" customHeight="1" x14ac:dyDescent="0.2">
      <c r="A19" s="291" t="s">
        <v>227</v>
      </c>
      <c r="B19" s="291"/>
      <c r="C19" s="103">
        <v>13</v>
      </c>
      <c r="D19" s="103">
        <v>5</v>
      </c>
      <c r="E19" s="103">
        <v>17</v>
      </c>
      <c r="F19" s="103">
        <v>8</v>
      </c>
      <c r="G19" s="103">
        <v>5</v>
      </c>
      <c r="H19" s="103">
        <v>5</v>
      </c>
      <c r="I19" s="103">
        <v>1</v>
      </c>
      <c r="J19" s="103">
        <v>0</v>
      </c>
      <c r="K19" s="103">
        <v>25</v>
      </c>
      <c r="L19" s="103">
        <v>7</v>
      </c>
      <c r="M19" s="103">
        <v>5</v>
      </c>
      <c r="N19" s="103">
        <v>3</v>
      </c>
      <c r="O19" s="103">
        <v>0</v>
      </c>
      <c r="P19" s="103">
        <v>0</v>
      </c>
      <c r="Q19" s="103">
        <v>0</v>
      </c>
      <c r="R19" s="103">
        <v>0</v>
      </c>
      <c r="S19" s="103">
        <v>5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1</v>
      </c>
      <c r="Z19" s="103">
        <v>0</v>
      </c>
      <c r="AA19" s="103">
        <v>1</v>
      </c>
      <c r="AB19" s="103">
        <v>2</v>
      </c>
      <c r="AC19" s="103">
        <v>2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2</v>
      </c>
      <c r="AK19" s="103">
        <v>0</v>
      </c>
      <c r="AL19" s="103">
        <v>0</v>
      </c>
      <c r="AM19" s="103">
        <v>0</v>
      </c>
      <c r="AN19" s="103">
        <v>0</v>
      </c>
      <c r="AO19" s="292" t="s">
        <v>227</v>
      </c>
      <c r="AP19" s="292"/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1</v>
      </c>
      <c r="BA19" s="103">
        <v>85</v>
      </c>
      <c r="BB19" s="103">
        <v>32</v>
      </c>
      <c r="BC19" s="103">
        <v>76</v>
      </c>
      <c r="BD19" s="103">
        <v>8</v>
      </c>
      <c r="BE19" s="103">
        <v>14</v>
      </c>
      <c r="BF19" s="103">
        <v>0</v>
      </c>
      <c r="BG19" s="103">
        <v>0</v>
      </c>
      <c r="BH19" s="103">
        <v>0</v>
      </c>
      <c r="BI19" s="103">
        <v>23</v>
      </c>
      <c r="BJ19" s="103">
        <v>4</v>
      </c>
      <c r="BK19" s="103">
        <v>0</v>
      </c>
      <c r="BL19" s="103">
        <v>0</v>
      </c>
      <c r="BM19" s="103">
        <v>12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>
        <v>0</v>
      </c>
      <c r="BV19" s="103">
        <v>0</v>
      </c>
      <c r="BW19" s="103">
        <v>7</v>
      </c>
      <c r="BX19" s="103">
        <v>1</v>
      </c>
      <c r="BY19" s="103">
        <v>0</v>
      </c>
      <c r="BZ19" s="103">
        <v>0</v>
      </c>
      <c r="CA19" s="103">
        <v>0</v>
      </c>
      <c r="CB19" s="103">
        <v>0</v>
      </c>
      <c r="CC19" s="293" t="s">
        <v>227</v>
      </c>
      <c r="CD19" s="293"/>
      <c r="CE19" s="104">
        <v>17</v>
      </c>
      <c r="CF19" s="104">
        <v>0</v>
      </c>
      <c r="CG19" s="104">
        <v>7</v>
      </c>
      <c r="CH19" s="104">
        <v>3</v>
      </c>
      <c r="CI19" s="104">
        <v>0</v>
      </c>
      <c r="CJ19" s="104">
        <v>3</v>
      </c>
      <c r="CK19" s="104">
        <v>0</v>
      </c>
      <c r="CL19" s="104">
        <v>1</v>
      </c>
      <c r="CM19" s="104">
        <v>0</v>
      </c>
      <c r="CN19" s="104">
        <v>1</v>
      </c>
      <c r="CO19" s="104">
        <v>0</v>
      </c>
      <c r="CP19" s="104">
        <v>0</v>
      </c>
      <c r="CQ19" s="104">
        <v>0</v>
      </c>
      <c r="CR19" s="104">
        <v>0</v>
      </c>
      <c r="CS19" s="104">
        <v>0</v>
      </c>
      <c r="CT19" s="104">
        <v>0</v>
      </c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0</v>
      </c>
      <c r="DA19" s="104">
        <v>4</v>
      </c>
      <c r="DB19" s="104">
        <v>2</v>
      </c>
      <c r="DC19" s="104">
        <v>0</v>
      </c>
      <c r="DD19" s="104">
        <v>0</v>
      </c>
      <c r="DE19" s="104">
        <v>0</v>
      </c>
      <c r="DF19" s="104">
        <v>0</v>
      </c>
      <c r="DG19" s="104">
        <v>0</v>
      </c>
      <c r="DH19" s="104">
        <v>0</v>
      </c>
      <c r="DI19" s="104">
        <v>8</v>
      </c>
      <c r="DJ19" s="104">
        <v>4</v>
      </c>
      <c r="DK19" s="104">
        <v>0</v>
      </c>
      <c r="DL19" s="104">
        <v>0</v>
      </c>
      <c r="DM19" s="104">
        <v>0</v>
      </c>
      <c r="DN19" s="104">
        <v>0</v>
      </c>
      <c r="DO19" s="104">
        <v>0</v>
      </c>
      <c r="DP19" s="104">
        <v>0</v>
      </c>
      <c r="DQ19" s="104">
        <v>17</v>
      </c>
      <c r="DR19" s="104">
        <v>6</v>
      </c>
      <c r="DS19" s="104">
        <f t="shared" si="0"/>
        <v>345</v>
      </c>
      <c r="DT19" s="104">
        <f t="shared" si="0"/>
        <v>98</v>
      </c>
      <c r="DU19" s="104">
        <f t="shared" si="1"/>
        <v>443</v>
      </c>
    </row>
    <row r="20" spans="1:293" s="107" customFormat="1" ht="21.75" customHeight="1" x14ac:dyDescent="0.2">
      <c r="A20" s="291" t="s">
        <v>226</v>
      </c>
      <c r="B20" s="291"/>
      <c r="C20" s="103">
        <v>9</v>
      </c>
      <c r="D20" s="103">
        <v>6</v>
      </c>
      <c r="E20" s="103">
        <v>18</v>
      </c>
      <c r="F20" s="103">
        <v>7</v>
      </c>
      <c r="G20" s="103">
        <v>11</v>
      </c>
      <c r="H20" s="103">
        <v>4</v>
      </c>
      <c r="I20" s="103">
        <v>3</v>
      </c>
      <c r="J20" s="103">
        <v>0</v>
      </c>
      <c r="K20" s="103">
        <v>11</v>
      </c>
      <c r="L20" s="103">
        <v>8</v>
      </c>
      <c r="M20" s="103">
        <v>8</v>
      </c>
      <c r="N20" s="103">
        <v>8</v>
      </c>
      <c r="O20" s="103">
        <v>0</v>
      </c>
      <c r="P20" s="103">
        <v>0</v>
      </c>
      <c r="Q20" s="103">
        <v>0</v>
      </c>
      <c r="R20" s="103">
        <v>1</v>
      </c>
      <c r="S20" s="103">
        <v>1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11</v>
      </c>
      <c r="Z20" s="103">
        <v>2</v>
      </c>
      <c r="AA20" s="103">
        <v>0</v>
      </c>
      <c r="AB20" s="103">
        <v>0</v>
      </c>
      <c r="AC20" s="103">
        <v>1</v>
      </c>
      <c r="AD20" s="103">
        <v>1</v>
      </c>
      <c r="AE20" s="103">
        <v>0</v>
      </c>
      <c r="AF20" s="103">
        <v>0</v>
      </c>
      <c r="AG20" s="103">
        <v>0</v>
      </c>
      <c r="AH20" s="103">
        <v>0</v>
      </c>
      <c r="AI20" s="103">
        <v>2</v>
      </c>
      <c r="AJ20" s="103">
        <v>0</v>
      </c>
      <c r="AK20" s="103">
        <v>1</v>
      </c>
      <c r="AL20" s="103">
        <v>1</v>
      </c>
      <c r="AM20" s="103">
        <v>0</v>
      </c>
      <c r="AN20" s="103">
        <v>1</v>
      </c>
      <c r="AO20" s="292" t="s">
        <v>226</v>
      </c>
      <c r="AP20" s="292"/>
      <c r="AQ20" s="103">
        <v>0</v>
      </c>
      <c r="AR20" s="103">
        <v>1</v>
      </c>
      <c r="AS20" s="103">
        <v>3</v>
      </c>
      <c r="AT20" s="103">
        <v>1</v>
      </c>
      <c r="AU20" s="103">
        <v>1</v>
      </c>
      <c r="AV20" s="103">
        <v>1</v>
      </c>
      <c r="AW20" s="103">
        <v>1</v>
      </c>
      <c r="AX20" s="103">
        <v>1</v>
      </c>
      <c r="AY20" s="103">
        <v>0</v>
      </c>
      <c r="AZ20" s="103">
        <v>0</v>
      </c>
      <c r="BA20" s="103">
        <v>46</v>
      </c>
      <c r="BB20" s="103">
        <v>54</v>
      </c>
      <c r="BC20" s="103">
        <v>44</v>
      </c>
      <c r="BD20" s="103">
        <v>12</v>
      </c>
      <c r="BE20" s="103">
        <v>24</v>
      </c>
      <c r="BF20" s="103">
        <v>0</v>
      </c>
      <c r="BG20" s="103">
        <v>0</v>
      </c>
      <c r="BH20" s="103">
        <v>0</v>
      </c>
      <c r="BI20" s="103">
        <v>12</v>
      </c>
      <c r="BJ20" s="103">
        <v>5</v>
      </c>
      <c r="BK20" s="103">
        <v>0</v>
      </c>
      <c r="BL20" s="103">
        <v>0</v>
      </c>
      <c r="BM20" s="103">
        <v>3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>
        <v>0</v>
      </c>
      <c r="BV20" s="103">
        <v>0</v>
      </c>
      <c r="BW20" s="103">
        <v>15</v>
      </c>
      <c r="BX20" s="103">
        <v>4</v>
      </c>
      <c r="BY20" s="103">
        <v>0</v>
      </c>
      <c r="BZ20" s="103">
        <v>0</v>
      </c>
      <c r="CA20" s="103">
        <v>0</v>
      </c>
      <c r="CB20" s="103">
        <v>0</v>
      </c>
      <c r="CC20" s="293" t="s">
        <v>226</v>
      </c>
      <c r="CD20" s="293"/>
      <c r="CE20" s="104">
        <v>1</v>
      </c>
      <c r="CF20" s="104">
        <v>0</v>
      </c>
      <c r="CG20" s="104">
        <v>5</v>
      </c>
      <c r="CH20" s="104">
        <v>0</v>
      </c>
      <c r="CI20" s="104">
        <v>0</v>
      </c>
      <c r="CJ20" s="104">
        <v>2</v>
      </c>
      <c r="CK20" s="104">
        <v>0</v>
      </c>
      <c r="CL20" s="104">
        <v>0</v>
      </c>
      <c r="CM20" s="104">
        <v>10</v>
      </c>
      <c r="CN20" s="104">
        <v>2</v>
      </c>
      <c r="CO20" s="104">
        <v>0</v>
      </c>
      <c r="CP20" s="104">
        <v>1</v>
      </c>
      <c r="CQ20" s="104">
        <v>0</v>
      </c>
      <c r="CR20" s="104">
        <v>0</v>
      </c>
      <c r="CS20" s="104">
        <v>0</v>
      </c>
      <c r="CT20" s="104">
        <v>0</v>
      </c>
      <c r="CU20" s="104">
        <v>0</v>
      </c>
      <c r="CV20" s="104">
        <v>0</v>
      </c>
      <c r="CW20" s="104">
        <v>0</v>
      </c>
      <c r="CX20" s="104">
        <v>0</v>
      </c>
      <c r="CY20" s="104">
        <v>0</v>
      </c>
      <c r="CZ20" s="104">
        <v>0</v>
      </c>
      <c r="DA20" s="104">
        <v>1</v>
      </c>
      <c r="DB20" s="104">
        <v>8</v>
      </c>
      <c r="DC20" s="104">
        <v>0</v>
      </c>
      <c r="DD20" s="104">
        <v>0</v>
      </c>
      <c r="DE20" s="104">
        <v>2</v>
      </c>
      <c r="DF20" s="104">
        <v>0</v>
      </c>
      <c r="DG20" s="104">
        <v>0</v>
      </c>
      <c r="DH20" s="104">
        <v>0</v>
      </c>
      <c r="DI20" s="104">
        <v>31</v>
      </c>
      <c r="DJ20" s="104">
        <v>26</v>
      </c>
      <c r="DK20" s="104">
        <v>0</v>
      </c>
      <c r="DL20" s="104">
        <v>0</v>
      </c>
      <c r="DM20" s="104">
        <v>0</v>
      </c>
      <c r="DN20" s="104">
        <v>0</v>
      </c>
      <c r="DO20" s="104">
        <v>0</v>
      </c>
      <c r="DP20" s="104">
        <v>0</v>
      </c>
      <c r="DQ20" s="104">
        <v>28</v>
      </c>
      <c r="DR20" s="104">
        <v>23</v>
      </c>
      <c r="DS20" s="104">
        <f t="shared" si="0"/>
        <v>303</v>
      </c>
      <c r="DT20" s="104">
        <f t="shared" si="0"/>
        <v>180</v>
      </c>
      <c r="DU20" s="104">
        <f t="shared" si="1"/>
        <v>483</v>
      </c>
    </row>
    <row r="21" spans="1:293" s="107" customFormat="1" ht="21.75" customHeight="1" x14ac:dyDescent="0.2">
      <c r="A21" s="291" t="s">
        <v>228</v>
      </c>
      <c r="B21" s="291"/>
      <c r="C21" s="103">
        <v>6</v>
      </c>
      <c r="D21" s="103">
        <v>7</v>
      </c>
      <c r="E21" s="103">
        <v>9</v>
      </c>
      <c r="F21" s="103">
        <v>5</v>
      </c>
      <c r="G21" s="103">
        <v>10</v>
      </c>
      <c r="H21" s="103">
        <v>5</v>
      </c>
      <c r="I21" s="103">
        <v>1</v>
      </c>
      <c r="J21" s="103">
        <v>0</v>
      </c>
      <c r="K21" s="103">
        <v>10</v>
      </c>
      <c r="L21" s="103">
        <v>6</v>
      </c>
      <c r="M21" s="103">
        <v>7</v>
      </c>
      <c r="N21" s="103">
        <v>4</v>
      </c>
      <c r="O21" s="103">
        <v>2</v>
      </c>
      <c r="P21" s="103">
        <v>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4</v>
      </c>
      <c r="Z21" s="103">
        <v>1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292" t="s">
        <v>228</v>
      </c>
      <c r="AP21" s="292"/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47</v>
      </c>
      <c r="BB21" s="103">
        <v>21</v>
      </c>
      <c r="BC21" s="103">
        <v>40</v>
      </c>
      <c r="BD21" s="103">
        <v>9</v>
      </c>
      <c r="BE21" s="103">
        <v>25</v>
      </c>
      <c r="BF21" s="103">
        <v>1</v>
      </c>
      <c r="BG21" s="103">
        <v>0</v>
      </c>
      <c r="BH21" s="103">
        <v>0</v>
      </c>
      <c r="BI21" s="103">
        <v>12</v>
      </c>
      <c r="BJ21" s="103">
        <v>3</v>
      </c>
      <c r="BK21" s="103">
        <v>0</v>
      </c>
      <c r="BL21" s="103">
        <v>0</v>
      </c>
      <c r="BM21" s="103">
        <v>16</v>
      </c>
      <c r="BN21" s="103">
        <v>0</v>
      </c>
      <c r="BO21" s="103">
        <v>2</v>
      </c>
      <c r="BP21" s="103">
        <v>1</v>
      </c>
      <c r="BQ21" s="103">
        <v>0</v>
      </c>
      <c r="BR21" s="103">
        <v>0</v>
      </c>
      <c r="BS21" s="103">
        <v>0</v>
      </c>
      <c r="BT21" s="103">
        <v>0</v>
      </c>
      <c r="BU21" s="103">
        <v>0</v>
      </c>
      <c r="BV21" s="103">
        <v>0</v>
      </c>
      <c r="BW21" s="103">
        <v>0</v>
      </c>
      <c r="BX21" s="103">
        <v>0</v>
      </c>
      <c r="BY21" s="103">
        <v>0</v>
      </c>
      <c r="BZ21" s="103">
        <v>0</v>
      </c>
      <c r="CA21" s="103">
        <v>0</v>
      </c>
      <c r="CB21" s="103">
        <v>0</v>
      </c>
      <c r="CC21" s="293" t="s">
        <v>228</v>
      </c>
      <c r="CD21" s="293"/>
      <c r="CE21" s="104">
        <v>1</v>
      </c>
      <c r="CF21" s="104">
        <v>0</v>
      </c>
      <c r="CG21" s="104">
        <v>5</v>
      </c>
      <c r="CH21" s="104">
        <v>2</v>
      </c>
      <c r="CI21" s="104">
        <v>1</v>
      </c>
      <c r="CJ21" s="104">
        <v>0</v>
      </c>
      <c r="CK21" s="104">
        <v>1</v>
      </c>
      <c r="CL21" s="104">
        <v>0</v>
      </c>
      <c r="CM21" s="104">
        <v>1</v>
      </c>
      <c r="CN21" s="104">
        <v>0</v>
      </c>
      <c r="CO21" s="104">
        <v>1</v>
      </c>
      <c r="CP21" s="104">
        <v>0</v>
      </c>
      <c r="CQ21" s="104">
        <v>1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0</v>
      </c>
      <c r="CY21" s="104">
        <v>0</v>
      </c>
      <c r="CZ21" s="104">
        <v>0</v>
      </c>
      <c r="DA21" s="104">
        <v>0</v>
      </c>
      <c r="DB21" s="104">
        <v>1</v>
      </c>
      <c r="DC21" s="104">
        <v>1</v>
      </c>
      <c r="DD21" s="104">
        <v>0</v>
      </c>
      <c r="DE21" s="104">
        <v>0</v>
      </c>
      <c r="DF21" s="104">
        <v>0</v>
      </c>
      <c r="DG21" s="104">
        <v>0</v>
      </c>
      <c r="DH21" s="104">
        <v>0</v>
      </c>
      <c r="DI21" s="104">
        <v>12</v>
      </c>
      <c r="DJ21" s="104">
        <v>11</v>
      </c>
      <c r="DK21" s="104">
        <v>0</v>
      </c>
      <c r="DL21" s="104">
        <v>0</v>
      </c>
      <c r="DM21" s="104">
        <v>0</v>
      </c>
      <c r="DN21" s="104">
        <v>0</v>
      </c>
      <c r="DO21" s="104">
        <v>0</v>
      </c>
      <c r="DP21" s="104">
        <v>0</v>
      </c>
      <c r="DQ21" s="104">
        <v>5</v>
      </c>
      <c r="DR21" s="104">
        <v>0</v>
      </c>
      <c r="DS21" s="104">
        <f t="shared" si="0"/>
        <v>220</v>
      </c>
      <c r="DT21" s="104">
        <f t="shared" si="0"/>
        <v>78</v>
      </c>
      <c r="DU21" s="104">
        <f t="shared" si="1"/>
        <v>298</v>
      </c>
    </row>
    <row r="22" spans="1:293" s="107" customFormat="1" ht="21.75" customHeight="1" x14ac:dyDescent="0.2">
      <c r="A22" s="291" t="s">
        <v>11</v>
      </c>
      <c r="B22" s="291"/>
      <c r="C22" s="103">
        <v>3</v>
      </c>
      <c r="D22" s="103">
        <v>1</v>
      </c>
      <c r="E22" s="103">
        <v>3</v>
      </c>
      <c r="F22" s="103">
        <v>0</v>
      </c>
      <c r="G22" s="103">
        <v>4</v>
      </c>
      <c r="H22" s="103">
        <v>1</v>
      </c>
      <c r="I22" s="103">
        <v>0</v>
      </c>
      <c r="J22" s="103">
        <v>0</v>
      </c>
      <c r="K22" s="103">
        <v>3</v>
      </c>
      <c r="L22" s="103">
        <v>0</v>
      </c>
      <c r="M22" s="103">
        <v>6</v>
      </c>
      <c r="N22" s="103">
        <v>0</v>
      </c>
      <c r="O22" s="103">
        <v>1</v>
      </c>
      <c r="P22" s="103">
        <v>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3</v>
      </c>
      <c r="Z22" s="103">
        <v>0</v>
      </c>
      <c r="AA22" s="103">
        <v>1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292" t="s">
        <v>11</v>
      </c>
      <c r="AP22" s="292"/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23</v>
      </c>
      <c r="BB22" s="103">
        <v>7</v>
      </c>
      <c r="BC22" s="103">
        <v>17</v>
      </c>
      <c r="BD22" s="103">
        <v>1</v>
      </c>
      <c r="BE22" s="103">
        <v>5</v>
      </c>
      <c r="BF22" s="103">
        <v>0</v>
      </c>
      <c r="BG22" s="103">
        <v>0</v>
      </c>
      <c r="BH22" s="103">
        <v>0</v>
      </c>
      <c r="BI22" s="103">
        <v>7</v>
      </c>
      <c r="BJ22" s="103">
        <v>1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>
        <v>0</v>
      </c>
      <c r="BV22" s="103">
        <v>0</v>
      </c>
      <c r="BW22" s="103">
        <v>0</v>
      </c>
      <c r="BX22" s="103">
        <v>0</v>
      </c>
      <c r="BY22" s="103">
        <v>0</v>
      </c>
      <c r="BZ22" s="103">
        <v>0</v>
      </c>
      <c r="CA22" s="103">
        <v>0</v>
      </c>
      <c r="CB22" s="103">
        <v>0</v>
      </c>
      <c r="CC22" s="293" t="s">
        <v>11</v>
      </c>
      <c r="CD22" s="293"/>
      <c r="CE22" s="104">
        <v>0</v>
      </c>
      <c r="CF22" s="104">
        <v>0</v>
      </c>
      <c r="CG22" s="104">
        <v>8</v>
      </c>
      <c r="CH22" s="104">
        <v>1</v>
      </c>
      <c r="CI22" s="104">
        <v>0</v>
      </c>
      <c r="CJ22" s="104">
        <v>0</v>
      </c>
      <c r="CK22" s="104">
        <v>0</v>
      </c>
      <c r="CL22" s="104">
        <v>0</v>
      </c>
      <c r="CM22" s="104">
        <v>0</v>
      </c>
      <c r="CN22" s="104">
        <v>0</v>
      </c>
      <c r="CO22" s="104">
        <v>0</v>
      </c>
      <c r="CP22" s="104">
        <v>0</v>
      </c>
      <c r="CQ22" s="104">
        <v>0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  <c r="CW22" s="104">
        <v>0</v>
      </c>
      <c r="CX22" s="104">
        <v>0</v>
      </c>
      <c r="CY22" s="104">
        <v>0</v>
      </c>
      <c r="CZ22" s="104">
        <v>0</v>
      </c>
      <c r="DA22" s="104">
        <v>1</v>
      </c>
      <c r="DB22" s="104">
        <v>2</v>
      </c>
      <c r="DC22" s="104">
        <v>0</v>
      </c>
      <c r="DD22" s="104">
        <v>0</v>
      </c>
      <c r="DE22" s="104">
        <v>0</v>
      </c>
      <c r="DF22" s="104">
        <v>0</v>
      </c>
      <c r="DG22" s="104">
        <v>0</v>
      </c>
      <c r="DH22" s="104">
        <v>0</v>
      </c>
      <c r="DI22" s="104">
        <v>4</v>
      </c>
      <c r="DJ22" s="104">
        <v>0</v>
      </c>
      <c r="DK22" s="104">
        <v>0</v>
      </c>
      <c r="DL22" s="104">
        <v>0</v>
      </c>
      <c r="DM22" s="104">
        <v>0</v>
      </c>
      <c r="DN22" s="104">
        <v>0</v>
      </c>
      <c r="DO22" s="104">
        <v>0</v>
      </c>
      <c r="DP22" s="104">
        <v>0</v>
      </c>
      <c r="DQ22" s="104">
        <v>5</v>
      </c>
      <c r="DR22" s="104">
        <v>3</v>
      </c>
      <c r="DS22" s="104">
        <f t="shared" si="0"/>
        <v>94</v>
      </c>
      <c r="DT22" s="104">
        <f t="shared" si="0"/>
        <v>19</v>
      </c>
      <c r="DU22" s="104">
        <f t="shared" si="1"/>
        <v>113</v>
      </c>
    </row>
    <row r="23" spans="1:293" s="107" customFormat="1" ht="21.75" customHeight="1" x14ac:dyDescent="0.2">
      <c r="A23" s="291" t="s">
        <v>12</v>
      </c>
      <c r="B23" s="291"/>
      <c r="C23" s="103">
        <v>9</v>
      </c>
      <c r="D23" s="103">
        <v>3</v>
      </c>
      <c r="E23" s="103">
        <v>17</v>
      </c>
      <c r="F23" s="103">
        <v>10</v>
      </c>
      <c r="G23" s="103">
        <v>10</v>
      </c>
      <c r="H23" s="103">
        <v>8</v>
      </c>
      <c r="I23" s="103">
        <v>4</v>
      </c>
      <c r="J23" s="103">
        <v>2</v>
      </c>
      <c r="K23" s="103">
        <v>9</v>
      </c>
      <c r="L23" s="103">
        <v>2</v>
      </c>
      <c r="M23" s="103">
        <v>15</v>
      </c>
      <c r="N23" s="103">
        <v>6</v>
      </c>
      <c r="O23" s="103">
        <v>1</v>
      </c>
      <c r="P23" s="103">
        <v>0</v>
      </c>
      <c r="Q23" s="103">
        <v>0</v>
      </c>
      <c r="R23" s="103">
        <v>0</v>
      </c>
      <c r="S23" s="103">
        <v>4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13</v>
      </c>
      <c r="Z23" s="103">
        <v>0</v>
      </c>
      <c r="AA23" s="103">
        <v>0</v>
      </c>
      <c r="AB23" s="103">
        <v>0</v>
      </c>
      <c r="AC23" s="103">
        <v>1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1</v>
      </c>
      <c r="AN23" s="103">
        <v>0</v>
      </c>
      <c r="AO23" s="292" t="s">
        <v>12</v>
      </c>
      <c r="AP23" s="292"/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51</v>
      </c>
      <c r="BB23" s="103">
        <v>30</v>
      </c>
      <c r="BC23" s="103">
        <v>39</v>
      </c>
      <c r="BD23" s="103">
        <v>17</v>
      </c>
      <c r="BE23" s="103">
        <v>51</v>
      </c>
      <c r="BF23" s="103">
        <v>6</v>
      </c>
      <c r="BG23" s="103">
        <v>2</v>
      </c>
      <c r="BH23" s="103">
        <v>0</v>
      </c>
      <c r="BI23" s="103">
        <v>7</v>
      </c>
      <c r="BJ23" s="103">
        <v>8</v>
      </c>
      <c r="BK23" s="103">
        <v>0</v>
      </c>
      <c r="BL23" s="103">
        <v>0</v>
      </c>
      <c r="BM23" s="103">
        <v>12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3</v>
      </c>
      <c r="BT23" s="103">
        <v>2</v>
      </c>
      <c r="BU23" s="103">
        <v>0</v>
      </c>
      <c r="BV23" s="103">
        <v>0</v>
      </c>
      <c r="BW23" s="103">
        <v>7</v>
      </c>
      <c r="BX23" s="103">
        <v>2</v>
      </c>
      <c r="BY23" s="103">
        <v>0</v>
      </c>
      <c r="BZ23" s="103">
        <v>0</v>
      </c>
      <c r="CA23" s="103">
        <v>0</v>
      </c>
      <c r="CB23" s="103">
        <v>1</v>
      </c>
      <c r="CC23" s="293" t="s">
        <v>12</v>
      </c>
      <c r="CD23" s="293"/>
      <c r="CE23" s="104">
        <v>0</v>
      </c>
      <c r="CF23" s="104">
        <v>0</v>
      </c>
      <c r="CG23" s="104">
        <v>4</v>
      </c>
      <c r="CH23" s="104">
        <v>0</v>
      </c>
      <c r="CI23" s="104">
        <v>2</v>
      </c>
      <c r="CJ23" s="104">
        <v>0</v>
      </c>
      <c r="CK23" s="104">
        <v>1</v>
      </c>
      <c r="CL23" s="104">
        <v>0</v>
      </c>
      <c r="CM23" s="104">
        <v>1</v>
      </c>
      <c r="CN23" s="104">
        <v>1</v>
      </c>
      <c r="CO23" s="104">
        <v>1</v>
      </c>
      <c r="CP23" s="104">
        <v>0</v>
      </c>
      <c r="CQ23" s="104">
        <v>0</v>
      </c>
      <c r="CR23" s="104">
        <v>0</v>
      </c>
      <c r="CS23" s="104">
        <v>0</v>
      </c>
      <c r="CT23" s="104">
        <v>0</v>
      </c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4">
        <v>3</v>
      </c>
      <c r="DB23" s="104">
        <v>5</v>
      </c>
      <c r="DC23" s="104">
        <v>3</v>
      </c>
      <c r="DD23" s="104">
        <v>1</v>
      </c>
      <c r="DE23" s="104">
        <v>0</v>
      </c>
      <c r="DF23" s="104">
        <v>0</v>
      </c>
      <c r="DG23" s="104">
        <v>0</v>
      </c>
      <c r="DH23" s="104">
        <v>0</v>
      </c>
      <c r="DI23" s="104">
        <v>7</v>
      </c>
      <c r="DJ23" s="104">
        <v>0</v>
      </c>
      <c r="DK23" s="104">
        <v>0</v>
      </c>
      <c r="DL23" s="104">
        <v>0</v>
      </c>
      <c r="DM23" s="104">
        <v>0</v>
      </c>
      <c r="DN23" s="104">
        <v>0</v>
      </c>
      <c r="DO23" s="104">
        <v>0</v>
      </c>
      <c r="DP23" s="104">
        <v>0</v>
      </c>
      <c r="DQ23" s="104">
        <v>14</v>
      </c>
      <c r="DR23" s="104">
        <v>9</v>
      </c>
      <c r="DS23" s="104">
        <f t="shared" si="0"/>
        <v>292</v>
      </c>
      <c r="DT23" s="104">
        <f t="shared" si="0"/>
        <v>113</v>
      </c>
      <c r="DU23" s="104">
        <f t="shared" si="1"/>
        <v>405</v>
      </c>
    </row>
    <row r="24" spans="1:293" s="107" customFormat="1" ht="21.75" customHeight="1" x14ac:dyDescent="0.2">
      <c r="A24" s="291" t="s">
        <v>13</v>
      </c>
      <c r="B24" s="291"/>
      <c r="C24" s="103">
        <v>8</v>
      </c>
      <c r="D24" s="103">
        <v>6</v>
      </c>
      <c r="E24" s="103">
        <v>17</v>
      </c>
      <c r="F24" s="103">
        <v>6</v>
      </c>
      <c r="G24" s="103">
        <v>16</v>
      </c>
      <c r="H24" s="103">
        <v>5</v>
      </c>
      <c r="I24" s="103">
        <v>3</v>
      </c>
      <c r="J24" s="103">
        <v>1</v>
      </c>
      <c r="K24" s="103">
        <v>16</v>
      </c>
      <c r="L24" s="103">
        <v>4</v>
      </c>
      <c r="M24" s="103">
        <v>44</v>
      </c>
      <c r="N24" s="103">
        <v>4</v>
      </c>
      <c r="O24" s="103">
        <v>10</v>
      </c>
      <c r="P24" s="103">
        <v>2</v>
      </c>
      <c r="Q24" s="103">
        <v>2</v>
      </c>
      <c r="R24" s="103">
        <v>3</v>
      </c>
      <c r="S24" s="103">
        <v>2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9</v>
      </c>
      <c r="Z24" s="103">
        <v>0</v>
      </c>
      <c r="AA24" s="103">
        <v>1</v>
      </c>
      <c r="AB24" s="103">
        <v>0</v>
      </c>
      <c r="AC24" s="103">
        <v>1</v>
      </c>
      <c r="AD24" s="103">
        <v>1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1</v>
      </c>
      <c r="AN24" s="103">
        <v>0</v>
      </c>
      <c r="AO24" s="292" t="s">
        <v>13</v>
      </c>
      <c r="AP24" s="292"/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90</v>
      </c>
      <c r="BB24" s="103">
        <v>31</v>
      </c>
      <c r="BC24" s="103">
        <v>67</v>
      </c>
      <c r="BD24" s="103">
        <v>19</v>
      </c>
      <c r="BE24" s="103">
        <v>25</v>
      </c>
      <c r="BF24" s="103">
        <v>0</v>
      </c>
      <c r="BG24" s="103">
        <v>0</v>
      </c>
      <c r="BH24" s="103">
        <v>0</v>
      </c>
      <c r="BI24" s="103">
        <v>25</v>
      </c>
      <c r="BJ24" s="103">
        <v>9</v>
      </c>
      <c r="BK24" s="103">
        <v>0</v>
      </c>
      <c r="BL24" s="103">
        <v>0</v>
      </c>
      <c r="BM24" s="103">
        <v>13</v>
      </c>
      <c r="BN24" s="103">
        <v>5</v>
      </c>
      <c r="BO24" s="103">
        <v>2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>
        <v>0</v>
      </c>
      <c r="BV24" s="103">
        <v>0</v>
      </c>
      <c r="BW24" s="103">
        <v>3</v>
      </c>
      <c r="BX24" s="103">
        <v>6</v>
      </c>
      <c r="BY24" s="103">
        <v>0</v>
      </c>
      <c r="BZ24" s="103">
        <v>0</v>
      </c>
      <c r="CA24" s="103">
        <v>4</v>
      </c>
      <c r="CB24" s="103">
        <v>0</v>
      </c>
      <c r="CC24" s="293" t="s">
        <v>463</v>
      </c>
      <c r="CD24" s="293"/>
      <c r="CE24" s="104">
        <v>0</v>
      </c>
      <c r="CF24" s="104">
        <v>0</v>
      </c>
      <c r="CG24" s="104">
        <v>41</v>
      </c>
      <c r="CH24" s="104">
        <v>3</v>
      </c>
      <c r="CI24" s="104">
        <v>0</v>
      </c>
      <c r="CJ24" s="104">
        <v>1</v>
      </c>
      <c r="CK24" s="104">
        <v>0</v>
      </c>
      <c r="CL24" s="104">
        <v>0</v>
      </c>
      <c r="CM24" s="104">
        <v>0</v>
      </c>
      <c r="CN24" s="104">
        <v>0</v>
      </c>
      <c r="CO24" s="104">
        <v>0</v>
      </c>
      <c r="CP24" s="104">
        <v>2</v>
      </c>
      <c r="CQ24" s="104">
        <v>1</v>
      </c>
      <c r="CR24" s="104">
        <v>2</v>
      </c>
      <c r="CS24" s="104">
        <v>0</v>
      </c>
      <c r="CT24" s="104">
        <v>0</v>
      </c>
      <c r="CU24" s="104">
        <v>0</v>
      </c>
      <c r="CV24" s="104">
        <v>0</v>
      </c>
      <c r="CW24" s="104">
        <v>0</v>
      </c>
      <c r="CX24" s="104">
        <v>0</v>
      </c>
      <c r="CY24" s="104">
        <v>2</v>
      </c>
      <c r="CZ24" s="104">
        <v>0</v>
      </c>
      <c r="DA24" s="104">
        <v>2</v>
      </c>
      <c r="DB24" s="104">
        <v>0</v>
      </c>
      <c r="DC24" s="104">
        <v>2</v>
      </c>
      <c r="DD24" s="104">
        <v>0</v>
      </c>
      <c r="DE24" s="104">
        <v>1</v>
      </c>
      <c r="DF24" s="104">
        <v>2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04">
        <v>0</v>
      </c>
      <c r="DO24" s="104">
        <v>0</v>
      </c>
      <c r="DP24" s="104">
        <v>0</v>
      </c>
      <c r="DQ24" s="104">
        <v>13</v>
      </c>
      <c r="DR24" s="104">
        <v>9</v>
      </c>
      <c r="DS24" s="104">
        <f t="shared" si="0"/>
        <v>421</v>
      </c>
      <c r="DT24" s="104">
        <f t="shared" si="0"/>
        <v>121</v>
      </c>
      <c r="DU24" s="104">
        <f t="shared" si="1"/>
        <v>542</v>
      </c>
    </row>
    <row r="25" spans="1:293" s="107" customFormat="1" ht="21.75" customHeight="1" x14ac:dyDescent="0.2">
      <c r="A25" s="291" t="s">
        <v>14</v>
      </c>
      <c r="B25" s="291"/>
      <c r="C25" s="103">
        <v>10</v>
      </c>
      <c r="D25" s="103">
        <v>0</v>
      </c>
      <c r="E25" s="103">
        <v>5</v>
      </c>
      <c r="F25" s="103">
        <v>3</v>
      </c>
      <c r="G25" s="103">
        <v>4</v>
      </c>
      <c r="H25" s="103">
        <v>3</v>
      </c>
      <c r="I25" s="103">
        <v>0</v>
      </c>
      <c r="J25" s="103">
        <v>0</v>
      </c>
      <c r="K25" s="103">
        <v>12</v>
      </c>
      <c r="L25" s="103">
        <v>2</v>
      </c>
      <c r="M25" s="103">
        <v>4</v>
      </c>
      <c r="N25" s="103">
        <v>0</v>
      </c>
      <c r="O25" s="103">
        <v>1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4</v>
      </c>
      <c r="X25" s="103">
        <v>0</v>
      </c>
      <c r="Y25" s="103">
        <v>11</v>
      </c>
      <c r="Z25" s="103">
        <v>0</v>
      </c>
      <c r="AA25" s="103">
        <v>0</v>
      </c>
      <c r="AB25" s="103">
        <v>2</v>
      </c>
      <c r="AC25" s="103">
        <v>1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292" t="s">
        <v>14</v>
      </c>
      <c r="AP25" s="292"/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8</v>
      </c>
      <c r="AZ25" s="103">
        <v>0</v>
      </c>
      <c r="BA25" s="103">
        <v>28</v>
      </c>
      <c r="BB25" s="103">
        <v>11</v>
      </c>
      <c r="BC25" s="103">
        <v>21</v>
      </c>
      <c r="BD25" s="103">
        <v>0</v>
      </c>
      <c r="BE25" s="103">
        <v>15</v>
      </c>
      <c r="BF25" s="103">
        <v>0</v>
      </c>
      <c r="BG25" s="103">
        <v>0</v>
      </c>
      <c r="BH25" s="103">
        <v>0</v>
      </c>
      <c r="BI25" s="103">
        <v>4</v>
      </c>
      <c r="BJ25" s="103">
        <v>3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>
        <v>0</v>
      </c>
      <c r="BV25" s="103">
        <v>0</v>
      </c>
      <c r="BW25" s="103">
        <v>0</v>
      </c>
      <c r="BX25" s="103">
        <v>0</v>
      </c>
      <c r="BY25" s="103">
        <v>0</v>
      </c>
      <c r="BZ25" s="103">
        <v>0</v>
      </c>
      <c r="CA25" s="103">
        <v>0</v>
      </c>
      <c r="CB25" s="103">
        <v>0</v>
      </c>
      <c r="CC25" s="293" t="s">
        <v>14</v>
      </c>
      <c r="CD25" s="293"/>
      <c r="CE25" s="104">
        <v>5</v>
      </c>
      <c r="CF25" s="104">
        <v>2</v>
      </c>
      <c r="CG25" s="104">
        <v>3</v>
      </c>
      <c r="CH25" s="104">
        <v>0</v>
      </c>
      <c r="CI25" s="104">
        <v>0</v>
      </c>
      <c r="CJ25" s="104">
        <v>0</v>
      </c>
      <c r="CK25" s="104">
        <v>0</v>
      </c>
      <c r="CL25" s="104">
        <v>0</v>
      </c>
      <c r="CM25" s="104">
        <v>0</v>
      </c>
      <c r="CN25" s="104">
        <v>0</v>
      </c>
      <c r="CO25" s="104">
        <v>1</v>
      </c>
      <c r="CP25" s="104">
        <v>0</v>
      </c>
      <c r="CQ25" s="104">
        <v>0</v>
      </c>
      <c r="CR25" s="104">
        <v>0</v>
      </c>
      <c r="CS25" s="104">
        <v>0</v>
      </c>
      <c r="CT25" s="104">
        <v>0</v>
      </c>
      <c r="CU25" s="104">
        <v>0</v>
      </c>
      <c r="CV25" s="104">
        <v>0</v>
      </c>
      <c r="CW25" s="104">
        <v>0</v>
      </c>
      <c r="CX25" s="104">
        <v>0</v>
      </c>
      <c r="CY25" s="104">
        <v>0</v>
      </c>
      <c r="CZ25" s="104">
        <v>1</v>
      </c>
      <c r="DA25" s="104">
        <v>1</v>
      </c>
      <c r="DB25" s="104">
        <v>5</v>
      </c>
      <c r="DC25" s="104">
        <v>0</v>
      </c>
      <c r="DD25" s="104">
        <v>0</v>
      </c>
      <c r="DE25" s="104">
        <v>0</v>
      </c>
      <c r="DF25" s="104">
        <v>0</v>
      </c>
      <c r="DG25" s="104">
        <v>0</v>
      </c>
      <c r="DH25" s="104">
        <v>0</v>
      </c>
      <c r="DI25" s="104">
        <v>4</v>
      </c>
      <c r="DJ25" s="104">
        <v>4</v>
      </c>
      <c r="DK25" s="104">
        <v>0</v>
      </c>
      <c r="DL25" s="104">
        <v>0</v>
      </c>
      <c r="DM25" s="104">
        <v>0</v>
      </c>
      <c r="DN25" s="104">
        <v>0</v>
      </c>
      <c r="DO25" s="104">
        <v>0</v>
      </c>
      <c r="DP25" s="104">
        <v>0</v>
      </c>
      <c r="DQ25" s="104">
        <v>4</v>
      </c>
      <c r="DR25" s="104">
        <v>3</v>
      </c>
      <c r="DS25" s="104">
        <f t="shared" si="0"/>
        <v>146</v>
      </c>
      <c r="DT25" s="104">
        <f t="shared" si="0"/>
        <v>39</v>
      </c>
      <c r="DU25" s="104">
        <f t="shared" si="1"/>
        <v>185</v>
      </c>
    </row>
    <row r="26" spans="1:293" s="107" customFormat="1" ht="21.75" customHeight="1" x14ac:dyDescent="0.2">
      <c r="A26" s="291" t="s">
        <v>15</v>
      </c>
      <c r="B26" s="291"/>
      <c r="C26" s="103">
        <v>9</v>
      </c>
      <c r="D26" s="103">
        <v>2</v>
      </c>
      <c r="E26" s="103">
        <v>28</v>
      </c>
      <c r="F26" s="103">
        <v>19</v>
      </c>
      <c r="G26" s="103">
        <v>21</v>
      </c>
      <c r="H26" s="103">
        <v>12</v>
      </c>
      <c r="I26" s="103">
        <v>2</v>
      </c>
      <c r="J26" s="103">
        <v>0</v>
      </c>
      <c r="K26" s="103">
        <v>33</v>
      </c>
      <c r="L26" s="103">
        <v>9</v>
      </c>
      <c r="M26" s="103">
        <v>18</v>
      </c>
      <c r="N26" s="103">
        <v>6</v>
      </c>
      <c r="O26" s="103">
        <v>0</v>
      </c>
      <c r="P26" s="103">
        <v>4</v>
      </c>
      <c r="Q26" s="103">
        <v>0</v>
      </c>
      <c r="R26" s="103">
        <v>0</v>
      </c>
      <c r="S26" s="103">
        <v>0</v>
      </c>
      <c r="T26" s="103">
        <v>0</v>
      </c>
      <c r="U26" s="103">
        <v>1</v>
      </c>
      <c r="V26" s="103">
        <v>0</v>
      </c>
      <c r="W26" s="103">
        <v>0</v>
      </c>
      <c r="X26" s="103">
        <v>0</v>
      </c>
      <c r="Y26" s="103">
        <v>21</v>
      </c>
      <c r="Z26" s="103">
        <v>0</v>
      </c>
      <c r="AA26" s="103">
        <v>0</v>
      </c>
      <c r="AB26" s="103">
        <v>0</v>
      </c>
      <c r="AC26" s="103">
        <v>2</v>
      </c>
      <c r="AD26" s="103">
        <v>2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292" t="s">
        <v>15</v>
      </c>
      <c r="AP26" s="292"/>
      <c r="AQ26" s="103">
        <v>0</v>
      </c>
      <c r="AR26" s="103">
        <v>0</v>
      </c>
      <c r="AS26" s="103">
        <v>2</v>
      </c>
      <c r="AT26" s="103">
        <v>2</v>
      </c>
      <c r="AU26" s="103">
        <v>0</v>
      </c>
      <c r="AV26" s="103">
        <v>0</v>
      </c>
      <c r="AW26" s="103">
        <v>0</v>
      </c>
      <c r="AX26" s="103">
        <v>0</v>
      </c>
      <c r="AY26" s="103">
        <v>1</v>
      </c>
      <c r="AZ26" s="103">
        <v>0</v>
      </c>
      <c r="BA26" s="103">
        <v>133</v>
      </c>
      <c r="BB26" s="103">
        <v>33</v>
      </c>
      <c r="BC26" s="103">
        <v>83</v>
      </c>
      <c r="BD26" s="103">
        <v>17</v>
      </c>
      <c r="BE26" s="103">
        <v>29</v>
      </c>
      <c r="BF26" s="103">
        <v>0</v>
      </c>
      <c r="BG26" s="103">
        <v>0</v>
      </c>
      <c r="BH26" s="103">
        <v>0</v>
      </c>
      <c r="BI26" s="103">
        <v>78</v>
      </c>
      <c r="BJ26" s="103">
        <v>13</v>
      </c>
      <c r="BK26" s="103">
        <v>4</v>
      </c>
      <c r="BL26" s="103">
        <v>0</v>
      </c>
      <c r="BM26" s="103">
        <v>4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>
        <v>0</v>
      </c>
      <c r="BV26" s="103">
        <v>0</v>
      </c>
      <c r="BW26" s="103">
        <v>16</v>
      </c>
      <c r="BX26" s="103">
        <v>6</v>
      </c>
      <c r="BY26" s="103">
        <v>0</v>
      </c>
      <c r="BZ26" s="103">
        <v>0</v>
      </c>
      <c r="CA26" s="103">
        <v>3</v>
      </c>
      <c r="CB26" s="103">
        <v>3</v>
      </c>
      <c r="CC26" s="293" t="s">
        <v>470</v>
      </c>
      <c r="CD26" s="293"/>
      <c r="CE26" s="104">
        <v>2</v>
      </c>
      <c r="CF26" s="104">
        <v>0</v>
      </c>
      <c r="CG26" s="104">
        <v>38</v>
      </c>
      <c r="CH26" s="104">
        <v>2</v>
      </c>
      <c r="CI26" s="104">
        <v>0</v>
      </c>
      <c r="CJ26" s="104">
        <v>0</v>
      </c>
      <c r="CK26" s="104">
        <v>0</v>
      </c>
      <c r="CL26" s="104">
        <v>0</v>
      </c>
      <c r="CM26" s="104">
        <v>0</v>
      </c>
      <c r="CN26" s="104">
        <v>1</v>
      </c>
      <c r="CO26" s="104">
        <v>0</v>
      </c>
      <c r="CP26" s="104">
        <v>1</v>
      </c>
      <c r="CQ26" s="104">
        <v>0</v>
      </c>
      <c r="CR26" s="104">
        <v>0</v>
      </c>
      <c r="CS26" s="104">
        <v>0</v>
      </c>
      <c r="CT26" s="104">
        <v>0</v>
      </c>
      <c r="CU26" s="104">
        <v>0</v>
      </c>
      <c r="CV26" s="104">
        <v>0</v>
      </c>
      <c r="CW26" s="104">
        <v>0</v>
      </c>
      <c r="CX26" s="104">
        <v>0</v>
      </c>
      <c r="CY26" s="104">
        <v>1</v>
      </c>
      <c r="CZ26" s="104">
        <v>1</v>
      </c>
      <c r="DA26" s="104">
        <v>4</v>
      </c>
      <c r="DB26" s="104">
        <v>8</v>
      </c>
      <c r="DC26" s="104">
        <v>4</v>
      </c>
      <c r="DD26" s="104">
        <v>4</v>
      </c>
      <c r="DE26" s="104">
        <v>0</v>
      </c>
      <c r="DF26" s="104">
        <v>0</v>
      </c>
      <c r="DG26" s="104">
        <v>0</v>
      </c>
      <c r="DH26" s="104">
        <v>0</v>
      </c>
      <c r="DI26" s="104">
        <v>18</v>
      </c>
      <c r="DJ26" s="104">
        <v>3</v>
      </c>
      <c r="DK26" s="104">
        <v>0</v>
      </c>
      <c r="DL26" s="104">
        <v>0</v>
      </c>
      <c r="DM26" s="104">
        <v>0</v>
      </c>
      <c r="DN26" s="104">
        <v>0</v>
      </c>
      <c r="DO26" s="104">
        <v>0</v>
      </c>
      <c r="DP26" s="104">
        <v>0</v>
      </c>
      <c r="DQ26" s="104">
        <v>46</v>
      </c>
      <c r="DR26" s="104">
        <v>11</v>
      </c>
      <c r="DS26" s="104">
        <f t="shared" si="0"/>
        <v>601</v>
      </c>
      <c r="DT26" s="104">
        <f t="shared" si="0"/>
        <v>159</v>
      </c>
      <c r="DU26" s="104">
        <f t="shared" si="1"/>
        <v>760</v>
      </c>
    </row>
    <row r="27" spans="1:293" s="107" customFormat="1" ht="21.75" customHeight="1" x14ac:dyDescent="0.2">
      <c r="A27" s="291" t="s">
        <v>16</v>
      </c>
      <c r="B27" s="291"/>
      <c r="C27" s="103">
        <f>SUM(C7:C26)</f>
        <v>242</v>
      </c>
      <c r="D27" s="103">
        <f t="shared" ref="D27:AF27" si="2">SUM(D7:D26)</f>
        <v>78</v>
      </c>
      <c r="E27" s="103">
        <f t="shared" si="2"/>
        <v>259</v>
      </c>
      <c r="F27" s="103">
        <f t="shared" si="2"/>
        <v>157</v>
      </c>
      <c r="G27" s="103">
        <f t="shared" si="2"/>
        <v>167</v>
      </c>
      <c r="H27" s="103">
        <f t="shared" si="2"/>
        <v>150</v>
      </c>
      <c r="I27" s="103">
        <f t="shared" si="2"/>
        <v>28</v>
      </c>
      <c r="J27" s="103">
        <f t="shared" si="2"/>
        <v>10</v>
      </c>
      <c r="K27" s="103">
        <f t="shared" si="2"/>
        <v>238</v>
      </c>
      <c r="L27" s="103">
        <f t="shared" si="2"/>
        <v>138</v>
      </c>
      <c r="M27" s="103">
        <f t="shared" si="2"/>
        <v>230</v>
      </c>
      <c r="N27" s="103">
        <f t="shared" si="2"/>
        <v>179</v>
      </c>
      <c r="O27" s="103">
        <f t="shared" si="2"/>
        <v>28</v>
      </c>
      <c r="P27" s="103">
        <f t="shared" si="2"/>
        <v>27</v>
      </c>
      <c r="Q27" s="103">
        <f t="shared" si="2"/>
        <v>9</v>
      </c>
      <c r="R27" s="103">
        <f t="shared" si="2"/>
        <v>11</v>
      </c>
      <c r="S27" s="103">
        <f t="shared" si="2"/>
        <v>23</v>
      </c>
      <c r="T27" s="103">
        <f t="shared" si="2"/>
        <v>1</v>
      </c>
      <c r="U27" s="103">
        <f t="shared" si="2"/>
        <v>1</v>
      </c>
      <c r="V27" s="103">
        <f t="shared" si="2"/>
        <v>0</v>
      </c>
      <c r="W27" s="103">
        <f t="shared" si="2"/>
        <v>9</v>
      </c>
      <c r="X27" s="103">
        <f t="shared" si="2"/>
        <v>0</v>
      </c>
      <c r="Y27" s="103">
        <f t="shared" si="2"/>
        <v>188</v>
      </c>
      <c r="Z27" s="103">
        <f t="shared" si="2"/>
        <v>9</v>
      </c>
      <c r="AA27" s="103">
        <f t="shared" si="2"/>
        <v>27</v>
      </c>
      <c r="AB27" s="103">
        <f t="shared" si="2"/>
        <v>11</v>
      </c>
      <c r="AC27" s="103">
        <f t="shared" si="2"/>
        <v>21</v>
      </c>
      <c r="AD27" s="103">
        <f t="shared" si="2"/>
        <v>21</v>
      </c>
      <c r="AE27" s="103">
        <f t="shared" si="2"/>
        <v>2</v>
      </c>
      <c r="AF27" s="103">
        <f t="shared" si="2"/>
        <v>2</v>
      </c>
      <c r="AG27" s="103">
        <f>SUM(AG7:AG26)</f>
        <v>1</v>
      </c>
      <c r="AH27" s="103">
        <f t="shared" ref="AH27:BL27" si="3">SUM(AH7:AH26)</f>
        <v>2</v>
      </c>
      <c r="AI27" s="103">
        <f t="shared" si="3"/>
        <v>7</v>
      </c>
      <c r="AJ27" s="103">
        <f t="shared" si="3"/>
        <v>5</v>
      </c>
      <c r="AK27" s="103">
        <f t="shared" si="3"/>
        <v>3</v>
      </c>
      <c r="AL27" s="103">
        <f t="shared" si="3"/>
        <v>8</v>
      </c>
      <c r="AM27" s="103">
        <f t="shared" si="3"/>
        <v>5</v>
      </c>
      <c r="AN27" s="103">
        <f t="shared" si="3"/>
        <v>8</v>
      </c>
      <c r="AO27" s="292" t="s">
        <v>16</v>
      </c>
      <c r="AP27" s="292"/>
      <c r="AQ27" s="103">
        <f t="shared" si="3"/>
        <v>4</v>
      </c>
      <c r="AR27" s="103">
        <f t="shared" si="3"/>
        <v>2</v>
      </c>
      <c r="AS27" s="103">
        <f t="shared" si="3"/>
        <v>8</v>
      </c>
      <c r="AT27" s="103">
        <f t="shared" si="3"/>
        <v>6</v>
      </c>
      <c r="AU27" s="103">
        <f t="shared" si="3"/>
        <v>8</v>
      </c>
      <c r="AV27" s="103">
        <f t="shared" si="3"/>
        <v>3</v>
      </c>
      <c r="AW27" s="103">
        <f t="shared" si="3"/>
        <v>1</v>
      </c>
      <c r="AX27" s="103">
        <f t="shared" si="3"/>
        <v>7</v>
      </c>
      <c r="AY27" s="103">
        <f t="shared" si="3"/>
        <v>14</v>
      </c>
      <c r="AZ27" s="103">
        <f t="shared" si="3"/>
        <v>7</v>
      </c>
      <c r="BA27" s="103">
        <f t="shared" si="3"/>
        <v>1068</v>
      </c>
      <c r="BB27" s="103">
        <f t="shared" si="3"/>
        <v>678</v>
      </c>
      <c r="BC27" s="103">
        <f t="shared" si="3"/>
        <v>785</v>
      </c>
      <c r="BD27" s="103">
        <f t="shared" si="3"/>
        <v>302</v>
      </c>
      <c r="BE27" s="103">
        <f t="shared" si="3"/>
        <v>415</v>
      </c>
      <c r="BF27" s="103">
        <f t="shared" si="3"/>
        <v>35</v>
      </c>
      <c r="BG27" s="103">
        <f t="shared" si="3"/>
        <v>21</v>
      </c>
      <c r="BH27" s="103">
        <f t="shared" si="3"/>
        <v>3</v>
      </c>
      <c r="BI27" s="103">
        <f t="shared" si="3"/>
        <v>284</v>
      </c>
      <c r="BJ27" s="103">
        <f t="shared" si="3"/>
        <v>177</v>
      </c>
      <c r="BK27" s="103">
        <f t="shared" si="3"/>
        <v>9</v>
      </c>
      <c r="BL27" s="103">
        <f t="shared" si="3"/>
        <v>1</v>
      </c>
      <c r="BM27" s="103">
        <f>SUM(BM7:BM26)</f>
        <v>96</v>
      </c>
      <c r="BN27" s="103">
        <f t="shared" ref="BN27:CR27" si="4">SUM(BN7:BN26)</f>
        <v>7</v>
      </c>
      <c r="BO27" s="103">
        <f t="shared" si="4"/>
        <v>13</v>
      </c>
      <c r="BP27" s="103">
        <f t="shared" si="4"/>
        <v>16</v>
      </c>
      <c r="BQ27" s="103">
        <f t="shared" si="4"/>
        <v>6</v>
      </c>
      <c r="BR27" s="103">
        <f t="shared" si="4"/>
        <v>6</v>
      </c>
      <c r="BS27" s="103">
        <f t="shared" si="4"/>
        <v>7</v>
      </c>
      <c r="BT27" s="103">
        <f t="shared" si="4"/>
        <v>2</v>
      </c>
      <c r="BU27" s="103">
        <f t="shared" si="4"/>
        <v>3</v>
      </c>
      <c r="BV27" s="103">
        <f t="shared" si="4"/>
        <v>1</v>
      </c>
      <c r="BW27" s="103">
        <f t="shared" si="4"/>
        <v>75</v>
      </c>
      <c r="BX27" s="103">
        <f t="shared" si="4"/>
        <v>45</v>
      </c>
      <c r="BY27" s="103">
        <f t="shared" si="4"/>
        <v>0</v>
      </c>
      <c r="BZ27" s="103">
        <f t="shared" si="4"/>
        <v>1</v>
      </c>
      <c r="CA27" s="103">
        <f t="shared" si="4"/>
        <v>16</v>
      </c>
      <c r="CB27" s="103">
        <f t="shared" si="4"/>
        <v>6</v>
      </c>
      <c r="CC27" s="293" t="s">
        <v>16</v>
      </c>
      <c r="CD27" s="293"/>
      <c r="CE27" s="104">
        <f t="shared" si="4"/>
        <v>37</v>
      </c>
      <c r="CF27" s="104">
        <f t="shared" si="4"/>
        <v>3</v>
      </c>
      <c r="CG27" s="104">
        <f t="shared" si="4"/>
        <v>177</v>
      </c>
      <c r="CH27" s="104">
        <f t="shared" si="4"/>
        <v>41</v>
      </c>
      <c r="CI27" s="104">
        <f t="shared" si="4"/>
        <v>13</v>
      </c>
      <c r="CJ27" s="104">
        <f t="shared" si="4"/>
        <v>17</v>
      </c>
      <c r="CK27" s="104">
        <f t="shared" si="4"/>
        <v>7</v>
      </c>
      <c r="CL27" s="104">
        <f t="shared" si="4"/>
        <v>5</v>
      </c>
      <c r="CM27" s="104">
        <f t="shared" si="4"/>
        <v>24</v>
      </c>
      <c r="CN27" s="104">
        <f t="shared" si="4"/>
        <v>14</v>
      </c>
      <c r="CO27" s="104">
        <f t="shared" si="4"/>
        <v>9</v>
      </c>
      <c r="CP27" s="104">
        <f t="shared" si="4"/>
        <v>12</v>
      </c>
      <c r="CQ27" s="104">
        <f t="shared" si="4"/>
        <v>5</v>
      </c>
      <c r="CR27" s="104">
        <f t="shared" si="4"/>
        <v>5</v>
      </c>
      <c r="CS27" s="104">
        <f>SUM(CS7:CS26)</f>
        <v>0</v>
      </c>
      <c r="CT27" s="104">
        <f t="shared" ref="CT27:DR27" si="5">SUM(CT7:CT26)</f>
        <v>0</v>
      </c>
      <c r="CU27" s="104">
        <f t="shared" si="5"/>
        <v>1</v>
      </c>
      <c r="CV27" s="104">
        <f t="shared" si="5"/>
        <v>1</v>
      </c>
      <c r="CW27" s="104">
        <f t="shared" si="5"/>
        <v>0</v>
      </c>
      <c r="CX27" s="104">
        <f t="shared" si="5"/>
        <v>0</v>
      </c>
      <c r="CY27" s="104">
        <f t="shared" si="5"/>
        <v>15</v>
      </c>
      <c r="CZ27" s="104">
        <f t="shared" si="5"/>
        <v>18</v>
      </c>
      <c r="DA27" s="104">
        <f t="shared" si="5"/>
        <v>43</v>
      </c>
      <c r="DB27" s="104">
        <f t="shared" si="5"/>
        <v>64</v>
      </c>
      <c r="DC27" s="104">
        <f t="shared" si="5"/>
        <v>23</v>
      </c>
      <c r="DD27" s="104">
        <f t="shared" si="5"/>
        <v>11</v>
      </c>
      <c r="DE27" s="104">
        <f t="shared" si="5"/>
        <v>9</v>
      </c>
      <c r="DF27" s="104">
        <f t="shared" si="5"/>
        <v>4</v>
      </c>
      <c r="DG27" s="104">
        <f t="shared" si="5"/>
        <v>0</v>
      </c>
      <c r="DH27" s="104">
        <f t="shared" si="5"/>
        <v>0</v>
      </c>
      <c r="DI27" s="104">
        <f t="shared" si="5"/>
        <v>178</v>
      </c>
      <c r="DJ27" s="104">
        <f t="shared" si="5"/>
        <v>105</v>
      </c>
      <c r="DK27" s="104">
        <f t="shared" si="5"/>
        <v>1</v>
      </c>
      <c r="DL27" s="104">
        <f t="shared" si="5"/>
        <v>2</v>
      </c>
      <c r="DM27" s="104">
        <f t="shared" si="5"/>
        <v>0</v>
      </c>
      <c r="DN27" s="104">
        <f t="shared" si="5"/>
        <v>0</v>
      </c>
      <c r="DO27" s="104">
        <f t="shared" si="5"/>
        <v>0</v>
      </c>
      <c r="DP27" s="104">
        <f t="shared" si="5"/>
        <v>0</v>
      </c>
      <c r="DQ27" s="104">
        <f t="shared" si="5"/>
        <v>269</v>
      </c>
      <c r="DR27" s="104">
        <f t="shared" si="5"/>
        <v>229</v>
      </c>
      <c r="DS27" s="104">
        <f t="shared" si="0"/>
        <v>5132</v>
      </c>
      <c r="DT27" s="104">
        <f t="shared" si="0"/>
        <v>2653</v>
      </c>
      <c r="DU27" s="104">
        <f t="shared" si="1"/>
        <v>7785</v>
      </c>
    </row>
    <row r="28" spans="1:293" s="105" customFormat="1" ht="25.15" customHeight="1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IQ28" s="106"/>
      <c r="IR28" s="106"/>
      <c r="IS28" s="106"/>
      <c r="IT28" s="106"/>
      <c r="IU28" s="106"/>
      <c r="IV28" s="106"/>
      <c r="IW28" s="106"/>
      <c r="IX28" s="106"/>
      <c r="IY28" s="106"/>
      <c r="IZ28" s="106"/>
      <c r="JA28" s="106"/>
      <c r="JB28" s="106"/>
      <c r="JC28" s="106"/>
      <c r="JD28" s="106"/>
      <c r="JE28" s="106"/>
      <c r="JF28" s="106"/>
      <c r="JG28" s="106"/>
      <c r="JH28" s="106"/>
      <c r="JI28" s="106"/>
      <c r="JJ28" s="106"/>
      <c r="JK28" s="106"/>
      <c r="JL28" s="106"/>
      <c r="JM28" s="106"/>
      <c r="JN28" s="106"/>
      <c r="JO28" s="106"/>
      <c r="JP28" s="106"/>
      <c r="JQ28" s="106"/>
      <c r="JR28" s="106"/>
      <c r="JS28" s="106"/>
      <c r="JT28" s="106"/>
      <c r="JU28" s="106"/>
      <c r="JV28" s="106"/>
      <c r="JW28" s="106"/>
      <c r="JX28" s="106"/>
      <c r="JY28" s="106"/>
      <c r="JZ28" s="106"/>
      <c r="KA28" s="106"/>
      <c r="KB28" s="106"/>
      <c r="KC28" s="106"/>
      <c r="KD28" s="106"/>
      <c r="KE28" s="106"/>
      <c r="KF28" s="106"/>
      <c r="KG28" s="106"/>
    </row>
    <row r="29" spans="1:293" s="105" customFormat="1" ht="21.75" customHeight="1" x14ac:dyDescent="0.2">
      <c r="A29" s="303" t="s">
        <v>447</v>
      </c>
      <c r="B29" s="303"/>
      <c r="C29" s="303"/>
      <c r="D29" s="305" t="s">
        <v>438</v>
      </c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292" t="s">
        <v>448</v>
      </c>
      <c r="AP29" s="292"/>
      <c r="AQ29" s="292"/>
      <c r="AR29" s="305" t="s">
        <v>438</v>
      </c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292" t="s">
        <v>448</v>
      </c>
      <c r="CD29" s="292"/>
      <c r="CE29" s="292"/>
      <c r="CF29" s="305" t="s">
        <v>438</v>
      </c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IQ29" s="106"/>
      <c r="IR29" s="106"/>
      <c r="IS29" s="106"/>
      <c r="IT29" s="106"/>
      <c r="IU29" s="106"/>
      <c r="IV29" s="106"/>
      <c r="IW29" s="106"/>
      <c r="IX29" s="106"/>
      <c r="IY29" s="106"/>
      <c r="IZ29" s="106"/>
      <c r="JA29" s="106"/>
      <c r="JB29" s="106"/>
      <c r="JC29" s="106"/>
      <c r="JD29" s="106"/>
      <c r="JE29" s="106"/>
      <c r="JF29" s="106"/>
      <c r="JG29" s="106"/>
      <c r="JH29" s="106"/>
      <c r="JI29" s="106"/>
      <c r="JJ29" s="106"/>
      <c r="JK29" s="106"/>
      <c r="JL29" s="106"/>
      <c r="JM29" s="106"/>
      <c r="JN29" s="106"/>
      <c r="JO29" s="106"/>
      <c r="JP29" s="106"/>
      <c r="JQ29" s="106"/>
      <c r="JR29" s="106"/>
      <c r="JS29" s="106"/>
      <c r="JT29" s="106"/>
      <c r="JU29" s="106"/>
      <c r="JV29" s="106"/>
      <c r="JW29" s="106"/>
      <c r="JX29" s="106"/>
      <c r="JY29" s="106"/>
      <c r="JZ29" s="106"/>
      <c r="KA29" s="106"/>
      <c r="KB29" s="106"/>
      <c r="KC29" s="106"/>
      <c r="KD29" s="106"/>
      <c r="KE29" s="106"/>
      <c r="KF29" s="106"/>
      <c r="KG29" s="106"/>
    </row>
    <row r="30" spans="1:293" s="105" customFormat="1" ht="21.75" customHeight="1" x14ac:dyDescent="0.2">
      <c r="A30" s="302" t="s">
        <v>167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 t="s">
        <v>167</v>
      </c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 t="s">
        <v>167</v>
      </c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IQ30" s="106"/>
      <c r="IR30" s="106"/>
      <c r="IS30" s="106"/>
      <c r="IT30" s="106"/>
      <c r="IU30" s="106"/>
      <c r="IV30" s="106"/>
      <c r="IW30" s="106"/>
      <c r="IX30" s="106"/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106"/>
      <c r="JM30" s="106"/>
      <c r="JN30" s="106"/>
      <c r="JO30" s="106"/>
      <c r="JP30" s="106"/>
      <c r="JQ30" s="106"/>
      <c r="JR30" s="106"/>
      <c r="JS30" s="106"/>
      <c r="JT30" s="106"/>
      <c r="JU30" s="106"/>
      <c r="JV30" s="106"/>
      <c r="JW30" s="106"/>
      <c r="JX30" s="106"/>
      <c r="JY30" s="106"/>
      <c r="JZ30" s="106"/>
      <c r="KA30" s="106"/>
      <c r="KB30" s="106"/>
      <c r="KC30" s="106"/>
      <c r="KD30" s="106"/>
      <c r="KE30" s="106"/>
      <c r="KF30" s="106"/>
      <c r="KG30" s="106"/>
    </row>
    <row r="31" spans="1:293" ht="21.75" customHeight="1" x14ac:dyDescent="0.2">
      <c r="A31" s="303" t="s">
        <v>224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 t="s">
        <v>224</v>
      </c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 t="s">
        <v>224</v>
      </c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303"/>
      <c r="DJ31" s="303"/>
      <c r="DK31" s="303"/>
      <c r="DL31" s="303"/>
      <c r="DM31" s="303"/>
      <c r="DN31" s="303"/>
      <c r="DO31" s="303"/>
      <c r="DP31" s="303"/>
      <c r="DQ31" s="303"/>
      <c r="DR31" s="303"/>
      <c r="DS31" s="303"/>
      <c r="DT31" s="303"/>
      <c r="DU31" s="303"/>
    </row>
    <row r="32" spans="1:293" ht="27" customHeight="1" x14ac:dyDescent="0.2">
      <c r="A32" s="292" t="s">
        <v>0</v>
      </c>
      <c r="B32" s="292"/>
      <c r="C32" s="299" t="s">
        <v>169</v>
      </c>
      <c r="D32" s="299"/>
      <c r="E32" s="300" t="s">
        <v>170</v>
      </c>
      <c r="F32" s="300"/>
      <c r="G32" s="300" t="s">
        <v>171</v>
      </c>
      <c r="H32" s="300"/>
      <c r="I32" s="300" t="s">
        <v>172</v>
      </c>
      <c r="J32" s="300"/>
      <c r="K32" s="300" t="s">
        <v>173</v>
      </c>
      <c r="L32" s="300"/>
      <c r="M32" s="300" t="s">
        <v>174</v>
      </c>
      <c r="N32" s="300"/>
      <c r="O32" s="300" t="s">
        <v>175</v>
      </c>
      <c r="P32" s="300"/>
      <c r="Q32" s="300" t="s">
        <v>176</v>
      </c>
      <c r="R32" s="300"/>
      <c r="S32" s="300" t="s">
        <v>177</v>
      </c>
      <c r="T32" s="300"/>
      <c r="U32" s="300" t="s">
        <v>178</v>
      </c>
      <c r="V32" s="300"/>
      <c r="W32" s="300" t="s">
        <v>179</v>
      </c>
      <c r="X32" s="300"/>
      <c r="Y32" s="300" t="s">
        <v>180</v>
      </c>
      <c r="Z32" s="300"/>
      <c r="AA32" s="300" t="s">
        <v>181</v>
      </c>
      <c r="AB32" s="300"/>
      <c r="AC32" s="300" t="s">
        <v>182</v>
      </c>
      <c r="AD32" s="300"/>
      <c r="AE32" s="300" t="s">
        <v>183</v>
      </c>
      <c r="AF32" s="300"/>
      <c r="AG32" s="299" t="s">
        <v>184</v>
      </c>
      <c r="AH32" s="299"/>
      <c r="AI32" s="300" t="s">
        <v>185</v>
      </c>
      <c r="AJ32" s="300"/>
      <c r="AK32" s="300" t="s">
        <v>186</v>
      </c>
      <c r="AL32" s="300"/>
      <c r="AM32" s="300" t="s">
        <v>187</v>
      </c>
      <c r="AN32" s="300"/>
      <c r="AO32" s="292" t="s">
        <v>0</v>
      </c>
      <c r="AP32" s="292"/>
      <c r="AQ32" s="299" t="s">
        <v>188</v>
      </c>
      <c r="AR32" s="299"/>
      <c r="AS32" s="300" t="s">
        <v>189</v>
      </c>
      <c r="AT32" s="300"/>
      <c r="AU32" s="304" t="s">
        <v>190</v>
      </c>
      <c r="AV32" s="304"/>
      <c r="AW32" s="300" t="s">
        <v>191</v>
      </c>
      <c r="AX32" s="300"/>
      <c r="AY32" s="300" t="s">
        <v>192</v>
      </c>
      <c r="AZ32" s="300"/>
      <c r="BA32" s="300" t="s">
        <v>193</v>
      </c>
      <c r="BB32" s="300"/>
      <c r="BC32" s="299" t="s">
        <v>194</v>
      </c>
      <c r="BD32" s="299"/>
      <c r="BE32" s="300" t="s">
        <v>195</v>
      </c>
      <c r="BF32" s="300"/>
      <c r="BG32" s="300" t="s">
        <v>196</v>
      </c>
      <c r="BH32" s="300"/>
      <c r="BI32" s="300" t="s">
        <v>197</v>
      </c>
      <c r="BJ32" s="300"/>
      <c r="BK32" s="300" t="s">
        <v>198</v>
      </c>
      <c r="BL32" s="300"/>
      <c r="BM32" s="299" t="s">
        <v>199</v>
      </c>
      <c r="BN32" s="299"/>
      <c r="BO32" s="300" t="s">
        <v>200</v>
      </c>
      <c r="BP32" s="300"/>
      <c r="BQ32" s="300" t="s">
        <v>201</v>
      </c>
      <c r="BR32" s="300"/>
      <c r="BS32" s="300" t="s">
        <v>202</v>
      </c>
      <c r="BT32" s="300"/>
      <c r="BU32" s="300" t="s">
        <v>203</v>
      </c>
      <c r="BV32" s="300"/>
      <c r="BW32" s="300" t="s">
        <v>204</v>
      </c>
      <c r="BX32" s="300"/>
      <c r="BY32" s="300" t="s">
        <v>205</v>
      </c>
      <c r="BZ32" s="300"/>
      <c r="CA32" s="299" t="s">
        <v>206</v>
      </c>
      <c r="CB32" s="301"/>
      <c r="CC32" s="292" t="s">
        <v>0</v>
      </c>
      <c r="CD32" s="292"/>
      <c r="CE32" s="299" t="s">
        <v>207</v>
      </c>
      <c r="CF32" s="299"/>
      <c r="CG32" s="299" t="s">
        <v>208</v>
      </c>
      <c r="CH32" s="299"/>
      <c r="CI32" s="299" t="s">
        <v>209</v>
      </c>
      <c r="CJ32" s="299"/>
      <c r="CK32" s="299" t="s">
        <v>210</v>
      </c>
      <c r="CL32" s="299"/>
      <c r="CM32" s="299" t="s">
        <v>211</v>
      </c>
      <c r="CN32" s="299"/>
      <c r="CO32" s="299" t="s">
        <v>212</v>
      </c>
      <c r="CP32" s="299"/>
      <c r="CQ32" s="299" t="s">
        <v>213</v>
      </c>
      <c r="CR32" s="299"/>
      <c r="CS32" s="299" t="s">
        <v>214</v>
      </c>
      <c r="CT32" s="299"/>
      <c r="CU32" s="299" t="s">
        <v>215</v>
      </c>
      <c r="CV32" s="299"/>
      <c r="CW32" s="299" t="s">
        <v>216</v>
      </c>
      <c r="CX32" s="299"/>
      <c r="CY32" s="299" t="s">
        <v>217</v>
      </c>
      <c r="CZ32" s="299"/>
      <c r="DA32" s="299" t="s">
        <v>218</v>
      </c>
      <c r="DB32" s="299"/>
      <c r="DC32" s="299" t="s">
        <v>219</v>
      </c>
      <c r="DD32" s="299"/>
      <c r="DE32" s="299" t="s">
        <v>220</v>
      </c>
      <c r="DF32" s="299"/>
      <c r="DG32" s="299" t="s">
        <v>221</v>
      </c>
      <c r="DH32" s="299"/>
      <c r="DI32" s="299" t="s">
        <v>222</v>
      </c>
      <c r="DJ32" s="299"/>
      <c r="DK32" s="299" t="s">
        <v>245</v>
      </c>
      <c r="DL32" s="299"/>
      <c r="DM32" s="299" t="s">
        <v>246</v>
      </c>
      <c r="DN32" s="299"/>
      <c r="DO32" s="299" t="s">
        <v>247</v>
      </c>
      <c r="DP32" s="299"/>
      <c r="DQ32" s="299" t="s">
        <v>223</v>
      </c>
      <c r="DR32" s="299"/>
      <c r="DS32" s="299" t="s">
        <v>43</v>
      </c>
      <c r="DT32" s="299"/>
      <c r="DU32" s="299"/>
    </row>
    <row r="33" spans="1:125" ht="12.75" customHeight="1" x14ac:dyDescent="0.2">
      <c r="A33" s="292"/>
      <c r="B33" s="292"/>
      <c r="C33" s="295" t="s">
        <v>27</v>
      </c>
      <c r="D33" s="295" t="s">
        <v>28</v>
      </c>
      <c r="E33" s="295" t="s">
        <v>27</v>
      </c>
      <c r="F33" s="295" t="s">
        <v>28</v>
      </c>
      <c r="G33" s="295" t="s">
        <v>27</v>
      </c>
      <c r="H33" s="295" t="s">
        <v>28</v>
      </c>
      <c r="I33" s="295" t="s">
        <v>27</v>
      </c>
      <c r="J33" s="295" t="s">
        <v>28</v>
      </c>
      <c r="K33" s="295" t="s">
        <v>27</v>
      </c>
      <c r="L33" s="295" t="s">
        <v>28</v>
      </c>
      <c r="M33" s="295" t="s">
        <v>27</v>
      </c>
      <c r="N33" s="295" t="s">
        <v>28</v>
      </c>
      <c r="O33" s="295" t="s">
        <v>27</v>
      </c>
      <c r="P33" s="295" t="s">
        <v>28</v>
      </c>
      <c r="Q33" s="295" t="s">
        <v>27</v>
      </c>
      <c r="R33" s="295" t="s">
        <v>28</v>
      </c>
      <c r="S33" s="295" t="s">
        <v>27</v>
      </c>
      <c r="T33" s="295" t="s">
        <v>28</v>
      </c>
      <c r="U33" s="295" t="s">
        <v>27</v>
      </c>
      <c r="V33" s="295" t="s">
        <v>28</v>
      </c>
      <c r="W33" s="295" t="s">
        <v>27</v>
      </c>
      <c r="X33" s="295" t="s">
        <v>28</v>
      </c>
      <c r="Y33" s="295" t="s">
        <v>27</v>
      </c>
      <c r="Z33" s="295" t="s">
        <v>28</v>
      </c>
      <c r="AA33" s="295" t="s">
        <v>27</v>
      </c>
      <c r="AB33" s="295" t="s">
        <v>28</v>
      </c>
      <c r="AC33" s="295" t="s">
        <v>27</v>
      </c>
      <c r="AD33" s="295" t="s">
        <v>28</v>
      </c>
      <c r="AE33" s="295" t="s">
        <v>27</v>
      </c>
      <c r="AF33" s="295" t="s">
        <v>28</v>
      </c>
      <c r="AG33" s="295" t="s">
        <v>27</v>
      </c>
      <c r="AH33" s="295" t="s">
        <v>28</v>
      </c>
      <c r="AI33" s="295" t="s">
        <v>27</v>
      </c>
      <c r="AJ33" s="295" t="s">
        <v>28</v>
      </c>
      <c r="AK33" s="295" t="s">
        <v>27</v>
      </c>
      <c r="AL33" s="295" t="s">
        <v>28</v>
      </c>
      <c r="AM33" s="295" t="s">
        <v>27</v>
      </c>
      <c r="AN33" s="295" t="s">
        <v>28</v>
      </c>
      <c r="AO33" s="292"/>
      <c r="AP33" s="292"/>
      <c r="AQ33" s="295" t="s">
        <v>27</v>
      </c>
      <c r="AR33" s="295" t="s">
        <v>28</v>
      </c>
      <c r="AS33" s="295" t="s">
        <v>27</v>
      </c>
      <c r="AT33" s="295" t="s">
        <v>28</v>
      </c>
      <c r="AU33" s="295" t="s">
        <v>27</v>
      </c>
      <c r="AV33" s="295" t="s">
        <v>28</v>
      </c>
      <c r="AW33" s="295" t="s">
        <v>27</v>
      </c>
      <c r="AX33" s="295" t="s">
        <v>28</v>
      </c>
      <c r="AY33" s="295" t="s">
        <v>27</v>
      </c>
      <c r="AZ33" s="295" t="s">
        <v>28</v>
      </c>
      <c r="BA33" s="295" t="s">
        <v>27</v>
      </c>
      <c r="BB33" s="295" t="s">
        <v>28</v>
      </c>
      <c r="BC33" s="295" t="s">
        <v>27</v>
      </c>
      <c r="BD33" s="295" t="s">
        <v>28</v>
      </c>
      <c r="BE33" s="295" t="s">
        <v>27</v>
      </c>
      <c r="BF33" s="295" t="s">
        <v>28</v>
      </c>
      <c r="BG33" s="295" t="s">
        <v>27</v>
      </c>
      <c r="BH33" s="295" t="s">
        <v>28</v>
      </c>
      <c r="BI33" s="295" t="s">
        <v>27</v>
      </c>
      <c r="BJ33" s="295" t="s">
        <v>28</v>
      </c>
      <c r="BK33" s="295" t="s">
        <v>27</v>
      </c>
      <c r="BL33" s="295" t="s">
        <v>28</v>
      </c>
      <c r="BM33" s="295" t="s">
        <v>27</v>
      </c>
      <c r="BN33" s="295" t="s">
        <v>28</v>
      </c>
      <c r="BO33" s="295" t="s">
        <v>27</v>
      </c>
      <c r="BP33" s="295" t="s">
        <v>28</v>
      </c>
      <c r="BQ33" s="295" t="s">
        <v>27</v>
      </c>
      <c r="BR33" s="295" t="s">
        <v>28</v>
      </c>
      <c r="BS33" s="295" t="s">
        <v>27</v>
      </c>
      <c r="BT33" s="295" t="s">
        <v>28</v>
      </c>
      <c r="BU33" s="295" t="s">
        <v>27</v>
      </c>
      <c r="BV33" s="295" t="s">
        <v>28</v>
      </c>
      <c r="BW33" s="295" t="s">
        <v>27</v>
      </c>
      <c r="BX33" s="295" t="s">
        <v>28</v>
      </c>
      <c r="BY33" s="295" t="s">
        <v>27</v>
      </c>
      <c r="BZ33" s="295" t="s">
        <v>28</v>
      </c>
      <c r="CA33" s="295" t="s">
        <v>27</v>
      </c>
      <c r="CB33" s="295" t="s">
        <v>28</v>
      </c>
      <c r="CC33" s="292"/>
      <c r="CD33" s="292"/>
      <c r="CE33" s="294" t="s">
        <v>27</v>
      </c>
      <c r="CF33" s="294" t="s">
        <v>28</v>
      </c>
      <c r="CG33" s="294" t="s">
        <v>27</v>
      </c>
      <c r="CH33" s="294" t="s">
        <v>28</v>
      </c>
      <c r="CI33" s="294" t="s">
        <v>27</v>
      </c>
      <c r="CJ33" s="294" t="s">
        <v>28</v>
      </c>
      <c r="CK33" s="294" t="s">
        <v>27</v>
      </c>
      <c r="CL33" s="294" t="s">
        <v>28</v>
      </c>
      <c r="CM33" s="294" t="s">
        <v>27</v>
      </c>
      <c r="CN33" s="294" t="s">
        <v>28</v>
      </c>
      <c r="CO33" s="294" t="s">
        <v>27</v>
      </c>
      <c r="CP33" s="294" t="s">
        <v>28</v>
      </c>
      <c r="CQ33" s="294" t="s">
        <v>27</v>
      </c>
      <c r="CR33" s="294" t="s">
        <v>28</v>
      </c>
      <c r="CS33" s="294" t="s">
        <v>27</v>
      </c>
      <c r="CT33" s="294" t="s">
        <v>28</v>
      </c>
      <c r="CU33" s="294" t="s">
        <v>27</v>
      </c>
      <c r="CV33" s="294" t="s">
        <v>28</v>
      </c>
      <c r="CW33" s="294" t="s">
        <v>27</v>
      </c>
      <c r="CX33" s="294" t="s">
        <v>28</v>
      </c>
      <c r="CY33" s="294" t="s">
        <v>27</v>
      </c>
      <c r="CZ33" s="294" t="s">
        <v>28</v>
      </c>
      <c r="DA33" s="294" t="s">
        <v>27</v>
      </c>
      <c r="DB33" s="294" t="s">
        <v>28</v>
      </c>
      <c r="DC33" s="294" t="s">
        <v>27</v>
      </c>
      <c r="DD33" s="294" t="s">
        <v>28</v>
      </c>
      <c r="DE33" s="294" t="s">
        <v>27</v>
      </c>
      <c r="DF33" s="294" t="s">
        <v>28</v>
      </c>
      <c r="DG33" s="294" t="s">
        <v>27</v>
      </c>
      <c r="DH33" s="294" t="s">
        <v>28</v>
      </c>
      <c r="DI33" s="294" t="s">
        <v>27</v>
      </c>
      <c r="DJ33" s="294" t="s">
        <v>28</v>
      </c>
      <c r="DK33" s="294" t="s">
        <v>27</v>
      </c>
      <c r="DL33" s="294" t="s">
        <v>28</v>
      </c>
      <c r="DM33" s="294" t="s">
        <v>27</v>
      </c>
      <c r="DN33" s="294" t="s">
        <v>28</v>
      </c>
      <c r="DO33" s="294" t="s">
        <v>27</v>
      </c>
      <c r="DP33" s="294" t="s">
        <v>28</v>
      </c>
      <c r="DQ33" s="294" t="s">
        <v>27</v>
      </c>
      <c r="DR33" s="294" t="s">
        <v>28</v>
      </c>
      <c r="DS33" s="294" t="s">
        <v>27</v>
      </c>
      <c r="DT33" s="294" t="s">
        <v>28</v>
      </c>
      <c r="DU33" s="294" t="s">
        <v>26</v>
      </c>
    </row>
    <row r="34" spans="1:125" ht="12.75" customHeight="1" x14ac:dyDescent="0.2">
      <c r="A34" s="292"/>
      <c r="B34" s="292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2"/>
      <c r="AP34" s="292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2"/>
      <c r="CD34" s="292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</row>
    <row r="35" spans="1:125" ht="23.25" customHeight="1" x14ac:dyDescent="0.2">
      <c r="A35" s="291" t="s">
        <v>1</v>
      </c>
      <c r="B35" s="291"/>
      <c r="C35" s="103">
        <v>1</v>
      </c>
      <c r="D35" s="103">
        <v>0</v>
      </c>
      <c r="E35" s="103">
        <v>0</v>
      </c>
      <c r="F35" s="103">
        <v>0</v>
      </c>
      <c r="G35" s="103">
        <v>1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2</v>
      </c>
      <c r="AJ35" s="103">
        <v>2</v>
      </c>
      <c r="AK35" s="103">
        <v>1</v>
      </c>
      <c r="AL35" s="103">
        <v>0</v>
      </c>
      <c r="AM35" s="103">
        <v>0</v>
      </c>
      <c r="AN35" s="103">
        <v>1</v>
      </c>
      <c r="AO35" s="292" t="s">
        <v>1</v>
      </c>
      <c r="AP35" s="292"/>
      <c r="AQ35" s="103">
        <v>0</v>
      </c>
      <c r="AR35" s="103">
        <v>1</v>
      </c>
      <c r="AS35" s="103">
        <v>0</v>
      </c>
      <c r="AT35" s="103">
        <v>0</v>
      </c>
      <c r="AU35" s="103">
        <v>0</v>
      </c>
      <c r="AV35" s="103">
        <v>1</v>
      </c>
      <c r="AW35" s="103">
        <v>1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1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>
        <v>0</v>
      </c>
      <c r="BV35" s="103">
        <v>0</v>
      </c>
      <c r="BW35" s="103">
        <v>0</v>
      </c>
      <c r="BX35" s="103">
        <v>0</v>
      </c>
      <c r="BY35" s="103">
        <v>0</v>
      </c>
      <c r="BZ35" s="103">
        <v>0</v>
      </c>
      <c r="CA35" s="103">
        <v>0</v>
      </c>
      <c r="CB35" s="103">
        <v>0</v>
      </c>
      <c r="CC35" s="293" t="s">
        <v>1</v>
      </c>
      <c r="CD35" s="293"/>
      <c r="CE35" s="104">
        <v>0</v>
      </c>
      <c r="CF35" s="104">
        <v>0</v>
      </c>
      <c r="CG35" s="104">
        <v>0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>
        <v>0</v>
      </c>
      <c r="CQ35" s="104">
        <v>0</v>
      </c>
      <c r="CR35" s="104">
        <v>0</v>
      </c>
      <c r="CS35" s="104">
        <v>0</v>
      </c>
      <c r="CT35" s="104">
        <v>0</v>
      </c>
      <c r="CU35" s="104">
        <v>1</v>
      </c>
      <c r="CV35" s="104">
        <v>0</v>
      </c>
      <c r="CW35" s="104">
        <v>0</v>
      </c>
      <c r="CX35" s="104">
        <v>0</v>
      </c>
      <c r="CY35" s="104">
        <v>0</v>
      </c>
      <c r="CZ35" s="104">
        <v>0</v>
      </c>
      <c r="DA35" s="104">
        <v>0</v>
      </c>
      <c r="DB35" s="104">
        <v>0</v>
      </c>
      <c r="DC35" s="104">
        <v>0</v>
      </c>
      <c r="DD35" s="104">
        <v>0</v>
      </c>
      <c r="DE35" s="104">
        <v>0</v>
      </c>
      <c r="DF35" s="104">
        <v>0</v>
      </c>
      <c r="DG35" s="104">
        <v>0</v>
      </c>
      <c r="DH35" s="104">
        <v>0</v>
      </c>
      <c r="DI35" s="104">
        <v>0</v>
      </c>
      <c r="DJ35" s="104">
        <v>0</v>
      </c>
      <c r="DK35" s="104">
        <v>0</v>
      </c>
      <c r="DL35" s="104">
        <v>0</v>
      </c>
      <c r="DM35" s="104">
        <v>0</v>
      </c>
      <c r="DN35" s="104">
        <v>0</v>
      </c>
      <c r="DO35" s="104">
        <v>0</v>
      </c>
      <c r="DP35" s="104">
        <v>0</v>
      </c>
      <c r="DQ35" s="104">
        <v>0</v>
      </c>
      <c r="DR35" s="104">
        <v>0</v>
      </c>
      <c r="DS35" s="104">
        <f>DQ35+DO35+DM35+DK35+DI35+DG35+DE35+DC35+DA35+CY35+CW35+CU35+CS35+CQ35+CO35+CM35+CK35+CI35+CG35+CE35+CA35+BY35+BW35+BU35+BS35+BQ35+BO35+BM35+BK35+BI35+BG35+BE35+BC35+BA35+AY35+AW35+AU35+AS35+AQ35+AM35+AK35+AI35+AG35+AE35+AC35+AA35+Y35+W35+U35+S35+Q35+O35+M35+K35+I35+G35+E35+C35</f>
        <v>8</v>
      </c>
      <c r="DT35" s="104">
        <f>DR35+DP35+DN35+DL35+DJ35+DH35+DF35+DD35+DB35+CZ35+CX35+CV35+CT35+CR35+CP35+CN35+CL35+CJ35+CH35+CF35+CB35+BZ35+BX35+BV35+BT35+BR35+BP35+BN35+BL35+BJ35+BH35+BF35+BD35+BB35+AZ35+AX35+AV35+AT35+AR35+AN35+AL35+AJ35+AH35+AF35+AD35+AB35+Z35+X35+V35+T35+R35+P35+N35+L35+J35+H35+F35+D35</f>
        <v>5</v>
      </c>
      <c r="DU35" s="104">
        <f>SUM(DS35:DT35)</f>
        <v>13</v>
      </c>
    </row>
    <row r="36" spans="1:125" ht="23.25" customHeight="1" x14ac:dyDescent="0.2">
      <c r="A36" s="291" t="s">
        <v>2</v>
      </c>
      <c r="B36" s="291"/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292" t="s">
        <v>2</v>
      </c>
      <c r="AP36" s="292"/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>
        <v>0</v>
      </c>
      <c r="BV36" s="103">
        <v>0</v>
      </c>
      <c r="BW36" s="103">
        <v>0</v>
      </c>
      <c r="BX36" s="103">
        <v>0</v>
      </c>
      <c r="BY36" s="103">
        <v>0</v>
      </c>
      <c r="BZ36" s="103">
        <v>0</v>
      </c>
      <c r="CA36" s="103">
        <v>0</v>
      </c>
      <c r="CB36" s="103">
        <v>0</v>
      </c>
      <c r="CC36" s="293" t="s">
        <v>2</v>
      </c>
      <c r="CD36" s="293"/>
      <c r="CE36" s="104">
        <v>0</v>
      </c>
      <c r="CF36" s="104">
        <v>0</v>
      </c>
      <c r="CG36" s="104">
        <v>0</v>
      </c>
      <c r="CH36" s="104">
        <v>0</v>
      </c>
      <c r="CI36" s="104">
        <v>0</v>
      </c>
      <c r="CJ36" s="104">
        <v>0</v>
      </c>
      <c r="CK36" s="104">
        <v>0</v>
      </c>
      <c r="CL36" s="104">
        <v>0</v>
      </c>
      <c r="CM36" s="104">
        <v>0</v>
      </c>
      <c r="CN36" s="104">
        <v>0</v>
      </c>
      <c r="CO36" s="104">
        <v>0</v>
      </c>
      <c r="CP36" s="104">
        <v>0</v>
      </c>
      <c r="CQ36" s="104">
        <v>0</v>
      </c>
      <c r="CR36" s="104">
        <v>0</v>
      </c>
      <c r="CS36" s="104">
        <v>0</v>
      </c>
      <c r="CT36" s="104">
        <v>0</v>
      </c>
      <c r="CU36" s="104">
        <v>0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0</v>
      </c>
      <c r="DF36" s="104">
        <v>0</v>
      </c>
      <c r="DG36" s="104">
        <v>0</v>
      </c>
      <c r="DH36" s="104">
        <v>0</v>
      </c>
      <c r="DI36" s="104">
        <v>0</v>
      </c>
      <c r="DJ36" s="104">
        <v>0</v>
      </c>
      <c r="DK36" s="104">
        <v>0</v>
      </c>
      <c r="DL36" s="104">
        <v>0</v>
      </c>
      <c r="DM36" s="104">
        <v>0</v>
      </c>
      <c r="DN36" s="104">
        <v>0</v>
      </c>
      <c r="DO36" s="104">
        <v>0</v>
      </c>
      <c r="DP36" s="104">
        <v>0</v>
      </c>
      <c r="DQ36" s="104">
        <v>0</v>
      </c>
      <c r="DR36" s="104">
        <v>0</v>
      </c>
      <c r="DS36" s="104">
        <f t="shared" ref="DS36:DS55" si="6">DQ36+DO36+DM36+DK36+DI36+DG36+DE36+DC36+DA36+CY36+CW36+CU36+CS36+CQ36+CO36+CM36+CK36+CI36+CG36+CE36+CA36+BY36+BW36+BU36+BS36+BQ36+BO36+BM36+BK36+BI36+BG36+BE36+BC36+BA36+AY36+AW36+AU36+AS36+AQ36+AM36+AK36+AI36+AG36+AE36+AC36+AA36+Y36+W36+U36+S36+Q36+O36+M36+K36+I36+G36+E36+C36</f>
        <v>0</v>
      </c>
      <c r="DT36" s="104">
        <f t="shared" ref="DT36:DT55" si="7">DR36+DP36+DN36+DL36+DJ36+DH36+DF36+DD36+DB36+CZ36+CX36+CV36+CT36+CR36+CP36+CN36+CL36+CJ36+CH36+CF36+CB36+BZ36+BX36+BV36+BT36+BR36+BP36+BN36+BL36+BJ36+BH36+BF36+BD36+BB36+AZ36+AX36+AV36+AT36+AR36+AN36+AL36+AJ36+AH36+AF36+AD36+AB36+Z36+X36+V36+T36+R36+P36+N36+L36+J36+H36+F36+D36</f>
        <v>0</v>
      </c>
      <c r="DU36" s="104">
        <f t="shared" ref="DU36:DU55" si="8">SUM(DS36:DT36)</f>
        <v>0</v>
      </c>
    </row>
    <row r="37" spans="1:125" ht="23.25" customHeight="1" x14ac:dyDescent="0.2">
      <c r="A37" s="291" t="s">
        <v>29</v>
      </c>
      <c r="B37" s="291"/>
      <c r="C37" s="103">
        <v>1</v>
      </c>
      <c r="D37" s="103">
        <v>0</v>
      </c>
      <c r="E37" s="103">
        <v>2</v>
      </c>
      <c r="F37" s="103">
        <v>0</v>
      </c>
      <c r="G37" s="103">
        <v>0</v>
      </c>
      <c r="H37" s="103">
        <v>1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2</v>
      </c>
      <c r="AH37" s="103">
        <v>0</v>
      </c>
      <c r="AI37" s="103">
        <v>3</v>
      </c>
      <c r="AJ37" s="103">
        <v>0</v>
      </c>
      <c r="AK37" s="103">
        <v>1</v>
      </c>
      <c r="AL37" s="103">
        <v>0</v>
      </c>
      <c r="AM37" s="103">
        <v>0</v>
      </c>
      <c r="AN37" s="103">
        <v>0</v>
      </c>
      <c r="AO37" s="292" t="s">
        <v>462</v>
      </c>
      <c r="AP37" s="292"/>
      <c r="AQ37" s="103">
        <v>0</v>
      </c>
      <c r="AR37" s="103">
        <v>1</v>
      </c>
      <c r="AS37" s="103">
        <v>0</v>
      </c>
      <c r="AT37" s="103">
        <v>1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1</v>
      </c>
      <c r="BA37" s="103">
        <v>1</v>
      </c>
      <c r="BB37" s="103">
        <v>0</v>
      </c>
      <c r="BC37" s="103">
        <v>5</v>
      </c>
      <c r="BD37" s="103">
        <v>0</v>
      </c>
      <c r="BE37" s="103">
        <v>1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1</v>
      </c>
      <c r="BL37" s="103">
        <v>0</v>
      </c>
      <c r="BM37" s="103">
        <v>1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>
        <v>0</v>
      </c>
      <c r="BV37" s="103">
        <v>0</v>
      </c>
      <c r="BW37" s="103">
        <v>0</v>
      </c>
      <c r="BX37" s="103">
        <v>0</v>
      </c>
      <c r="BY37" s="103">
        <v>0</v>
      </c>
      <c r="BZ37" s="103">
        <v>0</v>
      </c>
      <c r="CA37" s="103">
        <v>0</v>
      </c>
      <c r="CB37" s="103">
        <v>0</v>
      </c>
      <c r="CC37" s="293" t="s">
        <v>29</v>
      </c>
      <c r="CD37" s="293"/>
      <c r="CE37" s="104">
        <v>0</v>
      </c>
      <c r="CF37" s="104">
        <v>0</v>
      </c>
      <c r="CG37" s="104">
        <v>0</v>
      </c>
      <c r="CH37" s="104">
        <v>0</v>
      </c>
      <c r="CI37" s="104">
        <v>0</v>
      </c>
      <c r="CJ37" s="104">
        <v>0</v>
      </c>
      <c r="CK37" s="104">
        <v>0</v>
      </c>
      <c r="CL37" s="104">
        <v>0</v>
      </c>
      <c r="CM37" s="104">
        <v>0</v>
      </c>
      <c r="CN37" s="104">
        <v>0</v>
      </c>
      <c r="CO37" s="104">
        <v>0</v>
      </c>
      <c r="CP37" s="104">
        <v>0</v>
      </c>
      <c r="CQ37" s="104">
        <v>0</v>
      </c>
      <c r="CR37" s="104">
        <v>0</v>
      </c>
      <c r="CS37" s="104">
        <v>0</v>
      </c>
      <c r="CT37" s="104">
        <v>0</v>
      </c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0</v>
      </c>
      <c r="DA37" s="104">
        <v>0</v>
      </c>
      <c r="DB37" s="104">
        <v>0</v>
      </c>
      <c r="DC37" s="104">
        <v>0</v>
      </c>
      <c r="DD37" s="104">
        <v>0</v>
      </c>
      <c r="DE37" s="104">
        <v>0</v>
      </c>
      <c r="DF37" s="104">
        <v>0</v>
      </c>
      <c r="DG37" s="104">
        <v>0</v>
      </c>
      <c r="DH37" s="104">
        <v>0</v>
      </c>
      <c r="DI37" s="104">
        <v>0</v>
      </c>
      <c r="DJ37" s="104">
        <v>1</v>
      </c>
      <c r="DK37" s="104">
        <v>0</v>
      </c>
      <c r="DL37" s="104">
        <v>0</v>
      </c>
      <c r="DM37" s="104">
        <v>0</v>
      </c>
      <c r="DN37" s="104">
        <v>0</v>
      </c>
      <c r="DO37" s="104">
        <v>0</v>
      </c>
      <c r="DP37" s="104">
        <v>0</v>
      </c>
      <c r="DQ37" s="104">
        <v>0</v>
      </c>
      <c r="DR37" s="104">
        <v>0</v>
      </c>
      <c r="DS37" s="104">
        <f t="shared" si="6"/>
        <v>18</v>
      </c>
      <c r="DT37" s="104">
        <f t="shared" si="7"/>
        <v>5</v>
      </c>
      <c r="DU37" s="104">
        <f t="shared" si="8"/>
        <v>23</v>
      </c>
    </row>
    <row r="38" spans="1:125" ht="23.25" customHeight="1" x14ac:dyDescent="0.2">
      <c r="A38" s="291" t="s">
        <v>3</v>
      </c>
      <c r="B38" s="291"/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292" t="s">
        <v>3</v>
      </c>
      <c r="AP38" s="292"/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>
        <v>0</v>
      </c>
      <c r="BV38" s="103">
        <v>0</v>
      </c>
      <c r="BW38" s="103">
        <v>0</v>
      </c>
      <c r="BX38" s="103">
        <v>0</v>
      </c>
      <c r="BY38" s="103">
        <v>0</v>
      </c>
      <c r="BZ38" s="103">
        <v>0</v>
      </c>
      <c r="CA38" s="103">
        <v>0</v>
      </c>
      <c r="CB38" s="103">
        <v>0</v>
      </c>
      <c r="CC38" s="293" t="s">
        <v>3</v>
      </c>
      <c r="CD38" s="293"/>
      <c r="CE38" s="104">
        <v>0</v>
      </c>
      <c r="CF38" s="104">
        <v>0</v>
      </c>
      <c r="CG38" s="104">
        <v>0</v>
      </c>
      <c r="CH38" s="104">
        <v>0</v>
      </c>
      <c r="CI38" s="104">
        <v>0</v>
      </c>
      <c r="CJ38" s="104">
        <v>0</v>
      </c>
      <c r="CK38" s="104">
        <v>0</v>
      </c>
      <c r="CL38" s="104">
        <v>0</v>
      </c>
      <c r="CM38" s="104">
        <v>0</v>
      </c>
      <c r="CN38" s="104">
        <v>0</v>
      </c>
      <c r="CO38" s="104">
        <v>0</v>
      </c>
      <c r="CP38" s="104">
        <v>0</v>
      </c>
      <c r="CQ38" s="104">
        <v>0</v>
      </c>
      <c r="CR38" s="104">
        <v>0</v>
      </c>
      <c r="CS38" s="104">
        <v>0</v>
      </c>
      <c r="CT38" s="104">
        <v>0</v>
      </c>
      <c r="CU38" s="104">
        <v>0</v>
      </c>
      <c r="CV38" s="104">
        <v>0</v>
      </c>
      <c r="CW38" s="104">
        <v>0</v>
      </c>
      <c r="CX38" s="104">
        <v>0</v>
      </c>
      <c r="CY38" s="104">
        <v>0</v>
      </c>
      <c r="CZ38" s="104">
        <v>0</v>
      </c>
      <c r="DA38" s="104">
        <v>0</v>
      </c>
      <c r="DB38" s="104">
        <v>0</v>
      </c>
      <c r="DC38" s="104">
        <v>0</v>
      </c>
      <c r="DD38" s="104">
        <v>0</v>
      </c>
      <c r="DE38" s="104">
        <v>0</v>
      </c>
      <c r="DF38" s="104">
        <v>0</v>
      </c>
      <c r="DG38" s="104">
        <v>0</v>
      </c>
      <c r="DH38" s="104">
        <v>0</v>
      </c>
      <c r="DI38" s="104">
        <v>0</v>
      </c>
      <c r="DJ38" s="104">
        <v>0</v>
      </c>
      <c r="DK38" s="104">
        <v>0</v>
      </c>
      <c r="DL38" s="104">
        <v>0</v>
      </c>
      <c r="DM38" s="104">
        <v>0</v>
      </c>
      <c r="DN38" s="104">
        <v>0</v>
      </c>
      <c r="DO38" s="104">
        <v>0</v>
      </c>
      <c r="DP38" s="104">
        <v>0</v>
      </c>
      <c r="DQ38" s="104">
        <v>0</v>
      </c>
      <c r="DR38" s="104">
        <v>0</v>
      </c>
      <c r="DS38" s="104">
        <f t="shared" si="6"/>
        <v>0</v>
      </c>
      <c r="DT38" s="104">
        <f t="shared" si="7"/>
        <v>0</v>
      </c>
      <c r="DU38" s="104">
        <f t="shared" si="8"/>
        <v>0</v>
      </c>
    </row>
    <row r="39" spans="1:125" ht="23.25" customHeight="1" x14ac:dyDescent="0.2">
      <c r="A39" s="296" t="s">
        <v>4</v>
      </c>
      <c r="B39" s="108" t="s">
        <v>5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297" t="s">
        <v>4</v>
      </c>
      <c r="AP39" s="109" t="s">
        <v>5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>
        <v>0</v>
      </c>
      <c r="BV39" s="103">
        <v>0</v>
      </c>
      <c r="BW39" s="103">
        <v>0</v>
      </c>
      <c r="BX39" s="103">
        <v>0</v>
      </c>
      <c r="BY39" s="103">
        <v>0</v>
      </c>
      <c r="BZ39" s="103">
        <v>0</v>
      </c>
      <c r="CA39" s="103">
        <v>0</v>
      </c>
      <c r="CB39" s="103">
        <v>0</v>
      </c>
      <c r="CC39" s="298" t="s">
        <v>4</v>
      </c>
      <c r="CD39" s="110" t="s">
        <v>5</v>
      </c>
      <c r="CE39" s="104">
        <v>0</v>
      </c>
      <c r="CF39" s="104">
        <v>0</v>
      </c>
      <c r="CG39" s="104">
        <v>0</v>
      </c>
      <c r="CH39" s="104">
        <v>0</v>
      </c>
      <c r="CI39" s="104">
        <v>0</v>
      </c>
      <c r="CJ39" s="104">
        <v>0</v>
      </c>
      <c r="CK39" s="104">
        <v>0</v>
      </c>
      <c r="CL39" s="104">
        <v>0</v>
      </c>
      <c r="CM39" s="104">
        <v>0</v>
      </c>
      <c r="CN39" s="104">
        <v>0</v>
      </c>
      <c r="CO39" s="104">
        <v>0</v>
      </c>
      <c r="CP39" s="104">
        <v>0</v>
      </c>
      <c r="CQ39" s="104">
        <v>0</v>
      </c>
      <c r="CR39" s="104">
        <v>0</v>
      </c>
      <c r="CS39" s="104">
        <v>0</v>
      </c>
      <c r="CT39" s="104">
        <v>0</v>
      </c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4">
        <v>0</v>
      </c>
      <c r="DB39" s="104">
        <v>0</v>
      </c>
      <c r="DC39" s="104">
        <v>0</v>
      </c>
      <c r="DD39" s="104">
        <v>0</v>
      </c>
      <c r="DE39" s="104">
        <v>0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  <c r="DK39" s="104">
        <v>0</v>
      </c>
      <c r="DL39" s="104">
        <v>0</v>
      </c>
      <c r="DM39" s="104">
        <v>0</v>
      </c>
      <c r="DN39" s="104">
        <v>0</v>
      </c>
      <c r="DO39" s="104">
        <v>0</v>
      </c>
      <c r="DP39" s="104">
        <v>0</v>
      </c>
      <c r="DQ39" s="104">
        <v>0</v>
      </c>
      <c r="DR39" s="104">
        <v>0</v>
      </c>
      <c r="DS39" s="104">
        <f t="shared" si="6"/>
        <v>0</v>
      </c>
      <c r="DT39" s="104">
        <f t="shared" si="7"/>
        <v>0</v>
      </c>
      <c r="DU39" s="104">
        <f t="shared" si="8"/>
        <v>0</v>
      </c>
    </row>
    <row r="40" spans="1:125" ht="23.25" customHeight="1" x14ac:dyDescent="0.2">
      <c r="A40" s="296"/>
      <c r="B40" s="108" t="s">
        <v>6</v>
      </c>
      <c r="C40" s="103">
        <v>1</v>
      </c>
      <c r="D40" s="103">
        <v>1</v>
      </c>
      <c r="E40" s="103">
        <v>0</v>
      </c>
      <c r="F40" s="103">
        <v>1</v>
      </c>
      <c r="G40" s="103">
        <v>0</v>
      </c>
      <c r="H40" s="103">
        <v>1</v>
      </c>
      <c r="I40" s="103">
        <v>1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1</v>
      </c>
      <c r="Z40" s="103">
        <v>0</v>
      </c>
      <c r="AA40" s="103">
        <v>0</v>
      </c>
      <c r="AB40" s="103">
        <v>0</v>
      </c>
      <c r="AC40" s="103">
        <v>5</v>
      </c>
      <c r="AD40" s="103">
        <v>6</v>
      </c>
      <c r="AE40" s="103">
        <v>0</v>
      </c>
      <c r="AF40" s="103">
        <v>0</v>
      </c>
      <c r="AG40" s="103">
        <v>0</v>
      </c>
      <c r="AH40" s="103">
        <v>0</v>
      </c>
      <c r="AI40" s="103">
        <v>1</v>
      </c>
      <c r="AJ40" s="103">
        <v>0</v>
      </c>
      <c r="AK40" s="103">
        <v>1</v>
      </c>
      <c r="AL40" s="103">
        <v>1</v>
      </c>
      <c r="AM40" s="103">
        <v>2</v>
      </c>
      <c r="AN40" s="103">
        <v>0</v>
      </c>
      <c r="AO40" s="297"/>
      <c r="AP40" s="109" t="s">
        <v>6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1</v>
      </c>
      <c r="AZ40" s="103">
        <v>0</v>
      </c>
      <c r="BA40" s="103">
        <v>0</v>
      </c>
      <c r="BB40" s="103">
        <v>1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>
        <v>0</v>
      </c>
      <c r="BV40" s="103">
        <v>0</v>
      </c>
      <c r="BW40" s="103">
        <v>0</v>
      </c>
      <c r="BX40" s="103">
        <v>0</v>
      </c>
      <c r="BY40" s="103">
        <v>0</v>
      </c>
      <c r="BZ40" s="103">
        <v>0</v>
      </c>
      <c r="CA40" s="103">
        <v>0</v>
      </c>
      <c r="CB40" s="103">
        <v>0</v>
      </c>
      <c r="CC40" s="298"/>
      <c r="CD40" s="110" t="s">
        <v>6</v>
      </c>
      <c r="CE40" s="104">
        <v>0</v>
      </c>
      <c r="CF40" s="104">
        <v>0</v>
      </c>
      <c r="CG40" s="104">
        <v>0</v>
      </c>
      <c r="CH40" s="104">
        <v>0</v>
      </c>
      <c r="CI40" s="104">
        <v>0</v>
      </c>
      <c r="CJ40" s="104">
        <v>0</v>
      </c>
      <c r="CK40" s="104">
        <v>0</v>
      </c>
      <c r="CL40" s="104">
        <v>0</v>
      </c>
      <c r="CM40" s="104">
        <v>0</v>
      </c>
      <c r="CN40" s="104">
        <v>0</v>
      </c>
      <c r="CO40" s="104">
        <v>0</v>
      </c>
      <c r="CP40" s="104">
        <v>1</v>
      </c>
      <c r="CQ40" s="104">
        <v>0</v>
      </c>
      <c r="CR40" s="104">
        <v>0</v>
      </c>
      <c r="CS40" s="104">
        <v>0</v>
      </c>
      <c r="CT40" s="104">
        <v>0</v>
      </c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0</v>
      </c>
      <c r="DA40" s="104">
        <v>0</v>
      </c>
      <c r="DB40" s="104">
        <v>0</v>
      </c>
      <c r="DC40" s="104">
        <v>0</v>
      </c>
      <c r="DD40" s="104">
        <v>0</v>
      </c>
      <c r="DE40" s="104">
        <v>0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  <c r="DK40" s="104">
        <v>0</v>
      </c>
      <c r="DL40" s="104">
        <v>0</v>
      </c>
      <c r="DM40" s="104">
        <v>0</v>
      </c>
      <c r="DN40" s="104">
        <v>0</v>
      </c>
      <c r="DO40" s="104">
        <v>0</v>
      </c>
      <c r="DP40" s="104">
        <v>0</v>
      </c>
      <c r="DQ40" s="104">
        <v>0</v>
      </c>
      <c r="DR40" s="104">
        <v>0</v>
      </c>
      <c r="DS40" s="104">
        <f t="shared" si="6"/>
        <v>13</v>
      </c>
      <c r="DT40" s="104">
        <f t="shared" si="7"/>
        <v>12</v>
      </c>
      <c r="DU40" s="104">
        <f t="shared" si="8"/>
        <v>25</v>
      </c>
    </row>
    <row r="41" spans="1:125" ht="23.25" customHeight="1" x14ac:dyDescent="0.2">
      <c r="A41" s="296"/>
      <c r="B41" s="108" t="s">
        <v>17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297"/>
      <c r="AP41" s="109" t="s">
        <v>17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>
        <v>0</v>
      </c>
      <c r="BV41" s="103">
        <v>0</v>
      </c>
      <c r="BW41" s="103">
        <v>0</v>
      </c>
      <c r="BX41" s="103">
        <v>0</v>
      </c>
      <c r="BY41" s="103">
        <v>0</v>
      </c>
      <c r="BZ41" s="103">
        <v>0</v>
      </c>
      <c r="CA41" s="103">
        <v>0</v>
      </c>
      <c r="CB41" s="103">
        <v>0</v>
      </c>
      <c r="CC41" s="298"/>
      <c r="CD41" s="110" t="s">
        <v>17</v>
      </c>
      <c r="CE41" s="104">
        <v>0</v>
      </c>
      <c r="CF41" s="104">
        <v>0</v>
      </c>
      <c r="CG41" s="104">
        <v>0</v>
      </c>
      <c r="CH41" s="104">
        <v>0</v>
      </c>
      <c r="CI41" s="104">
        <v>0</v>
      </c>
      <c r="CJ41" s="104">
        <v>0</v>
      </c>
      <c r="CK41" s="104">
        <v>0</v>
      </c>
      <c r="CL41" s="104">
        <v>0</v>
      </c>
      <c r="CM41" s="104">
        <v>0</v>
      </c>
      <c r="CN41" s="104">
        <v>0</v>
      </c>
      <c r="CO41" s="104">
        <v>0</v>
      </c>
      <c r="CP41" s="104">
        <v>0</v>
      </c>
      <c r="CQ41" s="104">
        <v>0</v>
      </c>
      <c r="CR41" s="104">
        <v>0</v>
      </c>
      <c r="CS41" s="104">
        <v>0</v>
      </c>
      <c r="CT41" s="104">
        <v>0</v>
      </c>
      <c r="CU41" s="104">
        <v>0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0</v>
      </c>
      <c r="DF41" s="104">
        <v>0</v>
      </c>
      <c r="DG41" s="104">
        <v>0</v>
      </c>
      <c r="DH41" s="104">
        <v>0</v>
      </c>
      <c r="DI41" s="104">
        <v>0</v>
      </c>
      <c r="DJ41" s="104">
        <v>0</v>
      </c>
      <c r="DK41" s="104">
        <v>0</v>
      </c>
      <c r="DL41" s="104">
        <v>0</v>
      </c>
      <c r="DM41" s="104">
        <v>0</v>
      </c>
      <c r="DN41" s="104">
        <v>0</v>
      </c>
      <c r="DO41" s="104">
        <v>0</v>
      </c>
      <c r="DP41" s="104">
        <v>0</v>
      </c>
      <c r="DQ41" s="104">
        <v>0</v>
      </c>
      <c r="DR41" s="104">
        <v>0</v>
      </c>
      <c r="DS41" s="104">
        <f t="shared" si="6"/>
        <v>0</v>
      </c>
      <c r="DT41" s="104">
        <f t="shared" si="7"/>
        <v>0</v>
      </c>
      <c r="DU41" s="104">
        <f t="shared" si="8"/>
        <v>0</v>
      </c>
    </row>
    <row r="42" spans="1:125" ht="23.25" customHeight="1" x14ac:dyDescent="0.2">
      <c r="A42" s="296"/>
      <c r="B42" s="108" t="s">
        <v>7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297"/>
      <c r="AP42" s="109" t="s">
        <v>7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>
        <v>0</v>
      </c>
      <c r="BV42" s="103">
        <v>0</v>
      </c>
      <c r="BW42" s="103">
        <v>0</v>
      </c>
      <c r="BX42" s="103">
        <v>0</v>
      </c>
      <c r="BY42" s="103">
        <v>0</v>
      </c>
      <c r="BZ42" s="103">
        <v>0</v>
      </c>
      <c r="CA42" s="103">
        <v>0</v>
      </c>
      <c r="CB42" s="103">
        <v>0</v>
      </c>
      <c r="CC42" s="298"/>
      <c r="CD42" s="110" t="s">
        <v>7</v>
      </c>
      <c r="CE42" s="104">
        <v>0</v>
      </c>
      <c r="CF42" s="104">
        <v>0</v>
      </c>
      <c r="CG42" s="104">
        <v>0</v>
      </c>
      <c r="CH42" s="104">
        <v>0</v>
      </c>
      <c r="CI42" s="104">
        <v>0</v>
      </c>
      <c r="CJ42" s="104">
        <v>0</v>
      </c>
      <c r="CK42" s="104">
        <v>0</v>
      </c>
      <c r="CL42" s="104">
        <v>0</v>
      </c>
      <c r="CM42" s="104">
        <v>0</v>
      </c>
      <c r="CN42" s="104">
        <v>0</v>
      </c>
      <c r="CO42" s="104">
        <v>0</v>
      </c>
      <c r="CP42" s="104">
        <v>0</v>
      </c>
      <c r="CQ42" s="104">
        <v>0</v>
      </c>
      <c r="CR42" s="104">
        <v>0</v>
      </c>
      <c r="CS42" s="104">
        <v>0</v>
      </c>
      <c r="CT42" s="104">
        <v>0</v>
      </c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0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  <c r="DK42" s="104">
        <v>0</v>
      </c>
      <c r="DL42" s="104">
        <v>0</v>
      </c>
      <c r="DM42" s="104">
        <v>0</v>
      </c>
      <c r="DN42" s="104">
        <v>0</v>
      </c>
      <c r="DO42" s="104">
        <v>0</v>
      </c>
      <c r="DP42" s="104">
        <v>0</v>
      </c>
      <c r="DQ42" s="104">
        <v>0</v>
      </c>
      <c r="DR42" s="104">
        <v>0</v>
      </c>
      <c r="DS42" s="104">
        <f t="shared" si="6"/>
        <v>0</v>
      </c>
      <c r="DT42" s="104">
        <f t="shared" si="7"/>
        <v>0</v>
      </c>
      <c r="DU42" s="104">
        <f t="shared" si="8"/>
        <v>0</v>
      </c>
    </row>
    <row r="43" spans="1:125" ht="23.25" customHeight="1" x14ac:dyDescent="0.2">
      <c r="A43" s="296"/>
      <c r="B43" s="108" t="s">
        <v>8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0</v>
      </c>
      <c r="AI43" s="103">
        <v>0</v>
      </c>
      <c r="AJ43" s="103">
        <v>0</v>
      </c>
      <c r="AK43" s="103">
        <v>0</v>
      </c>
      <c r="AL43" s="103">
        <v>0</v>
      </c>
      <c r="AM43" s="103">
        <v>0</v>
      </c>
      <c r="AN43" s="103">
        <v>0</v>
      </c>
      <c r="AO43" s="297"/>
      <c r="AP43" s="109" t="s">
        <v>8</v>
      </c>
      <c r="AQ43" s="103">
        <v>0</v>
      </c>
      <c r="AR43" s="103">
        <v>0</v>
      </c>
      <c r="AS43" s="103">
        <v>0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0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>
        <v>0</v>
      </c>
      <c r="BV43" s="103">
        <v>0</v>
      </c>
      <c r="BW43" s="103">
        <v>0</v>
      </c>
      <c r="BX43" s="103">
        <v>0</v>
      </c>
      <c r="BY43" s="103">
        <v>0</v>
      </c>
      <c r="BZ43" s="103">
        <v>0</v>
      </c>
      <c r="CA43" s="103">
        <v>0</v>
      </c>
      <c r="CB43" s="103">
        <v>0</v>
      </c>
      <c r="CC43" s="298"/>
      <c r="CD43" s="110" t="s">
        <v>8</v>
      </c>
      <c r="CE43" s="104">
        <v>0</v>
      </c>
      <c r="CF43" s="104">
        <v>0</v>
      </c>
      <c r="CG43" s="104">
        <v>0</v>
      </c>
      <c r="CH43" s="104">
        <v>0</v>
      </c>
      <c r="CI43" s="104">
        <v>0</v>
      </c>
      <c r="CJ43" s="104">
        <v>0</v>
      </c>
      <c r="CK43" s="104">
        <v>0</v>
      </c>
      <c r="CL43" s="104">
        <v>0</v>
      </c>
      <c r="CM43" s="104">
        <v>0</v>
      </c>
      <c r="CN43" s="104">
        <v>0</v>
      </c>
      <c r="CO43" s="104">
        <v>0</v>
      </c>
      <c r="CP43" s="104">
        <v>0</v>
      </c>
      <c r="CQ43" s="104">
        <v>0</v>
      </c>
      <c r="CR43" s="104">
        <v>0</v>
      </c>
      <c r="CS43" s="104">
        <v>0</v>
      </c>
      <c r="CT43" s="104">
        <v>0</v>
      </c>
      <c r="CU43" s="104">
        <v>0</v>
      </c>
      <c r="CV43" s="104">
        <v>0</v>
      </c>
      <c r="CW43" s="104">
        <v>0</v>
      </c>
      <c r="CX43" s="104">
        <v>0</v>
      </c>
      <c r="CY43" s="104">
        <v>0</v>
      </c>
      <c r="CZ43" s="104">
        <v>0</v>
      </c>
      <c r="DA43" s="104">
        <v>0</v>
      </c>
      <c r="DB43" s="104">
        <v>0</v>
      </c>
      <c r="DC43" s="104">
        <v>0</v>
      </c>
      <c r="DD43" s="104">
        <v>0</v>
      </c>
      <c r="DE43" s="104">
        <v>0</v>
      </c>
      <c r="DF43" s="104">
        <v>0</v>
      </c>
      <c r="DG43" s="104">
        <v>0</v>
      </c>
      <c r="DH43" s="104">
        <v>0</v>
      </c>
      <c r="DI43" s="104">
        <v>0</v>
      </c>
      <c r="DJ43" s="104">
        <v>0</v>
      </c>
      <c r="DK43" s="104">
        <v>0</v>
      </c>
      <c r="DL43" s="104">
        <v>0</v>
      </c>
      <c r="DM43" s="104">
        <v>0</v>
      </c>
      <c r="DN43" s="104">
        <v>0</v>
      </c>
      <c r="DO43" s="104">
        <v>0</v>
      </c>
      <c r="DP43" s="104">
        <v>0</v>
      </c>
      <c r="DQ43" s="104">
        <v>0</v>
      </c>
      <c r="DR43" s="104">
        <v>0</v>
      </c>
      <c r="DS43" s="104">
        <f t="shared" si="6"/>
        <v>0</v>
      </c>
      <c r="DT43" s="104">
        <f t="shared" si="7"/>
        <v>0</v>
      </c>
      <c r="DU43" s="104">
        <f t="shared" si="8"/>
        <v>0</v>
      </c>
    </row>
    <row r="44" spans="1:125" ht="23.25" customHeight="1" x14ac:dyDescent="0.2">
      <c r="A44" s="296"/>
      <c r="B44" s="108" t="s">
        <v>18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0</v>
      </c>
      <c r="AI44" s="103">
        <v>0</v>
      </c>
      <c r="AJ44" s="103">
        <v>0</v>
      </c>
      <c r="AK44" s="103">
        <v>0</v>
      </c>
      <c r="AL44" s="103">
        <v>0</v>
      </c>
      <c r="AM44" s="103">
        <v>0</v>
      </c>
      <c r="AN44" s="103">
        <v>0</v>
      </c>
      <c r="AO44" s="297"/>
      <c r="AP44" s="109" t="s">
        <v>18</v>
      </c>
      <c r="AQ44" s="103">
        <v>0</v>
      </c>
      <c r="AR44" s="103">
        <v>0</v>
      </c>
      <c r="AS44" s="103">
        <v>0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0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>
        <v>0</v>
      </c>
      <c r="BV44" s="103">
        <v>0</v>
      </c>
      <c r="BW44" s="103">
        <v>0</v>
      </c>
      <c r="BX44" s="103">
        <v>0</v>
      </c>
      <c r="BY44" s="103">
        <v>0</v>
      </c>
      <c r="BZ44" s="103">
        <v>0</v>
      </c>
      <c r="CA44" s="103">
        <v>0</v>
      </c>
      <c r="CB44" s="103">
        <v>0</v>
      </c>
      <c r="CC44" s="298"/>
      <c r="CD44" s="110" t="s">
        <v>18</v>
      </c>
      <c r="CE44" s="104">
        <v>0</v>
      </c>
      <c r="CF44" s="104">
        <v>0</v>
      </c>
      <c r="CG44" s="104">
        <v>0</v>
      </c>
      <c r="CH44" s="104">
        <v>0</v>
      </c>
      <c r="CI44" s="104">
        <v>0</v>
      </c>
      <c r="CJ44" s="104">
        <v>0</v>
      </c>
      <c r="CK44" s="104">
        <v>0</v>
      </c>
      <c r="CL44" s="104">
        <v>0</v>
      </c>
      <c r="CM44" s="104">
        <v>0</v>
      </c>
      <c r="CN44" s="104">
        <v>0</v>
      </c>
      <c r="CO44" s="104">
        <v>0</v>
      </c>
      <c r="CP44" s="104">
        <v>0</v>
      </c>
      <c r="CQ44" s="104">
        <v>0</v>
      </c>
      <c r="CR44" s="104">
        <v>0</v>
      </c>
      <c r="CS44" s="104">
        <v>0</v>
      </c>
      <c r="CT44" s="104">
        <v>0</v>
      </c>
      <c r="CU44" s="104">
        <v>0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4">
        <v>0</v>
      </c>
      <c r="DB44" s="104">
        <v>0</v>
      </c>
      <c r="DC44" s="104">
        <v>0</v>
      </c>
      <c r="DD44" s="104">
        <v>0</v>
      </c>
      <c r="DE44" s="104">
        <v>0</v>
      </c>
      <c r="DF44" s="104">
        <v>0</v>
      </c>
      <c r="DG44" s="104">
        <v>0</v>
      </c>
      <c r="DH44" s="104">
        <v>0</v>
      </c>
      <c r="DI44" s="104">
        <v>0</v>
      </c>
      <c r="DJ44" s="104">
        <v>0</v>
      </c>
      <c r="DK44" s="104">
        <v>0</v>
      </c>
      <c r="DL44" s="104">
        <v>0</v>
      </c>
      <c r="DM44" s="104">
        <v>0</v>
      </c>
      <c r="DN44" s="104">
        <v>0</v>
      </c>
      <c r="DO44" s="104">
        <v>0</v>
      </c>
      <c r="DP44" s="104">
        <v>0</v>
      </c>
      <c r="DQ44" s="104">
        <v>0</v>
      </c>
      <c r="DR44" s="104">
        <v>0</v>
      </c>
      <c r="DS44" s="104">
        <f t="shared" si="6"/>
        <v>0</v>
      </c>
      <c r="DT44" s="104">
        <f t="shared" si="7"/>
        <v>0</v>
      </c>
      <c r="DU44" s="104">
        <f t="shared" si="8"/>
        <v>0</v>
      </c>
    </row>
    <row r="45" spans="1:125" ht="23.25" customHeight="1" x14ac:dyDescent="0.2">
      <c r="A45" s="291" t="s">
        <v>9</v>
      </c>
      <c r="B45" s="291"/>
      <c r="C45" s="103">
        <v>5</v>
      </c>
      <c r="D45" s="103">
        <v>0</v>
      </c>
      <c r="E45" s="103">
        <v>7</v>
      </c>
      <c r="F45" s="103">
        <v>0</v>
      </c>
      <c r="G45" s="103">
        <v>4</v>
      </c>
      <c r="H45" s="103">
        <v>0</v>
      </c>
      <c r="I45" s="103">
        <v>0</v>
      </c>
      <c r="J45" s="103">
        <v>0</v>
      </c>
      <c r="K45" s="103">
        <v>4</v>
      </c>
      <c r="L45" s="103">
        <v>0</v>
      </c>
      <c r="M45" s="103">
        <v>4</v>
      </c>
      <c r="N45" s="103">
        <v>0</v>
      </c>
      <c r="O45" s="103">
        <v>4</v>
      </c>
      <c r="P45" s="103">
        <v>0</v>
      </c>
      <c r="Q45" s="103">
        <v>4</v>
      </c>
      <c r="R45" s="103">
        <v>0</v>
      </c>
      <c r="S45" s="103">
        <v>4</v>
      </c>
      <c r="T45" s="103">
        <v>0</v>
      </c>
      <c r="U45" s="103">
        <v>2</v>
      </c>
      <c r="V45" s="103">
        <v>0</v>
      </c>
      <c r="W45" s="103">
        <v>2</v>
      </c>
      <c r="X45" s="103">
        <v>0</v>
      </c>
      <c r="Y45" s="103">
        <v>2</v>
      </c>
      <c r="Z45" s="103">
        <v>0</v>
      </c>
      <c r="AA45" s="103">
        <v>3</v>
      </c>
      <c r="AB45" s="103">
        <v>0</v>
      </c>
      <c r="AC45" s="103">
        <v>2</v>
      </c>
      <c r="AD45" s="103">
        <v>0</v>
      </c>
      <c r="AE45" s="103">
        <v>2</v>
      </c>
      <c r="AF45" s="103">
        <v>0</v>
      </c>
      <c r="AG45" s="103">
        <v>2</v>
      </c>
      <c r="AH45" s="103">
        <v>0</v>
      </c>
      <c r="AI45" s="103">
        <v>3</v>
      </c>
      <c r="AJ45" s="103">
        <v>1</v>
      </c>
      <c r="AK45" s="103">
        <v>1</v>
      </c>
      <c r="AL45" s="103">
        <v>0</v>
      </c>
      <c r="AM45" s="103">
        <v>0</v>
      </c>
      <c r="AN45" s="103">
        <v>0</v>
      </c>
      <c r="AO45" s="292" t="s">
        <v>472</v>
      </c>
      <c r="AP45" s="292"/>
      <c r="AQ45" s="103">
        <v>1</v>
      </c>
      <c r="AR45" s="103">
        <v>0</v>
      </c>
      <c r="AS45" s="103">
        <v>1</v>
      </c>
      <c r="AT45" s="103">
        <v>0</v>
      </c>
      <c r="AU45" s="103">
        <v>0</v>
      </c>
      <c r="AV45" s="103">
        <v>0</v>
      </c>
      <c r="AW45" s="103">
        <v>1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3</v>
      </c>
      <c r="BF45" s="103">
        <v>0</v>
      </c>
      <c r="BG45" s="103">
        <v>2</v>
      </c>
      <c r="BH45" s="103">
        <v>0</v>
      </c>
      <c r="BI45" s="103">
        <v>2</v>
      </c>
      <c r="BJ45" s="103">
        <v>0</v>
      </c>
      <c r="BK45" s="103">
        <v>2</v>
      </c>
      <c r="BL45" s="103">
        <v>0</v>
      </c>
      <c r="BM45" s="103">
        <v>2</v>
      </c>
      <c r="BN45" s="103">
        <v>0</v>
      </c>
      <c r="BO45" s="103">
        <v>2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>
        <v>0</v>
      </c>
      <c r="BV45" s="103">
        <v>0</v>
      </c>
      <c r="BW45" s="103">
        <v>0</v>
      </c>
      <c r="BX45" s="103">
        <v>0</v>
      </c>
      <c r="BY45" s="103">
        <v>0</v>
      </c>
      <c r="BZ45" s="103">
        <v>0</v>
      </c>
      <c r="CA45" s="103">
        <v>0</v>
      </c>
      <c r="CB45" s="103">
        <v>0</v>
      </c>
      <c r="CC45" s="293" t="s">
        <v>9</v>
      </c>
      <c r="CD45" s="293"/>
      <c r="CE45" s="104">
        <v>1</v>
      </c>
      <c r="CF45" s="104">
        <v>0</v>
      </c>
      <c r="CG45" s="104">
        <v>0</v>
      </c>
      <c r="CH45" s="104">
        <v>0</v>
      </c>
      <c r="CI45" s="104">
        <v>2</v>
      </c>
      <c r="CJ45" s="104">
        <v>0</v>
      </c>
      <c r="CK45" s="104">
        <v>0</v>
      </c>
      <c r="CL45" s="104">
        <v>0</v>
      </c>
      <c r="CM45" s="104">
        <v>0</v>
      </c>
      <c r="CN45" s="104">
        <v>0</v>
      </c>
      <c r="CO45" s="104">
        <v>0</v>
      </c>
      <c r="CP45" s="104">
        <v>0</v>
      </c>
      <c r="CQ45" s="104">
        <v>0</v>
      </c>
      <c r="CR45" s="104">
        <v>0</v>
      </c>
      <c r="CS45" s="104">
        <v>0</v>
      </c>
      <c r="CT45" s="104">
        <v>0</v>
      </c>
      <c r="CU45" s="104">
        <v>0</v>
      </c>
      <c r="CV45" s="104">
        <v>0</v>
      </c>
      <c r="CW45" s="104">
        <v>0</v>
      </c>
      <c r="CX45" s="104">
        <v>0</v>
      </c>
      <c r="CY45" s="104">
        <v>0</v>
      </c>
      <c r="CZ45" s="104">
        <v>0</v>
      </c>
      <c r="DA45" s="104">
        <v>0</v>
      </c>
      <c r="DB45" s="104">
        <v>0</v>
      </c>
      <c r="DC45" s="104">
        <v>0</v>
      </c>
      <c r="DD45" s="104">
        <v>0</v>
      </c>
      <c r="DE45" s="104">
        <v>0</v>
      </c>
      <c r="DF45" s="104">
        <v>0</v>
      </c>
      <c r="DG45" s="104">
        <v>0</v>
      </c>
      <c r="DH45" s="104">
        <v>0</v>
      </c>
      <c r="DI45" s="104">
        <v>0</v>
      </c>
      <c r="DJ45" s="104">
        <v>0</v>
      </c>
      <c r="DK45" s="104">
        <v>0</v>
      </c>
      <c r="DL45" s="104">
        <v>0</v>
      </c>
      <c r="DM45" s="104">
        <v>0</v>
      </c>
      <c r="DN45" s="104">
        <v>0</v>
      </c>
      <c r="DO45" s="104">
        <v>0</v>
      </c>
      <c r="DP45" s="104">
        <v>0</v>
      </c>
      <c r="DQ45" s="104">
        <v>0</v>
      </c>
      <c r="DR45" s="104">
        <v>0</v>
      </c>
      <c r="DS45" s="104">
        <f t="shared" si="6"/>
        <v>74</v>
      </c>
      <c r="DT45" s="104">
        <f t="shared" si="7"/>
        <v>1</v>
      </c>
      <c r="DU45" s="104">
        <f t="shared" si="8"/>
        <v>75</v>
      </c>
    </row>
    <row r="46" spans="1:125" ht="23.25" customHeight="1" x14ac:dyDescent="0.2">
      <c r="A46" s="291" t="s">
        <v>10</v>
      </c>
      <c r="B46" s="291"/>
      <c r="C46" s="103">
        <v>3</v>
      </c>
      <c r="D46" s="103">
        <v>0</v>
      </c>
      <c r="E46" s="103">
        <v>3</v>
      </c>
      <c r="F46" s="103">
        <v>2</v>
      </c>
      <c r="G46" s="103">
        <v>3</v>
      </c>
      <c r="H46" s="103">
        <v>1</v>
      </c>
      <c r="I46" s="103">
        <v>1</v>
      </c>
      <c r="J46" s="103">
        <v>0</v>
      </c>
      <c r="K46" s="103">
        <v>3</v>
      </c>
      <c r="L46" s="103">
        <v>1</v>
      </c>
      <c r="M46" s="103">
        <v>0</v>
      </c>
      <c r="N46" s="103">
        <v>0</v>
      </c>
      <c r="O46" s="103">
        <v>0</v>
      </c>
      <c r="P46" s="103">
        <v>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4</v>
      </c>
      <c r="Z46" s="103">
        <v>0</v>
      </c>
      <c r="AA46" s="103">
        <v>0</v>
      </c>
      <c r="AB46" s="103">
        <v>0</v>
      </c>
      <c r="AC46" s="103">
        <v>3</v>
      </c>
      <c r="AD46" s="103">
        <v>0</v>
      </c>
      <c r="AE46" s="103">
        <v>1</v>
      </c>
      <c r="AF46" s="103">
        <v>0</v>
      </c>
      <c r="AG46" s="103">
        <v>0</v>
      </c>
      <c r="AH46" s="103">
        <v>0</v>
      </c>
      <c r="AI46" s="103">
        <v>5</v>
      </c>
      <c r="AJ46" s="103">
        <v>4</v>
      </c>
      <c r="AK46" s="103">
        <v>7</v>
      </c>
      <c r="AL46" s="103">
        <v>2</v>
      </c>
      <c r="AM46" s="103">
        <v>3</v>
      </c>
      <c r="AN46" s="103">
        <v>0</v>
      </c>
      <c r="AO46" s="292" t="s">
        <v>10</v>
      </c>
      <c r="AP46" s="292"/>
      <c r="AQ46" s="103">
        <v>2</v>
      </c>
      <c r="AR46" s="103">
        <v>0</v>
      </c>
      <c r="AS46" s="103">
        <v>2</v>
      </c>
      <c r="AT46" s="103">
        <v>3</v>
      </c>
      <c r="AU46" s="103">
        <v>2</v>
      </c>
      <c r="AV46" s="103">
        <v>2</v>
      </c>
      <c r="AW46" s="103">
        <v>2</v>
      </c>
      <c r="AX46" s="103">
        <v>2</v>
      </c>
      <c r="AY46" s="103">
        <v>3</v>
      </c>
      <c r="AZ46" s="103">
        <v>1</v>
      </c>
      <c r="BA46" s="103">
        <v>0</v>
      </c>
      <c r="BB46" s="103">
        <v>0</v>
      </c>
      <c r="BC46" s="103">
        <v>0</v>
      </c>
      <c r="BD46" s="103">
        <v>0</v>
      </c>
      <c r="BE46" s="103">
        <v>2</v>
      </c>
      <c r="BF46" s="103">
        <v>0</v>
      </c>
      <c r="BG46" s="103">
        <v>0</v>
      </c>
      <c r="BH46" s="103">
        <v>0</v>
      </c>
      <c r="BI46" s="103">
        <v>0</v>
      </c>
      <c r="BJ46" s="103">
        <v>0</v>
      </c>
      <c r="BK46" s="103">
        <v>0</v>
      </c>
      <c r="BL46" s="103">
        <v>0</v>
      </c>
      <c r="BM46" s="103">
        <v>0</v>
      </c>
      <c r="BN46" s="103">
        <v>0</v>
      </c>
      <c r="BO46" s="103">
        <v>0</v>
      </c>
      <c r="BP46" s="103">
        <v>0</v>
      </c>
      <c r="BQ46" s="103">
        <v>0</v>
      </c>
      <c r="BR46" s="103">
        <v>0</v>
      </c>
      <c r="BS46" s="103">
        <v>0</v>
      </c>
      <c r="BT46" s="103">
        <v>0</v>
      </c>
      <c r="BU46" s="103">
        <v>0</v>
      </c>
      <c r="BV46" s="103">
        <v>0</v>
      </c>
      <c r="BW46" s="103">
        <v>0</v>
      </c>
      <c r="BX46" s="103">
        <v>0</v>
      </c>
      <c r="BY46" s="103">
        <v>0</v>
      </c>
      <c r="BZ46" s="103">
        <v>0</v>
      </c>
      <c r="CA46" s="103">
        <v>0</v>
      </c>
      <c r="CB46" s="103">
        <v>0</v>
      </c>
      <c r="CC46" s="293" t="s">
        <v>10</v>
      </c>
      <c r="CD46" s="293"/>
      <c r="CE46" s="104">
        <v>1</v>
      </c>
      <c r="CF46" s="104">
        <v>1</v>
      </c>
      <c r="CG46" s="104">
        <v>0</v>
      </c>
      <c r="CH46" s="104">
        <v>0</v>
      </c>
      <c r="CI46" s="104">
        <v>0</v>
      </c>
      <c r="CJ46" s="104">
        <v>0</v>
      </c>
      <c r="CK46" s="104">
        <v>0</v>
      </c>
      <c r="CL46" s="104">
        <v>0</v>
      </c>
      <c r="CM46" s="104">
        <v>1</v>
      </c>
      <c r="CN46" s="104">
        <v>0</v>
      </c>
      <c r="CO46" s="104">
        <v>0</v>
      </c>
      <c r="CP46" s="104">
        <v>0</v>
      </c>
      <c r="CQ46" s="104">
        <v>1</v>
      </c>
      <c r="CR46" s="104">
        <v>0</v>
      </c>
      <c r="CS46" s="104">
        <v>0</v>
      </c>
      <c r="CT46" s="104">
        <v>0</v>
      </c>
      <c r="CU46" s="104">
        <v>0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4">
        <v>0</v>
      </c>
      <c r="DB46" s="104">
        <v>0</v>
      </c>
      <c r="DC46" s="104">
        <v>0</v>
      </c>
      <c r="DD46" s="104">
        <v>0</v>
      </c>
      <c r="DE46" s="104">
        <v>0</v>
      </c>
      <c r="DF46" s="104">
        <v>0</v>
      </c>
      <c r="DG46" s="104">
        <v>0</v>
      </c>
      <c r="DH46" s="104">
        <v>0</v>
      </c>
      <c r="DI46" s="104">
        <v>0</v>
      </c>
      <c r="DJ46" s="104">
        <v>2</v>
      </c>
      <c r="DK46" s="104">
        <v>0</v>
      </c>
      <c r="DL46" s="104">
        <v>0</v>
      </c>
      <c r="DM46" s="104">
        <v>0</v>
      </c>
      <c r="DN46" s="104">
        <v>0</v>
      </c>
      <c r="DO46" s="104">
        <v>0</v>
      </c>
      <c r="DP46" s="104">
        <v>0</v>
      </c>
      <c r="DQ46" s="104">
        <v>1</v>
      </c>
      <c r="DR46" s="104">
        <v>0</v>
      </c>
      <c r="DS46" s="104">
        <f t="shared" si="6"/>
        <v>53</v>
      </c>
      <c r="DT46" s="104">
        <f t="shared" si="7"/>
        <v>22</v>
      </c>
      <c r="DU46" s="104">
        <f t="shared" si="8"/>
        <v>75</v>
      </c>
    </row>
    <row r="47" spans="1:125" ht="23.25" customHeight="1" x14ac:dyDescent="0.2">
      <c r="A47" s="291" t="s">
        <v>227</v>
      </c>
      <c r="B47" s="291"/>
      <c r="C47" s="103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3</v>
      </c>
      <c r="AD47" s="103">
        <v>0</v>
      </c>
      <c r="AE47" s="103">
        <v>4</v>
      </c>
      <c r="AF47" s="103">
        <v>0</v>
      </c>
      <c r="AG47" s="103">
        <v>0</v>
      </c>
      <c r="AH47" s="103">
        <v>0</v>
      </c>
      <c r="AI47" s="103">
        <v>4</v>
      </c>
      <c r="AJ47" s="103">
        <v>1</v>
      </c>
      <c r="AK47" s="103">
        <v>3</v>
      </c>
      <c r="AL47" s="103">
        <v>2</v>
      </c>
      <c r="AM47" s="103">
        <v>1</v>
      </c>
      <c r="AN47" s="103">
        <v>0</v>
      </c>
      <c r="AO47" s="292" t="s">
        <v>473</v>
      </c>
      <c r="AP47" s="292"/>
      <c r="AQ47" s="103">
        <v>2</v>
      </c>
      <c r="AR47" s="103">
        <v>0</v>
      </c>
      <c r="AS47" s="103">
        <v>1</v>
      </c>
      <c r="AT47" s="103">
        <v>4</v>
      </c>
      <c r="AU47" s="103">
        <v>3</v>
      </c>
      <c r="AV47" s="103">
        <v>1</v>
      </c>
      <c r="AW47" s="103">
        <v>3</v>
      </c>
      <c r="AX47" s="103">
        <v>1</v>
      </c>
      <c r="AY47" s="103">
        <v>1</v>
      </c>
      <c r="AZ47" s="103">
        <v>0</v>
      </c>
      <c r="BA47" s="103">
        <v>0</v>
      </c>
      <c r="BB47" s="103">
        <v>0</v>
      </c>
      <c r="BC47" s="103">
        <v>0</v>
      </c>
      <c r="BD47" s="103">
        <v>0</v>
      </c>
      <c r="BE47" s="103">
        <v>0</v>
      </c>
      <c r="BF47" s="103">
        <v>0</v>
      </c>
      <c r="BG47" s="103">
        <v>0</v>
      </c>
      <c r="BH47" s="103">
        <v>0</v>
      </c>
      <c r="BI47" s="103">
        <v>0</v>
      </c>
      <c r="BJ47" s="103">
        <v>0</v>
      </c>
      <c r="BK47" s="103">
        <v>0</v>
      </c>
      <c r="BL47" s="103">
        <v>0</v>
      </c>
      <c r="BM47" s="103">
        <v>0</v>
      </c>
      <c r="BN47" s="103">
        <v>0</v>
      </c>
      <c r="BO47" s="103">
        <v>0</v>
      </c>
      <c r="BP47" s="103">
        <v>0</v>
      </c>
      <c r="BQ47" s="103">
        <v>0</v>
      </c>
      <c r="BR47" s="103">
        <v>0</v>
      </c>
      <c r="BS47" s="103">
        <v>0</v>
      </c>
      <c r="BT47" s="103">
        <v>0</v>
      </c>
      <c r="BU47" s="103">
        <v>0</v>
      </c>
      <c r="BV47" s="103">
        <v>0</v>
      </c>
      <c r="BW47" s="103">
        <v>0</v>
      </c>
      <c r="BX47" s="103">
        <v>0</v>
      </c>
      <c r="BY47" s="103">
        <v>0</v>
      </c>
      <c r="BZ47" s="103">
        <v>0</v>
      </c>
      <c r="CA47" s="103">
        <v>0</v>
      </c>
      <c r="CB47" s="103">
        <v>0</v>
      </c>
      <c r="CC47" s="293" t="s">
        <v>227</v>
      </c>
      <c r="CD47" s="293"/>
      <c r="CE47" s="104">
        <v>0</v>
      </c>
      <c r="CF47" s="104">
        <v>0</v>
      </c>
      <c r="CG47" s="104">
        <v>0</v>
      </c>
      <c r="CH47" s="104">
        <v>0</v>
      </c>
      <c r="CI47" s="104">
        <v>0</v>
      </c>
      <c r="CJ47" s="104">
        <v>0</v>
      </c>
      <c r="CK47" s="104">
        <v>0</v>
      </c>
      <c r="CL47" s="104">
        <v>0</v>
      </c>
      <c r="CM47" s="104">
        <v>0</v>
      </c>
      <c r="CN47" s="104">
        <v>0</v>
      </c>
      <c r="CO47" s="104">
        <v>0</v>
      </c>
      <c r="CP47" s="104">
        <v>0</v>
      </c>
      <c r="CQ47" s="104">
        <v>0</v>
      </c>
      <c r="CR47" s="104">
        <v>0</v>
      </c>
      <c r="CS47" s="104">
        <v>0</v>
      </c>
      <c r="CT47" s="104">
        <v>0</v>
      </c>
      <c r="CU47" s="104">
        <v>0</v>
      </c>
      <c r="CV47" s="104">
        <v>0</v>
      </c>
      <c r="CW47" s="104">
        <v>1</v>
      </c>
      <c r="CX47" s="104">
        <v>0</v>
      </c>
      <c r="CY47" s="104">
        <v>0</v>
      </c>
      <c r="CZ47" s="104">
        <v>1</v>
      </c>
      <c r="DA47" s="104">
        <v>0</v>
      </c>
      <c r="DB47" s="104">
        <v>0</v>
      </c>
      <c r="DC47" s="104">
        <v>0</v>
      </c>
      <c r="DD47" s="104">
        <v>0</v>
      </c>
      <c r="DE47" s="104">
        <v>0</v>
      </c>
      <c r="DF47" s="104">
        <v>0</v>
      </c>
      <c r="DG47" s="104">
        <v>0</v>
      </c>
      <c r="DH47" s="104">
        <v>0</v>
      </c>
      <c r="DI47" s="104">
        <v>0</v>
      </c>
      <c r="DJ47" s="104">
        <v>0</v>
      </c>
      <c r="DK47" s="104">
        <v>0</v>
      </c>
      <c r="DL47" s="104">
        <v>0</v>
      </c>
      <c r="DM47" s="104">
        <v>0</v>
      </c>
      <c r="DN47" s="104">
        <v>0</v>
      </c>
      <c r="DO47" s="104">
        <v>0</v>
      </c>
      <c r="DP47" s="104">
        <v>0</v>
      </c>
      <c r="DQ47" s="104">
        <v>0</v>
      </c>
      <c r="DR47" s="104">
        <v>0</v>
      </c>
      <c r="DS47" s="104">
        <f t="shared" si="6"/>
        <v>26</v>
      </c>
      <c r="DT47" s="104">
        <f t="shared" si="7"/>
        <v>10</v>
      </c>
      <c r="DU47" s="104">
        <f t="shared" si="8"/>
        <v>36</v>
      </c>
    </row>
    <row r="48" spans="1:125" ht="23.25" customHeight="1" x14ac:dyDescent="0.2">
      <c r="A48" s="291" t="s">
        <v>226</v>
      </c>
      <c r="B48" s="291"/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  <c r="AH48" s="103">
        <v>0</v>
      </c>
      <c r="AI48" s="103">
        <v>0</v>
      </c>
      <c r="AJ48" s="103">
        <v>0</v>
      </c>
      <c r="AK48" s="103">
        <v>0</v>
      </c>
      <c r="AL48" s="103">
        <v>0</v>
      </c>
      <c r="AM48" s="103">
        <v>0</v>
      </c>
      <c r="AN48" s="103">
        <v>0</v>
      </c>
      <c r="AO48" s="292" t="s">
        <v>226</v>
      </c>
      <c r="AP48" s="292"/>
      <c r="AQ48" s="103">
        <v>0</v>
      </c>
      <c r="AR48" s="103">
        <v>0</v>
      </c>
      <c r="AS48" s="103">
        <v>0</v>
      </c>
      <c r="AT48" s="103"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3">
        <v>0</v>
      </c>
      <c r="BE48" s="103">
        <v>0</v>
      </c>
      <c r="BF48" s="103">
        <v>0</v>
      </c>
      <c r="BG48" s="103">
        <v>0</v>
      </c>
      <c r="BH48" s="103">
        <v>0</v>
      </c>
      <c r="BI48" s="103">
        <v>0</v>
      </c>
      <c r="BJ48" s="103">
        <v>0</v>
      </c>
      <c r="BK48" s="103">
        <v>0</v>
      </c>
      <c r="BL48" s="103">
        <v>0</v>
      </c>
      <c r="BM48" s="103">
        <v>0</v>
      </c>
      <c r="BN48" s="103">
        <v>0</v>
      </c>
      <c r="BO48" s="103">
        <v>0</v>
      </c>
      <c r="BP48" s="103">
        <v>0</v>
      </c>
      <c r="BQ48" s="103">
        <v>0</v>
      </c>
      <c r="BR48" s="103">
        <v>0</v>
      </c>
      <c r="BS48" s="103">
        <v>0</v>
      </c>
      <c r="BT48" s="103">
        <v>0</v>
      </c>
      <c r="BU48" s="103">
        <v>0</v>
      </c>
      <c r="BV48" s="103">
        <v>0</v>
      </c>
      <c r="BW48" s="103">
        <v>0</v>
      </c>
      <c r="BX48" s="103">
        <v>0</v>
      </c>
      <c r="BY48" s="103">
        <v>0</v>
      </c>
      <c r="BZ48" s="103">
        <v>0</v>
      </c>
      <c r="CA48" s="103">
        <v>0</v>
      </c>
      <c r="CB48" s="103">
        <v>0</v>
      </c>
      <c r="CC48" s="293" t="s">
        <v>226</v>
      </c>
      <c r="CD48" s="293"/>
      <c r="CE48" s="104">
        <v>0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0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0</v>
      </c>
      <c r="DF48" s="104">
        <v>0</v>
      </c>
      <c r="DG48" s="104">
        <v>0</v>
      </c>
      <c r="DH48" s="104">
        <v>0</v>
      </c>
      <c r="DI48" s="104">
        <v>0</v>
      </c>
      <c r="DJ48" s="104">
        <v>0</v>
      </c>
      <c r="DK48" s="104">
        <v>0</v>
      </c>
      <c r="DL48" s="104">
        <v>0</v>
      </c>
      <c r="DM48" s="104">
        <v>0</v>
      </c>
      <c r="DN48" s="104">
        <v>0</v>
      </c>
      <c r="DO48" s="104">
        <v>0</v>
      </c>
      <c r="DP48" s="104">
        <v>0</v>
      </c>
      <c r="DQ48" s="104">
        <v>0</v>
      </c>
      <c r="DR48" s="104">
        <v>0</v>
      </c>
      <c r="DS48" s="104">
        <f t="shared" si="6"/>
        <v>0</v>
      </c>
      <c r="DT48" s="104">
        <f t="shared" si="7"/>
        <v>0</v>
      </c>
      <c r="DU48" s="104">
        <f t="shared" si="8"/>
        <v>0</v>
      </c>
    </row>
    <row r="49" spans="1:125" ht="23.25" customHeight="1" x14ac:dyDescent="0.2">
      <c r="A49" s="291" t="s">
        <v>228</v>
      </c>
      <c r="B49" s="291"/>
      <c r="C49" s="103">
        <v>4</v>
      </c>
      <c r="D49" s="103">
        <v>0</v>
      </c>
      <c r="E49" s="103">
        <v>1</v>
      </c>
      <c r="F49" s="103">
        <v>0</v>
      </c>
      <c r="G49" s="103">
        <v>2</v>
      </c>
      <c r="H49" s="103">
        <v>1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103">
        <v>1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3">
        <v>1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  <c r="AH49" s="103">
        <v>0</v>
      </c>
      <c r="AI49" s="103">
        <v>5</v>
      </c>
      <c r="AJ49" s="103">
        <v>2</v>
      </c>
      <c r="AK49" s="103">
        <v>2</v>
      </c>
      <c r="AL49" s="103">
        <v>1</v>
      </c>
      <c r="AM49" s="103">
        <v>2</v>
      </c>
      <c r="AN49" s="103">
        <v>0</v>
      </c>
      <c r="AO49" s="292" t="s">
        <v>228</v>
      </c>
      <c r="AP49" s="292"/>
      <c r="AQ49" s="103">
        <v>1</v>
      </c>
      <c r="AR49" s="103">
        <v>0</v>
      </c>
      <c r="AS49" s="103">
        <v>2</v>
      </c>
      <c r="AT49" s="103">
        <v>2</v>
      </c>
      <c r="AU49" s="103">
        <v>1</v>
      </c>
      <c r="AV49" s="103">
        <v>0</v>
      </c>
      <c r="AW49" s="103">
        <v>2</v>
      </c>
      <c r="AX49" s="103">
        <v>2</v>
      </c>
      <c r="AY49" s="103">
        <v>1</v>
      </c>
      <c r="AZ49" s="103">
        <v>2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>
        <v>0</v>
      </c>
      <c r="BG49" s="103">
        <v>0</v>
      </c>
      <c r="BH49" s="103">
        <v>0</v>
      </c>
      <c r="BI49" s="103">
        <v>0</v>
      </c>
      <c r="BJ49" s="103">
        <v>0</v>
      </c>
      <c r="BK49" s="103">
        <v>0</v>
      </c>
      <c r="BL49" s="103">
        <v>0</v>
      </c>
      <c r="BM49" s="103">
        <v>0</v>
      </c>
      <c r="BN49" s="103">
        <v>0</v>
      </c>
      <c r="BO49" s="103">
        <v>0</v>
      </c>
      <c r="BP49" s="103">
        <v>0</v>
      </c>
      <c r="BQ49" s="103">
        <v>0</v>
      </c>
      <c r="BR49" s="103">
        <v>0</v>
      </c>
      <c r="BS49" s="103">
        <v>0</v>
      </c>
      <c r="BT49" s="103">
        <v>0</v>
      </c>
      <c r="BU49" s="103">
        <v>0</v>
      </c>
      <c r="BV49" s="103">
        <v>0</v>
      </c>
      <c r="BW49" s="103">
        <v>0</v>
      </c>
      <c r="BX49" s="103">
        <v>0</v>
      </c>
      <c r="BY49" s="103">
        <v>0</v>
      </c>
      <c r="BZ49" s="103">
        <v>0</v>
      </c>
      <c r="CA49" s="103">
        <v>0</v>
      </c>
      <c r="CB49" s="103">
        <v>0</v>
      </c>
      <c r="CC49" s="293" t="s">
        <v>228</v>
      </c>
      <c r="CD49" s="293"/>
      <c r="CE49" s="104">
        <v>1</v>
      </c>
      <c r="CF49" s="104">
        <v>0</v>
      </c>
      <c r="CG49" s="104">
        <v>0</v>
      </c>
      <c r="CH49" s="104">
        <v>0</v>
      </c>
      <c r="CI49" s="104">
        <v>0</v>
      </c>
      <c r="CJ49" s="104">
        <v>0</v>
      </c>
      <c r="CK49" s="104">
        <v>0</v>
      </c>
      <c r="CL49" s="104">
        <v>0</v>
      </c>
      <c r="CM49" s="104">
        <v>0</v>
      </c>
      <c r="CN49" s="104">
        <v>0</v>
      </c>
      <c r="CO49" s="104">
        <v>1</v>
      </c>
      <c r="CP49" s="104">
        <v>0</v>
      </c>
      <c r="CQ49" s="104">
        <v>0</v>
      </c>
      <c r="CR49" s="104">
        <v>0</v>
      </c>
      <c r="CS49" s="104">
        <v>0</v>
      </c>
      <c r="CT49" s="104">
        <v>0</v>
      </c>
      <c r="CU49" s="104">
        <v>0</v>
      </c>
      <c r="CV49" s="104">
        <v>0</v>
      </c>
      <c r="CW49" s="104">
        <v>0</v>
      </c>
      <c r="CX49" s="104">
        <v>0</v>
      </c>
      <c r="CY49" s="104">
        <v>0</v>
      </c>
      <c r="CZ49" s="104">
        <v>0</v>
      </c>
      <c r="DA49" s="104">
        <v>0</v>
      </c>
      <c r="DB49" s="104">
        <v>0</v>
      </c>
      <c r="DC49" s="104">
        <v>0</v>
      </c>
      <c r="DD49" s="104">
        <v>0</v>
      </c>
      <c r="DE49" s="104">
        <v>0</v>
      </c>
      <c r="DF49" s="104">
        <v>0</v>
      </c>
      <c r="DG49" s="104">
        <v>0</v>
      </c>
      <c r="DH49" s="104">
        <v>0</v>
      </c>
      <c r="DI49" s="104">
        <v>0</v>
      </c>
      <c r="DJ49" s="104">
        <v>0</v>
      </c>
      <c r="DK49" s="104">
        <v>0</v>
      </c>
      <c r="DL49" s="104">
        <v>0</v>
      </c>
      <c r="DM49" s="104">
        <v>0</v>
      </c>
      <c r="DN49" s="104">
        <v>0</v>
      </c>
      <c r="DO49" s="104">
        <v>0</v>
      </c>
      <c r="DP49" s="104">
        <v>0</v>
      </c>
      <c r="DQ49" s="104">
        <v>0</v>
      </c>
      <c r="DR49" s="104">
        <v>0</v>
      </c>
      <c r="DS49" s="104">
        <f t="shared" si="6"/>
        <v>27</v>
      </c>
      <c r="DT49" s="104">
        <f t="shared" si="7"/>
        <v>10</v>
      </c>
      <c r="DU49" s="104">
        <f t="shared" si="8"/>
        <v>37</v>
      </c>
    </row>
    <row r="50" spans="1:125" ht="23.25" customHeight="1" x14ac:dyDescent="0.2">
      <c r="A50" s="291" t="s">
        <v>11</v>
      </c>
      <c r="B50" s="291"/>
      <c r="C50" s="103">
        <v>1</v>
      </c>
      <c r="D50" s="103">
        <v>0</v>
      </c>
      <c r="E50" s="103">
        <v>2</v>
      </c>
      <c r="F50" s="103">
        <v>0</v>
      </c>
      <c r="G50" s="103">
        <v>1</v>
      </c>
      <c r="H50" s="103">
        <v>0</v>
      </c>
      <c r="I50" s="103">
        <v>0</v>
      </c>
      <c r="J50" s="103">
        <v>0</v>
      </c>
      <c r="K50" s="103">
        <v>1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1</v>
      </c>
      <c r="AN50" s="103">
        <v>0</v>
      </c>
      <c r="AO50" s="292" t="s">
        <v>11</v>
      </c>
      <c r="AP50" s="292"/>
      <c r="AQ50" s="103">
        <v>0</v>
      </c>
      <c r="AR50" s="103">
        <v>0</v>
      </c>
      <c r="AS50" s="103">
        <v>1</v>
      </c>
      <c r="AT50" s="103">
        <v>0</v>
      </c>
      <c r="AU50" s="103">
        <v>0</v>
      </c>
      <c r="AV50" s="103">
        <v>0</v>
      </c>
      <c r="AW50" s="103">
        <v>1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1</v>
      </c>
      <c r="BD50" s="103">
        <v>0</v>
      </c>
      <c r="BE50" s="103">
        <v>0</v>
      </c>
      <c r="BF50" s="103">
        <v>0</v>
      </c>
      <c r="BG50" s="103">
        <v>0</v>
      </c>
      <c r="BH50" s="103">
        <v>0</v>
      </c>
      <c r="BI50" s="103">
        <v>1</v>
      </c>
      <c r="BJ50" s="103">
        <v>0</v>
      </c>
      <c r="BK50" s="103">
        <v>0</v>
      </c>
      <c r="BL50" s="103">
        <v>0</v>
      </c>
      <c r="BM50" s="103">
        <v>0</v>
      </c>
      <c r="BN50" s="103">
        <v>0</v>
      </c>
      <c r="BO50" s="103">
        <v>0</v>
      </c>
      <c r="BP50" s="103">
        <v>0</v>
      </c>
      <c r="BQ50" s="103">
        <v>0</v>
      </c>
      <c r="BR50" s="103">
        <v>0</v>
      </c>
      <c r="BS50" s="103">
        <v>0</v>
      </c>
      <c r="BT50" s="103">
        <v>0</v>
      </c>
      <c r="BU50" s="103">
        <v>0</v>
      </c>
      <c r="BV50" s="103">
        <v>0</v>
      </c>
      <c r="BW50" s="103">
        <v>0</v>
      </c>
      <c r="BX50" s="103">
        <v>0</v>
      </c>
      <c r="BY50" s="103">
        <v>0</v>
      </c>
      <c r="BZ50" s="103">
        <v>0</v>
      </c>
      <c r="CA50" s="103">
        <v>0</v>
      </c>
      <c r="CB50" s="103">
        <v>0</v>
      </c>
      <c r="CC50" s="293" t="s">
        <v>11</v>
      </c>
      <c r="CD50" s="293"/>
      <c r="CE50" s="104">
        <v>1</v>
      </c>
      <c r="CF50" s="104">
        <v>0</v>
      </c>
      <c r="CG50" s="104">
        <v>0</v>
      </c>
      <c r="CH50" s="104">
        <v>0</v>
      </c>
      <c r="CI50" s="104">
        <v>0</v>
      </c>
      <c r="CJ50" s="104">
        <v>0</v>
      </c>
      <c r="CK50" s="104">
        <v>0</v>
      </c>
      <c r="CL50" s="104">
        <v>0</v>
      </c>
      <c r="CM50" s="104">
        <v>0</v>
      </c>
      <c r="CN50" s="104">
        <v>0</v>
      </c>
      <c r="CO50" s="104">
        <v>0</v>
      </c>
      <c r="CP50" s="104">
        <v>0</v>
      </c>
      <c r="CQ50" s="104">
        <v>0</v>
      </c>
      <c r="CR50" s="104">
        <v>0</v>
      </c>
      <c r="CS50" s="104">
        <v>0</v>
      </c>
      <c r="CT50" s="104">
        <v>0</v>
      </c>
      <c r="CU50" s="104">
        <v>0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4">
        <v>0</v>
      </c>
      <c r="DB50" s="104">
        <v>0</v>
      </c>
      <c r="DC50" s="104">
        <v>0</v>
      </c>
      <c r="DD50" s="104">
        <v>0</v>
      </c>
      <c r="DE50" s="104">
        <v>0</v>
      </c>
      <c r="DF50" s="104">
        <v>0</v>
      </c>
      <c r="DG50" s="104">
        <v>0</v>
      </c>
      <c r="DH50" s="104">
        <v>0</v>
      </c>
      <c r="DI50" s="104">
        <v>0</v>
      </c>
      <c r="DJ50" s="104">
        <v>0</v>
      </c>
      <c r="DK50" s="104">
        <v>0</v>
      </c>
      <c r="DL50" s="104">
        <v>0</v>
      </c>
      <c r="DM50" s="104">
        <v>0</v>
      </c>
      <c r="DN50" s="104">
        <v>0</v>
      </c>
      <c r="DO50" s="104">
        <v>0</v>
      </c>
      <c r="DP50" s="104">
        <v>0</v>
      </c>
      <c r="DQ50" s="104">
        <v>0</v>
      </c>
      <c r="DR50" s="104">
        <v>0</v>
      </c>
      <c r="DS50" s="104">
        <f t="shared" si="6"/>
        <v>11</v>
      </c>
      <c r="DT50" s="104">
        <f t="shared" si="7"/>
        <v>0</v>
      </c>
      <c r="DU50" s="104">
        <f t="shared" si="8"/>
        <v>11</v>
      </c>
    </row>
    <row r="51" spans="1:125" ht="23.25" customHeight="1" x14ac:dyDescent="0.2">
      <c r="A51" s="291" t="s">
        <v>12</v>
      </c>
      <c r="B51" s="291"/>
      <c r="C51" s="103">
        <v>1</v>
      </c>
      <c r="D51" s="103">
        <v>0</v>
      </c>
      <c r="E51" s="103">
        <v>1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1</v>
      </c>
      <c r="AE51" s="103">
        <v>1</v>
      </c>
      <c r="AF51" s="103">
        <v>0</v>
      </c>
      <c r="AG51" s="103">
        <v>0</v>
      </c>
      <c r="AH51" s="103">
        <v>0</v>
      </c>
      <c r="AI51" s="103">
        <v>1</v>
      </c>
      <c r="AJ51" s="103">
        <v>0</v>
      </c>
      <c r="AK51" s="103">
        <v>1</v>
      </c>
      <c r="AL51" s="103">
        <v>0</v>
      </c>
      <c r="AM51" s="103">
        <v>0</v>
      </c>
      <c r="AN51" s="103">
        <v>0</v>
      </c>
      <c r="AO51" s="292" t="s">
        <v>12</v>
      </c>
      <c r="AP51" s="292"/>
      <c r="AQ51" s="103">
        <v>0</v>
      </c>
      <c r="AR51" s="103">
        <v>0</v>
      </c>
      <c r="AS51" s="103">
        <v>1</v>
      </c>
      <c r="AT51" s="103">
        <v>1</v>
      </c>
      <c r="AU51" s="103">
        <v>1</v>
      </c>
      <c r="AV51" s="103">
        <v>0</v>
      </c>
      <c r="AW51" s="103">
        <v>0</v>
      </c>
      <c r="AX51" s="103">
        <v>0</v>
      </c>
      <c r="AY51" s="103">
        <v>0</v>
      </c>
      <c r="AZ51" s="103">
        <v>1</v>
      </c>
      <c r="BA51" s="103">
        <v>0</v>
      </c>
      <c r="BB51" s="103">
        <v>0</v>
      </c>
      <c r="BC51" s="103">
        <v>0</v>
      </c>
      <c r="BD51" s="103">
        <v>0</v>
      </c>
      <c r="BE51" s="103">
        <v>0</v>
      </c>
      <c r="BF51" s="103">
        <v>0</v>
      </c>
      <c r="BG51" s="103">
        <v>0</v>
      </c>
      <c r="BH51" s="103">
        <v>0</v>
      </c>
      <c r="BI51" s="103">
        <v>0</v>
      </c>
      <c r="BJ51" s="103">
        <v>0</v>
      </c>
      <c r="BK51" s="103">
        <v>0</v>
      </c>
      <c r="BL51" s="103">
        <v>0</v>
      </c>
      <c r="BM51" s="103">
        <v>0</v>
      </c>
      <c r="BN51" s="103">
        <v>0</v>
      </c>
      <c r="BO51" s="103">
        <v>0</v>
      </c>
      <c r="BP51" s="103">
        <v>0</v>
      </c>
      <c r="BQ51" s="103">
        <v>0</v>
      </c>
      <c r="BR51" s="103">
        <v>0</v>
      </c>
      <c r="BS51" s="103">
        <v>0</v>
      </c>
      <c r="BT51" s="103">
        <v>0</v>
      </c>
      <c r="BU51" s="103">
        <v>0</v>
      </c>
      <c r="BV51" s="103">
        <v>0</v>
      </c>
      <c r="BW51" s="103">
        <v>0</v>
      </c>
      <c r="BX51" s="103">
        <v>0</v>
      </c>
      <c r="BY51" s="103">
        <v>0</v>
      </c>
      <c r="BZ51" s="103">
        <v>0</v>
      </c>
      <c r="CA51" s="103">
        <v>0</v>
      </c>
      <c r="CB51" s="103">
        <v>0</v>
      </c>
      <c r="CC51" s="293" t="s">
        <v>12</v>
      </c>
      <c r="CD51" s="293"/>
      <c r="CE51" s="104">
        <v>1</v>
      </c>
      <c r="CF51" s="104">
        <v>0</v>
      </c>
      <c r="CG51" s="104">
        <v>0</v>
      </c>
      <c r="CH51" s="104">
        <v>0</v>
      </c>
      <c r="CI51" s="104">
        <v>0</v>
      </c>
      <c r="CJ51" s="104">
        <v>0</v>
      </c>
      <c r="CK51" s="104">
        <v>0</v>
      </c>
      <c r="CL51" s="104">
        <v>0</v>
      </c>
      <c r="CM51" s="104">
        <v>0</v>
      </c>
      <c r="CN51" s="104">
        <v>0</v>
      </c>
      <c r="CO51" s="104">
        <v>0</v>
      </c>
      <c r="CP51" s="104">
        <v>0</v>
      </c>
      <c r="CQ51" s="104">
        <v>0</v>
      </c>
      <c r="CR51" s="104">
        <v>0</v>
      </c>
      <c r="CS51" s="104">
        <v>0</v>
      </c>
      <c r="CT51" s="104">
        <v>0</v>
      </c>
      <c r="CU51" s="104">
        <v>0</v>
      </c>
      <c r="CV51" s="104">
        <v>0</v>
      </c>
      <c r="CW51" s="104">
        <v>0</v>
      </c>
      <c r="CX51" s="104">
        <v>0</v>
      </c>
      <c r="CY51" s="104">
        <v>0</v>
      </c>
      <c r="CZ51" s="104">
        <v>0</v>
      </c>
      <c r="DA51" s="104">
        <v>0</v>
      </c>
      <c r="DB51" s="104">
        <v>0</v>
      </c>
      <c r="DC51" s="104">
        <v>0</v>
      </c>
      <c r="DD51" s="104">
        <v>0</v>
      </c>
      <c r="DE51" s="104">
        <v>0</v>
      </c>
      <c r="DF51" s="104">
        <v>0</v>
      </c>
      <c r="DG51" s="104">
        <v>0</v>
      </c>
      <c r="DH51" s="104">
        <v>0</v>
      </c>
      <c r="DI51" s="104">
        <v>0</v>
      </c>
      <c r="DJ51" s="104">
        <v>0</v>
      </c>
      <c r="DK51" s="104">
        <v>0</v>
      </c>
      <c r="DL51" s="104">
        <v>0</v>
      </c>
      <c r="DM51" s="104">
        <v>0</v>
      </c>
      <c r="DN51" s="104">
        <v>0</v>
      </c>
      <c r="DO51" s="104">
        <v>0</v>
      </c>
      <c r="DP51" s="104">
        <v>0</v>
      </c>
      <c r="DQ51" s="104">
        <v>0</v>
      </c>
      <c r="DR51" s="104">
        <v>0</v>
      </c>
      <c r="DS51" s="104">
        <f t="shared" si="6"/>
        <v>8</v>
      </c>
      <c r="DT51" s="104">
        <f t="shared" si="7"/>
        <v>3</v>
      </c>
      <c r="DU51" s="104">
        <f t="shared" si="8"/>
        <v>11</v>
      </c>
    </row>
    <row r="52" spans="1:125" ht="23.25" customHeight="1" x14ac:dyDescent="0.2">
      <c r="A52" s="291" t="s">
        <v>13</v>
      </c>
      <c r="B52" s="291"/>
      <c r="C52" s="103">
        <v>4</v>
      </c>
      <c r="D52" s="103">
        <v>0</v>
      </c>
      <c r="E52" s="103">
        <v>0</v>
      </c>
      <c r="F52" s="103">
        <v>0</v>
      </c>
      <c r="G52" s="103">
        <v>3</v>
      </c>
      <c r="H52" s="103">
        <v>0</v>
      </c>
      <c r="I52" s="103">
        <v>1</v>
      </c>
      <c r="J52" s="103">
        <v>0</v>
      </c>
      <c r="K52" s="103">
        <v>2</v>
      </c>
      <c r="L52" s="103">
        <v>0</v>
      </c>
      <c r="M52" s="103">
        <v>2</v>
      </c>
      <c r="N52" s="103">
        <v>0</v>
      </c>
      <c r="O52" s="103">
        <v>0</v>
      </c>
      <c r="P52" s="103">
        <v>0</v>
      </c>
      <c r="Q52" s="103">
        <v>0</v>
      </c>
      <c r="R52" s="103">
        <v>0</v>
      </c>
      <c r="S52" s="103">
        <v>1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2</v>
      </c>
      <c r="Z52" s="103">
        <v>0</v>
      </c>
      <c r="AA52" s="103">
        <v>0</v>
      </c>
      <c r="AB52" s="103">
        <v>0</v>
      </c>
      <c r="AC52" s="103">
        <v>4</v>
      </c>
      <c r="AD52" s="103">
        <v>0</v>
      </c>
      <c r="AE52" s="103">
        <v>0</v>
      </c>
      <c r="AF52" s="103">
        <v>0</v>
      </c>
      <c r="AG52" s="103">
        <v>0</v>
      </c>
      <c r="AH52" s="103">
        <v>0</v>
      </c>
      <c r="AI52" s="103">
        <v>2</v>
      </c>
      <c r="AJ52" s="103">
        <v>2</v>
      </c>
      <c r="AK52" s="103">
        <v>0</v>
      </c>
      <c r="AL52" s="103">
        <v>0</v>
      </c>
      <c r="AM52" s="103">
        <v>1</v>
      </c>
      <c r="AN52" s="103">
        <v>1</v>
      </c>
      <c r="AO52" s="292" t="s">
        <v>463</v>
      </c>
      <c r="AP52" s="292"/>
      <c r="AQ52" s="103">
        <v>2</v>
      </c>
      <c r="AR52" s="103">
        <v>1</v>
      </c>
      <c r="AS52" s="103">
        <v>1</v>
      </c>
      <c r="AT52" s="103">
        <v>1</v>
      </c>
      <c r="AU52" s="103">
        <v>0</v>
      </c>
      <c r="AV52" s="103">
        <v>0</v>
      </c>
      <c r="AW52" s="103">
        <v>3</v>
      </c>
      <c r="AX52" s="103">
        <v>0</v>
      </c>
      <c r="AY52" s="103">
        <v>6</v>
      </c>
      <c r="AZ52" s="103">
        <v>2</v>
      </c>
      <c r="BA52" s="103">
        <v>0</v>
      </c>
      <c r="BB52" s="103">
        <v>0</v>
      </c>
      <c r="BC52" s="103">
        <v>6</v>
      </c>
      <c r="BD52" s="103">
        <v>0</v>
      </c>
      <c r="BE52" s="103">
        <v>6</v>
      </c>
      <c r="BF52" s="103">
        <v>0</v>
      </c>
      <c r="BG52" s="103">
        <v>0</v>
      </c>
      <c r="BH52" s="103">
        <v>0</v>
      </c>
      <c r="BI52" s="103">
        <v>0</v>
      </c>
      <c r="BJ52" s="103">
        <v>0</v>
      </c>
      <c r="BK52" s="103">
        <v>0</v>
      </c>
      <c r="BL52" s="103">
        <v>0</v>
      </c>
      <c r="BM52" s="103">
        <v>1</v>
      </c>
      <c r="BN52" s="103">
        <v>0</v>
      </c>
      <c r="BO52" s="103">
        <v>0</v>
      </c>
      <c r="BP52" s="103">
        <v>0</v>
      </c>
      <c r="BQ52" s="103">
        <v>0</v>
      </c>
      <c r="BR52" s="103">
        <v>0</v>
      </c>
      <c r="BS52" s="103">
        <v>0</v>
      </c>
      <c r="BT52" s="103">
        <v>0</v>
      </c>
      <c r="BU52" s="103">
        <v>0</v>
      </c>
      <c r="BV52" s="103">
        <v>0</v>
      </c>
      <c r="BW52" s="103">
        <v>0</v>
      </c>
      <c r="BX52" s="103">
        <v>0</v>
      </c>
      <c r="BY52" s="103">
        <v>0</v>
      </c>
      <c r="BZ52" s="103">
        <v>0</v>
      </c>
      <c r="CA52" s="103">
        <v>0</v>
      </c>
      <c r="CB52" s="103">
        <v>0</v>
      </c>
      <c r="CC52" s="293" t="s">
        <v>13</v>
      </c>
      <c r="CD52" s="293"/>
      <c r="CE52" s="104">
        <v>2</v>
      </c>
      <c r="CF52" s="104">
        <v>0</v>
      </c>
      <c r="CG52" s="104">
        <v>0</v>
      </c>
      <c r="CH52" s="104">
        <v>0</v>
      </c>
      <c r="CI52" s="104">
        <v>4</v>
      </c>
      <c r="CJ52" s="104">
        <v>1</v>
      </c>
      <c r="CK52" s="104">
        <v>1</v>
      </c>
      <c r="CL52" s="104">
        <v>0</v>
      </c>
      <c r="CM52" s="104">
        <v>0</v>
      </c>
      <c r="CN52" s="104">
        <v>0</v>
      </c>
      <c r="CO52" s="104">
        <v>0</v>
      </c>
      <c r="CP52" s="104">
        <v>0</v>
      </c>
      <c r="CQ52" s="104">
        <v>1</v>
      </c>
      <c r="CR52" s="104">
        <v>0</v>
      </c>
      <c r="CS52" s="104">
        <v>0</v>
      </c>
      <c r="CT52" s="104">
        <v>0</v>
      </c>
      <c r="CU52" s="104">
        <v>0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0</v>
      </c>
      <c r="DF52" s="104">
        <v>0</v>
      </c>
      <c r="DG52" s="104">
        <v>0</v>
      </c>
      <c r="DH52" s="104">
        <v>0</v>
      </c>
      <c r="DI52" s="104">
        <v>0</v>
      </c>
      <c r="DJ52" s="104">
        <v>0</v>
      </c>
      <c r="DK52" s="104">
        <v>0</v>
      </c>
      <c r="DL52" s="104">
        <v>0</v>
      </c>
      <c r="DM52" s="104">
        <v>0</v>
      </c>
      <c r="DN52" s="104">
        <v>0</v>
      </c>
      <c r="DO52" s="104">
        <v>0</v>
      </c>
      <c r="DP52" s="104">
        <v>0</v>
      </c>
      <c r="DQ52" s="104">
        <v>0</v>
      </c>
      <c r="DR52" s="104">
        <v>0</v>
      </c>
      <c r="DS52" s="104">
        <f t="shared" si="6"/>
        <v>55</v>
      </c>
      <c r="DT52" s="104">
        <f t="shared" si="7"/>
        <v>8</v>
      </c>
      <c r="DU52" s="104">
        <f t="shared" si="8"/>
        <v>63</v>
      </c>
    </row>
    <row r="53" spans="1:125" ht="23.25" customHeight="1" x14ac:dyDescent="0.2">
      <c r="A53" s="291" t="s">
        <v>14</v>
      </c>
      <c r="B53" s="291"/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  <c r="AH53" s="103">
        <v>0</v>
      </c>
      <c r="AI53" s="103">
        <v>0</v>
      </c>
      <c r="AJ53" s="103">
        <v>0</v>
      </c>
      <c r="AK53" s="103">
        <v>0</v>
      </c>
      <c r="AL53" s="103">
        <v>0</v>
      </c>
      <c r="AM53" s="103">
        <v>0</v>
      </c>
      <c r="AN53" s="103">
        <v>0</v>
      </c>
      <c r="AO53" s="292" t="s">
        <v>14</v>
      </c>
      <c r="AP53" s="292"/>
      <c r="AQ53" s="103">
        <v>0</v>
      </c>
      <c r="AR53" s="103">
        <v>0</v>
      </c>
      <c r="AS53" s="103">
        <v>0</v>
      </c>
      <c r="AT53" s="103">
        <v>0</v>
      </c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>
        <v>0</v>
      </c>
      <c r="BE53" s="103">
        <v>0</v>
      </c>
      <c r="BF53" s="103">
        <v>0</v>
      </c>
      <c r="BG53" s="103">
        <v>0</v>
      </c>
      <c r="BH53" s="103">
        <v>0</v>
      </c>
      <c r="BI53" s="103">
        <v>0</v>
      </c>
      <c r="BJ53" s="103">
        <v>0</v>
      </c>
      <c r="BK53" s="103">
        <v>0</v>
      </c>
      <c r="BL53" s="103">
        <v>0</v>
      </c>
      <c r="BM53" s="103">
        <v>0</v>
      </c>
      <c r="BN53" s="103">
        <v>0</v>
      </c>
      <c r="BO53" s="103">
        <v>0</v>
      </c>
      <c r="BP53" s="103">
        <v>0</v>
      </c>
      <c r="BQ53" s="103">
        <v>0</v>
      </c>
      <c r="BR53" s="103">
        <v>0</v>
      </c>
      <c r="BS53" s="103">
        <v>0</v>
      </c>
      <c r="BT53" s="103">
        <v>0</v>
      </c>
      <c r="BU53" s="103">
        <v>0</v>
      </c>
      <c r="BV53" s="103">
        <v>0</v>
      </c>
      <c r="BW53" s="103">
        <v>0</v>
      </c>
      <c r="BX53" s="103">
        <v>0</v>
      </c>
      <c r="BY53" s="103">
        <v>0</v>
      </c>
      <c r="BZ53" s="103">
        <v>0</v>
      </c>
      <c r="CA53" s="103">
        <v>0</v>
      </c>
      <c r="CB53" s="103">
        <v>0</v>
      </c>
      <c r="CC53" s="293" t="s">
        <v>14</v>
      </c>
      <c r="CD53" s="293"/>
      <c r="CE53" s="104">
        <v>0</v>
      </c>
      <c r="CF53" s="104">
        <v>0</v>
      </c>
      <c r="CG53" s="104">
        <v>0</v>
      </c>
      <c r="CH53" s="104">
        <v>0</v>
      </c>
      <c r="CI53" s="104">
        <v>0</v>
      </c>
      <c r="CJ53" s="104">
        <v>0</v>
      </c>
      <c r="CK53" s="104">
        <v>0</v>
      </c>
      <c r="CL53" s="104">
        <v>0</v>
      </c>
      <c r="CM53" s="104">
        <v>0</v>
      </c>
      <c r="CN53" s="104">
        <v>0</v>
      </c>
      <c r="CO53" s="104">
        <v>0</v>
      </c>
      <c r="CP53" s="104">
        <v>0</v>
      </c>
      <c r="CQ53" s="104">
        <v>0</v>
      </c>
      <c r="CR53" s="104">
        <v>0</v>
      </c>
      <c r="CS53" s="104">
        <v>0</v>
      </c>
      <c r="CT53" s="104">
        <v>0</v>
      </c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0</v>
      </c>
      <c r="DF53" s="104">
        <v>0</v>
      </c>
      <c r="DG53" s="104">
        <v>0</v>
      </c>
      <c r="DH53" s="104">
        <v>0</v>
      </c>
      <c r="DI53" s="104">
        <v>0</v>
      </c>
      <c r="DJ53" s="104">
        <v>0</v>
      </c>
      <c r="DK53" s="104">
        <v>0</v>
      </c>
      <c r="DL53" s="104">
        <v>0</v>
      </c>
      <c r="DM53" s="104">
        <v>0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f t="shared" si="6"/>
        <v>0</v>
      </c>
      <c r="DT53" s="104">
        <f t="shared" si="7"/>
        <v>0</v>
      </c>
      <c r="DU53" s="104">
        <f t="shared" si="8"/>
        <v>0</v>
      </c>
    </row>
    <row r="54" spans="1:125" ht="23.25" customHeight="1" x14ac:dyDescent="0.2">
      <c r="A54" s="291" t="s">
        <v>15</v>
      </c>
      <c r="B54" s="291"/>
      <c r="C54" s="103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3">
        <v>0</v>
      </c>
      <c r="AN54" s="103">
        <v>0</v>
      </c>
      <c r="AO54" s="292" t="s">
        <v>15</v>
      </c>
      <c r="AP54" s="292"/>
      <c r="AQ54" s="103">
        <v>0</v>
      </c>
      <c r="AR54" s="103">
        <v>0</v>
      </c>
      <c r="AS54" s="103">
        <v>0</v>
      </c>
      <c r="AT54" s="103"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>
        <v>0</v>
      </c>
      <c r="BB54" s="103">
        <v>0</v>
      </c>
      <c r="BC54" s="103">
        <v>0</v>
      </c>
      <c r="BD54" s="103">
        <v>0</v>
      </c>
      <c r="BE54" s="103">
        <v>0</v>
      </c>
      <c r="BF54" s="103">
        <v>0</v>
      </c>
      <c r="BG54" s="103">
        <v>0</v>
      </c>
      <c r="BH54" s="103">
        <v>0</v>
      </c>
      <c r="BI54" s="103">
        <v>0</v>
      </c>
      <c r="BJ54" s="103">
        <v>0</v>
      </c>
      <c r="BK54" s="103">
        <v>0</v>
      </c>
      <c r="BL54" s="103">
        <v>0</v>
      </c>
      <c r="BM54" s="103">
        <v>0</v>
      </c>
      <c r="BN54" s="103">
        <v>0</v>
      </c>
      <c r="BO54" s="103">
        <v>0</v>
      </c>
      <c r="BP54" s="103">
        <v>0</v>
      </c>
      <c r="BQ54" s="103">
        <v>0</v>
      </c>
      <c r="BR54" s="103">
        <v>0</v>
      </c>
      <c r="BS54" s="103">
        <v>0</v>
      </c>
      <c r="BT54" s="103">
        <v>0</v>
      </c>
      <c r="BU54" s="103">
        <v>0</v>
      </c>
      <c r="BV54" s="103">
        <v>0</v>
      </c>
      <c r="BW54" s="103">
        <v>0</v>
      </c>
      <c r="BX54" s="103">
        <v>0</v>
      </c>
      <c r="BY54" s="103">
        <v>0</v>
      </c>
      <c r="BZ54" s="103">
        <v>0</v>
      </c>
      <c r="CA54" s="103">
        <v>0</v>
      </c>
      <c r="CB54" s="103">
        <v>0</v>
      </c>
      <c r="CC54" s="293" t="s">
        <v>15</v>
      </c>
      <c r="CD54" s="293"/>
      <c r="CE54" s="104">
        <v>0</v>
      </c>
      <c r="CF54" s="104">
        <v>0</v>
      </c>
      <c r="CG54" s="104">
        <v>0</v>
      </c>
      <c r="CH54" s="104">
        <v>0</v>
      </c>
      <c r="CI54" s="104">
        <v>0</v>
      </c>
      <c r="CJ54" s="104">
        <v>0</v>
      </c>
      <c r="CK54" s="104">
        <v>0</v>
      </c>
      <c r="CL54" s="104">
        <v>0</v>
      </c>
      <c r="CM54" s="104">
        <v>0</v>
      </c>
      <c r="CN54" s="104">
        <v>0</v>
      </c>
      <c r="CO54" s="104">
        <v>0</v>
      </c>
      <c r="CP54" s="104">
        <v>0</v>
      </c>
      <c r="CQ54" s="104">
        <v>0</v>
      </c>
      <c r="CR54" s="104">
        <v>0</v>
      </c>
      <c r="CS54" s="104">
        <v>0</v>
      </c>
      <c r="CT54" s="104">
        <v>0</v>
      </c>
      <c r="CU54" s="104">
        <v>0</v>
      </c>
      <c r="CV54" s="104">
        <v>0</v>
      </c>
      <c r="CW54" s="104">
        <v>0</v>
      </c>
      <c r="CX54" s="104">
        <v>0</v>
      </c>
      <c r="CY54" s="104">
        <v>0</v>
      </c>
      <c r="CZ54" s="104">
        <v>0</v>
      </c>
      <c r="DA54" s="104">
        <v>0</v>
      </c>
      <c r="DB54" s="104">
        <v>0</v>
      </c>
      <c r="DC54" s="104">
        <v>0</v>
      </c>
      <c r="DD54" s="104">
        <v>0</v>
      </c>
      <c r="DE54" s="104">
        <v>0</v>
      </c>
      <c r="DF54" s="104">
        <v>0</v>
      </c>
      <c r="DG54" s="104">
        <v>0</v>
      </c>
      <c r="DH54" s="104">
        <v>0</v>
      </c>
      <c r="DI54" s="104">
        <v>0</v>
      </c>
      <c r="DJ54" s="104">
        <v>0</v>
      </c>
      <c r="DK54" s="104">
        <v>0</v>
      </c>
      <c r="DL54" s="104">
        <v>0</v>
      </c>
      <c r="DM54" s="104">
        <v>0</v>
      </c>
      <c r="DN54" s="104">
        <v>0</v>
      </c>
      <c r="DO54" s="104">
        <v>0</v>
      </c>
      <c r="DP54" s="104">
        <v>0</v>
      </c>
      <c r="DQ54" s="104">
        <v>0</v>
      </c>
      <c r="DR54" s="104">
        <v>0</v>
      </c>
      <c r="DS54" s="104">
        <f t="shared" si="6"/>
        <v>0</v>
      </c>
      <c r="DT54" s="104">
        <f t="shared" si="7"/>
        <v>0</v>
      </c>
      <c r="DU54" s="104">
        <f t="shared" si="8"/>
        <v>0</v>
      </c>
    </row>
    <row r="55" spans="1:125" ht="23.25" customHeight="1" x14ac:dyDescent="0.2">
      <c r="A55" s="291" t="s">
        <v>16</v>
      </c>
      <c r="B55" s="291"/>
      <c r="C55" s="103">
        <f>SUM(C35:C54)</f>
        <v>21</v>
      </c>
      <c r="D55" s="103">
        <f t="shared" ref="D55:AF55" si="9">SUM(D35:D54)</f>
        <v>1</v>
      </c>
      <c r="E55" s="103">
        <f t="shared" si="9"/>
        <v>16</v>
      </c>
      <c r="F55" s="103">
        <f t="shared" si="9"/>
        <v>3</v>
      </c>
      <c r="G55" s="103">
        <f t="shared" si="9"/>
        <v>14</v>
      </c>
      <c r="H55" s="103">
        <f t="shared" si="9"/>
        <v>4</v>
      </c>
      <c r="I55" s="103">
        <f t="shared" si="9"/>
        <v>3</v>
      </c>
      <c r="J55" s="103">
        <f t="shared" si="9"/>
        <v>0</v>
      </c>
      <c r="K55" s="103">
        <f t="shared" si="9"/>
        <v>10</v>
      </c>
      <c r="L55" s="103">
        <f t="shared" si="9"/>
        <v>1</v>
      </c>
      <c r="M55" s="103">
        <f t="shared" si="9"/>
        <v>6</v>
      </c>
      <c r="N55" s="103">
        <f t="shared" si="9"/>
        <v>0</v>
      </c>
      <c r="O55" s="103">
        <f t="shared" si="9"/>
        <v>4</v>
      </c>
      <c r="P55" s="103">
        <f t="shared" si="9"/>
        <v>1</v>
      </c>
      <c r="Q55" s="103">
        <f t="shared" si="9"/>
        <v>5</v>
      </c>
      <c r="R55" s="103">
        <f t="shared" si="9"/>
        <v>0</v>
      </c>
      <c r="S55" s="103">
        <f t="shared" si="9"/>
        <v>5</v>
      </c>
      <c r="T55" s="103">
        <f t="shared" si="9"/>
        <v>0</v>
      </c>
      <c r="U55" s="103">
        <f t="shared" si="9"/>
        <v>2</v>
      </c>
      <c r="V55" s="103">
        <f t="shared" si="9"/>
        <v>0</v>
      </c>
      <c r="W55" s="103">
        <f t="shared" si="9"/>
        <v>2</v>
      </c>
      <c r="X55" s="103">
        <f t="shared" si="9"/>
        <v>0</v>
      </c>
      <c r="Y55" s="103">
        <f t="shared" si="9"/>
        <v>10</v>
      </c>
      <c r="Z55" s="103">
        <f t="shared" si="9"/>
        <v>0</v>
      </c>
      <c r="AA55" s="103">
        <f t="shared" si="9"/>
        <v>3</v>
      </c>
      <c r="AB55" s="103">
        <f t="shared" si="9"/>
        <v>0</v>
      </c>
      <c r="AC55" s="103">
        <f t="shared" si="9"/>
        <v>17</v>
      </c>
      <c r="AD55" s="103">
        <f t="shared" si="9"/>
        <v>7</v>
      </c>
      <c r="AE55" s="103">
        <f t="shared" si="9"/>
        <v>8</v>
      </c>
      <c r="AF55" s="103">
        <f t="shared" si="9"/>
        <v>0</v>
      </c>
      <c r="AG55" s="103">
        <f>SUM(AG35:AG54)</f>
        <v>4</v>
      </c>
      <c r="AH55" s="103">
        <f t="shared" ref="AH55:AN55" si="10">SUM(AH35:AH54)</f>
        <v>0</v>
      </c>
      <c r="AI55" s="103">
        <f t="shared" si="10"/>
        <v>26</v>
      </c>
      <c r="AJ55" s="103">
        <f t="shared" si="10"/>
        <v>12</v>
      </c>
      <c r="AK55" s="103">
        <f t="shared" si="10"/>
        <v>17</v>
      </c>
      <c r="AL55" s="103">
        <f t="shared" si="10"/>
        <v>6</v>
      </c>
      <c r="AM55" s="103">
        <f t="shared" si="10"/>
        <v>10</v>
      </c>
      <c r="AN55" s="103">
        <f t="shared" si="10"/>
        <v>2</v>
      </c>
      <c r="AO55" s="292" t="s">
        <v>16</v>
      </c>
      <c r="AP55" s="292"/>
      <c r="AQ55" s="103">
        <f t="shared" ref="AQ55:BL55" si="11">SUM(AQ35:AQ54)</f>
        <v>8</v>
      </c>
      <c r="AR55" s="103">
        <f t="shared" si="11"/>
        <v>3</v>
      </c>
      <c r="AS55" s="103">
        <f t="shared" si="11"/>
        <v>9</v>
      </c>
      <c r="AT55" s="103">
        <f t="shared" si="11"/>
        <v>12</v>
      </c>
      <c r="AU55" s="103">
        <f t="shared" si="11"/>
        <v>7</v>
      </c>
      <c r="AV55" s="103">
        <f t="shared" si="11"/>
        <v>4</v>
      </c>
      <c r="AW55" s="103">
        <f t="shared" si="11"/>
        <v>13</v>
      </c>
      <c r="AX55" s="103">
        <f t="shared" si="11"/>
        <v>5</v>
      </c>
      <c r="AY55" s="103">
        <f t="shared" si="11"/>
        <v>12</v>
      </c>
      <c r="AZ55" s="103">
        <f t="shared" si="11"/>
        <v>7</v>
      </c>
      <c r="BA55" s="103">
        <f t="shared" si="11"/>
        <v>1</v>
      </c>
      <c r="BB55" s="103">
        <f t="shared" si="11"/>
        <v>1</v>
      </c>
      <c r="BC55" s="103">
        <f t="shared" si="11"/>
        <v>13</v>
      </c>
      <c r="BD55" s="103">
        <f t="shared" si="11"/>
        <v>0</v>
      </c>
      <c r="BE55" s="103">
        <f t="shared" si="11"/>
        <v>12</v>
      </c>
      <c r="BF55" s="103">
        <f t="shared" si="11"/>
        <v>0</v>
      </c>
      <c r="BG55" s="103">
        <f t="shared" si="11"/>
        <v>2</v>
      </c>
      <c r="BH55" s="103">
        <f t="shared" si="11"/>
        <v>0</v>
      </c>
      <c r="BI55" s="103">
        <f t="shared" si="11"/>
        <v>3</v>
      </c>
      <c r="BJ55" s="103">
        <f t="shared" si="11"/>
        <v>0</v>
      </c>
      <c r="BK55" s="103">
        <f t="shared" si="11"/>
        <v>3</v>
      </c>
      <c r="BL55" s="103">
        <f t="shared" si="11"/>
        <v>0</v>
      </c>
      <c r="BM55" s="103">
        <f>SUM(BM35:BM54)</f>
        <v>4</v>
      </c>
      <c r="BN55" s="103">
        <f t="shared" ref="BN55:CB55" si="12">SUM(BN35:BN54)</f>
        <v>0</v>
      </c>
      <c r="BO55" s="103">
        <f t="shared" si="12"/>
        <v>2</v>
      </c>
      <c r="BP55" s="103">
        <f t="shared" si="12"/>
        <v>0</v>
      </c>
      <c r="BQ55" s="103">
        <f t="shared" si="12"/>
        <v>0</v>
      </c>
      <c r="BR55" s="103">
        <f t="shared" si="12"/>
        <v>0</v>
      </c>
      <c r="BS55" s="103">
        <f t="shared" si="12"/>
        <v>0</v>
      </c>
      <c r="BT55" s="103">
        <f t="shared" si="12"/>
        <v>0</v>
      </c>
      <c r="BU55" s="103">
        <f t="shared" si="12"/>
        <v>0</v>
      </c>
      <c r="BV55" s="103">
        <f t="shared" si="12"/>
        <v>0</v>
      </c>
      <c r="BW55" s="103">
        <f t="shared" si="12"/>
        <v>0</v>
      </c>
      <c r="BX55" s="103">
        <f t="shared" si="12"/>
        <v>0</v>
      </c>
      <c r="BY55" s="103">
        <f t="shared" si="12"/>
        <v>0</v>
      </c>
      <c r="BZ55" s="103">
        <f t="shared" si="12"/>
        <v>0</v>
      </c>
      <c r="CA55" s="103">
        <f t="shared" si="12"/>
        <v>0</v>
      </c>
      <c r="CB55" s="103">
        <f t="shared" si="12"/>
        <v>0</v>
      </c>
      <c r="CC55" s="293" t="s">
        <v>16</v>
      </c>
      <c r="CD55" s="293"/>
      <c r="CE55" s="104">
        <f t="shared" ref="CE55:CR55" si="13">SUM(CE35:CE54)</f>
        <v>7</v>
      </c>
      <c r="CF55" s="104">
        <f t="shared" si="13"/>
        <v>1</v>
      </c>
      <c r="CG55" s="104">
        <f t="shared" si="13"/>
        <v>0</v>
      </c>
      <c r="CH55" s="104">
        <f t="shared" si="13"/>
        <v>0</v>
      </c>
      <c r="CI55" s="104">
        <f t="shared" si="13"/>
        <v>6</v>
      </c>
      <c r="CJ55" s="104">
        <f t="shared" si="13"/>
        <v>1</v>
      </c>
      <c r="CK55" s="104">
        <f t="shared" si="13"/>
        <v>1</v>
      </c>
      <c r="CL55" s="104">
        <f t="shared" si="13"/>
        <v>0</v>
      </c>
      <c r="CM55" s="104">
        <f t="shared" si="13"/>
        <v>1</v>
      </c>
      <c r="CN55" s="104">
        <f t="shared" si="13"/>
        <v>0</v>
      </c>
      <c r="CO55" s="104">
        <f t="shared" si="13"/>
        <v>1</v>
      </c>
      <c r="CP55" s="104">
        <f t="shared" si="13"/>
        <v>1</v>
      </c>
      <c r="CQ55" s="104">
        <f t="shared" si="13"/>
        <v>2</v>
      </c>
      <c r="CR55" s="104">
        <f t="shared" si="13"/>
        <v>0</v>
      </c>
      <c r="CS55" s="104">
        <f>SUM(CS35:CS54)</f>
        <v>0</v>
      </c>
      <c r="CT55" s="104">
        <f t="shared" ref="CT55:DR55" si="14">SUM(CT35:CT54)</f>
        <v>0</v>
      </c>
      <c r="CU55" s="104">
        <f t="shared" si="14"/>
        <v>1</v>
      </c>
      <c r="CV55" s="104">
        <f t="shared" si="14"/>
        <v>0</v>
      </c>
      <c r="CW55" s="104">
        <f t="shared" si="14"/>
        <v>1</v>
      </c>
      <c r="CX55" s="104">
        <f t="shared" si="14"/>
        <v>0</v>
      </c>
      <c r="CY55" s="104">
        <f t="shared" si="14"/>
        <v>0</v>
      </c>
      <c r="CZ55" s="104">
        <f t="shared" si="14"/>
        <v>1</v>
      </c>
      <c r="DA55" s="104">
        <f t="shared" si="14"/>
        <v>0</v>
      </c>
      <c r="DB55" s="104">
        <f t="shared" si="14"/>
        <v>0</v>
      </c>
      <c r="DC55" s="104">
        <f t="shared" si="14"/>
        <v>0</v>
      </c>
      <c r="DD55" s="104">
        <f t="shared" si="14"/>
        <v>0</v>
      </c>
      <c r="DE55" s="104">
        <f t="shared" si="14"/>
        <v>0</v>
      </c>
      <c r="DF55" s="104">
        <f t="shared" si="14"/>
        <v>0</v>
      </c>
      <c r="DG55" s="104">
        <f t="shared" si="14"/>
        <v>0</v>
      </c>
      <c r="DH55" s="104">
        <f t="shared" si="14"/>
        <v>0</v>
      </c>
      <c r="DI55" s="104">
        <f t="shared" si="14"/>
        <v>0</v>
      </c>
      <c r="DJ55" s="104">
        <f t="shared" si="14"/>
        <v>3</v>
      </c>
      <c r="DK55" s="104">
        <f t="shared" si="14"/>
        <v>0</v>
      </c>
      <c r="DL55" s="104">
        <f t="shared" si="14"/>
        <v>0</v>
      </c>
      <c r="DM55" s="104">
        <f t="shared" si="14"/>
        <v>0</v>
      </c>
      <c r="DN55" s="104">
        <f t="shared" si="14"/>
        <v>0</v>
      </c>
      <c r="DO55" s="104">
        <f t="shared" si="14"/>
        <v>0</v>
      </c>
      <c r="DP55" s="104">
        <f t="shared" si="14"/>
        <v>0</v>
      </c>
      <c r="DQ55" s="104">
        <f t="shared" si="14"/>
        <v>1</v>
      </c>
      <c r="DR55" s="104">
        <f t="shared" si="14"/>
        <v>0</v>
      </c>
      <c r="DS55" s="104">
        <f t="shared" si="6"/>
        <v>293</v>
      </c>
      <c r="DT55" s="104">
        <f t="shared" si="7"/>
        <v>76</v>
      </c>
      <c r="DU55" s="104">
        <f t="shared" si="8"/>
        <v>369</v>
      </c>
    </row>
    <row r="57" spans="1:125" ht="20.25" x14ac:dyDescent="0.2">
      <c r="A57" s="303" t="s">
        <v>447</v>
      </c>
      <c r="B57" s="303"/>
      <c r="C57" s="303"/>
      <c r="D57" s="305" t="s">
        <v>438</v>
      </c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292" t="s">
        <v>448</v>
      </c>
      <c r="AP57" s="292"/>
      <c r="AQ57" s="292"/>
      <c r="AR57" s="305" t="s">
        <v>438</v>
      </c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292" t="s">
        <v>448</v>
      </c>
      <c r="CD57" s="292"/>
      <c r="CE57" s="292"/>
      <c r="CF57" s="305" t="s">
        <v>438</v>
      </c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305"/>
      <c r="DG57" s="305"/>
      <c r="DH57" s="305"/>
      <c r="DI57" s="305"/>
      <c r="DJ57" s="305"/>
      <c r="DK57" s="305"/>
      <c r="DL57" s="305"/>
      <c r="DM57" s="305"/>
      <c r="DN57" s="305"/>
      <c r="DO57" s="305"/>
      <c r="DP57" s="305"/>
      <c r="DQ57" s="305"/>
      <c r="DR57" s="305"/>
      <c r="DS57" s="305"/>
      <c r="DT57" s="305"/>
      <c r="DU57" s="305"/>
    </row>
    <row r="58" spans="1:125" ht="20.25" x14ac:dyDescent="0.2">
      <c r="A58" s="302" t="s">
        <v>167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 t="s">
        <v>167</v>
      </c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 t="s">
        <v>167</v>
      </c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2"/>
      <c r="DH58" s="302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2"/>
      <c r="DT58" s="302"/>
      <c r="DU58" s="302"/>
    </row>
    <row r="59" spans="1:125" ht="18" x14ac:dyDescent="0.2">
      <c r="A59" s="303" t="s">
        <v>225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 t="s">
        <v>225</v>
      </c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 t="s">
        <v>225</v>
      </c>
      <c r="CD59" s="303"/>
      <c r="CE59" s="303"/>
      <c r="CF59" s="303"/>
      <c r="CG59" s="303"/>
      <c r="CH59" s="303"/>
      <c r="CI59" s="303"/>
      <c r="CJ59" s="303"/>
      <c r="CK59" s="303"/>
      <c r="CL59" s="303"/>
      <c r="CM59" s="303"/>
      <c r="CN59" s="303"/>
      <c r="CO59" s="303"/>
      <c r="CP59" s="303"/>
      <c r="CQ59" s="303"/>
      <c r="CR59" s="303"/>
      <c r="CS59" s="303"/>
      <c r="CT59" s="303"/>
      <c r="CU59" s="303"/>
      <c r="CV59" s="303"/>
      <c r="CW59" s="303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3"/>
      <c r="DT59" s="303"/>
      <c r="DU59" s="303"/>
    </row>
    <row r="60" spans="1:125" ht="22.5" customHeight="1" x14ac:dyDescent="0.2">
      <c r="A60" s="292" t="s">
        <v>0</v>
      </c>
      <c r="B60" s="292"/>
      <c r="C60" s="299" t="s">
        <v>169</v>
      </c>
      <c r="D60" s="299"/>
      <c r="E60" s="300" t="s">
        <v>170</v>
      </c>
      <c r="F60" s="300"/>
      <c r="G60" s="300" t="s">
        <v>171</v>
      </c>
      <c r="H60" s="300"/>
      <c r="I60" s="300" t="s">
        <v>172</v>
      </c>
      <c r="J60" s="300"/>
      <c r="K60" s="300" t="s">
        <v>173</v>
      </c>
      <c r="L60" s="300"/>
      <c r="M60" s="300" t="s">
        <v>174</v>
      </c>
      <c r="N60" s="300"/>
      <c r="O60" s="300" t="s">
        <v>175</v>
      </c>
      <c r="P60" s="300"/>
      <c r="Q60" s="300" t="s">
        <v>176</v>
      </c>
      <c r="R60" s="300"/>
      <c r="S60" s="300" t="s">
        <v>177</v>
      </c>
      <c r="T60" s="300"/>
      <c r="U60" s="300" t="s">
        <v>178</v>
      </c>
      <c r="V60" s="300"/>
      <c r="W60" s="300" t="s">
        <v>179</v>
      </c>
      <c r="X60" s="300"/>
      <c r="Y60" s="300" t="s">
        <v>180</v>
      </c>
      <c r="Z60" s="300"/>
      <c r="AA60" s="300" t="s">
        <v>181</v>
      </c>
      <c r="AB60" s="300"/>
      <c r="AC60" s="300" t="s">
        <v>182</v>
      </c>
      <c r="AD60" s="300"/>
      <c r="AE60" s="300" t="s">
        <v>183</v>
      </c>
      <c r="AF60" s="300"/>
      <c r="AG60" s="299" t="s">
        <v>184</v>
      </c>
      <c r="AH60" s="299"/>
      <c r="AI60" s="300" t="s">
        <v>185</v>
      </c>
      <c r="AJ60" s="300"/>
      <c r="AK60" s="300" t="s">
        <v>186</v>
      </c>
      <c r="AL60" s="300"/>
      <c r="AM60" s="300" t="s">
        <v>187</v>
      </c>
      <c r="AN60" s="300"/>
      <c r="AO60" s="292" t="s">
        <v>0</v>
      </c>
      <c r="AP60" s="292"/>
      <c r="AQ60" s="299" t="s">
        <v>188</v>
      </c>
      <c r="AR60" s="299"/>
      <c r="AS60" s="300" t="s">
        <v>189</v>
      </c>
      <c r="AT60" s="300"/>
      <c r="AU60" s="304" t="s">
        <v>190</v>
      </c>
      <c r="AV60" s="304"/>
      <c r="AW60" s="300" t="s">
        <v>191</v>
      </c>
      <c r="AX60" s="300"/>
      <c r="AY60" s="300" t="s">
        <v>192</v>
      </c>
      <c r="AZ60" s="300"/>
      <c r="BA60" s="300" t="s">
        <v>193</v>
      </c>
      <c r="BB60" s="300"/>
      <c r="BC60" s="299" t="s">
        <v>194</v>
      </c>
      <c r="BD60" s="299"/>
      <c r="BE60" s="300" t="s">
        <v>195</v>
      </c>
      <c r="BF60" s="300"/>
      <c r="BG60" s="300" t="s">
        <v>196</v>
      </c>
      <c r="BH60" s="300"/>
      <c r="BI60" s="300" t="s">
        <v>197</v>
      </c>
      <c r="BJ60" s="300"/>
      <c r="BK60" s="300" t="s">
        <v>198</v>
      </c>
      <c r="BL60" s="300"/>
      <c r="BM60" s="299" t="s">
        <v>199</v>
      </c>
      <c r="BN60" s="299"/>
      <c r="BO60" s="300" t="s">
        <v>200</v>
      </c>
      <c r="BP60" s="300"/>
      <c r="BQ60" s="300" t="s">
        <v>201</v>
      </c>
      <c r="BR60" s="300"/>
      <c r="BS60" s="300" t="s">
        <v>202</v>
      </c>
      <c r="BT60" s="300"/>
      <c r="BU60" s="300" t="s">
        <v>203</v>
      </c>
      <c r="BV60" s="300"/>
      <c r="BW60" s="300" t="s">
        <v>204</v>
      </c>
      <c r="BX60" s="300"/>
      <c r="BY60" s="300" t="s">
        <v>205</v>
      </c>
      <c r="BZ60" s="300"/>
      <c r="CA60" s="299" t="s">
        <v>206</v>
      </c>
      <c r="CB60" s="301"/>
      <c r="CC60" s="292" t="s">
        <v>0</v>
      </c>
      <c r="CD60" s="292"/>
      <c r="CE60" s="299" t="s">
        <v>207</v>
      </c>
      <c r="CF60" s="299"/>
      <c r="CG60" s="299" t="s">
        <v>208</v>
      </c>
      <c r="CH60" s="299"/>
      <c r="CI60" s="299" t="s">
        <v>209</v>
      </c>
      <c r="CJ60" s="299"/>
      <c r="CK60" s="299" t="s">
        <v>210</v>
      </c>
      <c r="CL60" s="299"/>
      <c r="CM60" s="299" t="s">
        <v>211</v>
      </c>
      <c r="CN60" s="299"/>
      <c r="CO60" s="299" t="s">
        <v>212</v>
      </c>
      <c r="CP60" s="299"/>
      <c r="CQ60" s="299" t="s">
        <v>213</v>
      </c>
      <c r="CR60" s="299"/>
      <c r="CS60" s="299" t="s">
        <v>214</v>
      </c>
      <c r="CT60" s="299"/>
      <c r="CU60" s="299" t="s">
        <v>215</v>
      </c>
      <c r="CV60" s="299"/>
      <c r="CW60" s="299" t="s">
        <v>216</v>
      </c>
      <c r="CX60" s="299"/>
      <c r="CY60" s="299" t="s">
        <v>217</v>
      </c>
      <c r="CZ60" s="299"/>
      <c r="DA60" s="299" t="s">
        <v>218</v>
      </c>
      <c r="DB60" s="299"/>
      <c r="DC60" s="299" t="s">
        <v>219</v>
      </c>
      <c r="DD60" s="299"/>
      <c r="DE60" s="299" t="s">
        <v>220</v>
      </c>
      <c r="DF60" s="299"/>
      <c r="DG60" s="299" t="s">
        <v>221</v>
      </c>
      <c r="DH60" s="299"/>
      <c r="DI60" s="299" t="s">
        <v>222</v>
      </c>
      <c r="DJ60" s="299"/>
      <c r="DK60" s="299" t="s">
        <v>245</v>
      </c>
      <c r="DL60" s="299"/>
      <c r="DM60" s="299" t="s">
        <v>246</v>
      </c>
      <c r="DN60" s="299"/>
      <c r="DO60" s="299" t="s">
        <v>247</v>
      </c>
      <c r="DP60" s="299"/>
      <c r="DQ60" s="299" t="s">
        <v>223</v>
      </c>
      <c r="DR60" s="299"/>
      <c r="DS60" s="299" t="s">
        <v>43</v>
      </c>
      <c r="DT60" s="299"/>
      <c r="DU60" s="299"/>
    </row>
    <row r="61" spans="1:125" x14ac:dyDescent="0.2">
      <c r="A61" s="292"/>
      <c r="B61" s="292"/>
      <c r="C61" s="295" t="s">
        <v>27</v>
      </c>
      <c r="D61" s="295" t="s">
        <v>28</v>
      </c>
      <c r="E61" s="295" t="s">
        <v>27</v>
      </c>
      <c r="F61" s="295" t="s">
        <v>28</v>
      </c>
      <c r="G61" s="295" t="s">
        <v>27</v>
      </c>
      <c r="H61" s="295" t="s">
        <v>28</v>
      </c>
      <c r="I61" s="295" t="s">
        <v>27</v>
      </c>
      <c r="J61" s="295" t="s">
        <v>28</v>
      </c>
      <c r="K61" s="295" t="s">
        <v>27</v>
      </c>
      <c r="L61" s="295" t="s">
        <v>28</v>
      </c>
      <c r="M61" s="295" t="s">
        <v>27</v>
      </c>
      <c r="N61" s="295" t="s">
        <v>28</v>
      </c>
      <c r="O61" s="295" t="s">
        <v>27</v>
      </c>
      <c r="P61" s="295" t="s">
        <v>28</v>
      </c>
      <c r="Q61" s="295" t="s">
        <v>27</v>
      </c>
      <c r="R61" s="295" t="s">
        <v>28</v>
      </c>
      <c r="S61" s="295" t="s">
        <v>27</v>
      </c>
      <c r="T61" s="295" t="s">
        <v>28</v>
      </c>
      <c r="U61" s="295" t="s">
        <v>27</v>
      </c>
      <c r="V61" s="295" t="s">
        <v>28</v>
      </c>
      <c r="W61" s="295" t="s">
        <v>27</v>
      </c>
      <c r="X61" s="295" t="s">
        <v>28</v>
      </c>
      <c r="Y61" s="295" t="s">
        <v>27</v>
      </c>
      <c r="Z61" s="295" t="s">
        <v>28</v>
      </c>
      <c r="AA61" s="295" t="s">
        <v>27</v>
      </c>
      <c r="AB61" s="295" t="s">
        <v>28</v>
      </c>
      <c r="AC61" s="295" t="s">
        <v>27</v>
      </c>
      <c r="AD61" s="295" t="s">
        <v>28</v>
      </c>
      <c r="AE61" s="295" t="s">
        <v>27</v>
      </c>
      <c r="AF61" s="295" t="s">
        <v>28</v>
      </c>
      <c r="AG61" s="295" t="s">
        <v>27</v>
      </c>
      <c r="AH61" s="295" t="s">
        <v>28</v>
      </c>
      <c r="AI61" s="295" t="s">
        <v>27</v>
      </c>
      <c r="AJ61" s="295" t="s">
        <v>28</v>
      </c>
      <c r="AK61" s="295" t="s">
        <v>27</v>
      </c>
      <c r="AL61" s="295" t="s">
        <v>28</v>
      </c>
      <c r="AM61" s="295" t="s">
        <v>27</v>
      </c>
      <c r="AN61" s="295" t="s">
        <v>28</v>
      </c>
      <c r="AO61" s="292"/>
      <c r="AP61" s="292"/>
      <c r="AQ61" s="295" t="s">
        <v>27</v>
      </c>
      <c r="AR61" s="295" t="s">
        <v>28</v>
      </c>
      <c r="AS61" s="295" t="s">
        <v>27</v>
      </c>
      <c r="AT61" s="295" t="s">
        <v>28</v>
      </c>
      <c r="AU61" s="295" t="s">
        <v>27</v>
      </c>
      <c r="AV61" s="295" t="s">
        <v>28</v>
      </c>
      <c r="AW61" s="295" t="s">
        <v>27</v>
      </c>
      <c r="AX61" s="295" t="s">
        <v>28</v>
      </c>
      <c r="AY61" s="295" t="s">
        <v>27</v>
      </c>
      <c r="AZ61" s="295" t="s">
        <v>28</v>
      </c>
      <c r="BA61" s="295" t="s">
        <v>27</v>
      </c>
      <c r="BB61" s="295" t="s">
        <v>28</v>
      </c>
      <c r="BC61" s="295" t="s">
        <v>27</v>
      </c>
      <c r="BD61" s="295" t="s">
        <v>28</v>
      </c>
      <c r="BE61" s="295" t="s">
        <v>27</v>
      </c>
      <c r="BF61" s="295" t="s">
        <v>28</v>
      </c>
      <c r="BG61" s="295" t="s">
        <v>27</v>
      </c>
      <c r="BH61" s="295" t="s">
        <v>28</v>
      </c>
      <c r="BI61" s="295" t="s">
        <v>27</v>
      </c>
      <c r="BJ61" s="295" t="s">
        <v>28</v>
      </c>
      <c r="BK61" s="295" t="s">
        <v>27</v>
      </c>
      <c r="BL61" s="295" t="s">
        <v>28</v>
      </c>
      <c r="BM61" s="295" t="s">
        <v>27</v>
      </c>
      <c r="BN61" s="295" t="s">
        <v>28</v>
      </c>
      <c r="BO61" s="295" t="s">
        <v>27</v>
      </c>
      <c r="BP61" s="295" t="s">
        <v>28</v>
      </c>
      <c r="BQ61" s="295" t="s">
        <v>27</v>
      </c>
      <c r="BR61" s="295" t="s">
        <v>28</v>
      </c>
      <c r="BS61" s="295" t="s">
        <v>27</v>
      </c>
      <c r="BT61" s="295" t="s">
        <v>28</v>
      </c>
      <c r="BU61" s="295" t="s">
        <v>27</v>
      </c>
      <c r="BV61" s="295" t="s">
        <v>28</v>
      </c>
      <c r="BW61" s="295" t="s">
        <v>27</v>
      </c>
      <c r="BX61" s="295" t="s">
        <v>28</v>
      </c>
      <c r="BY61" s="295" t="s">
        <v>27</v>
      </c>
      <c r="BZ61" s="295" t="s">
        <v>28</v>
      </c>
      <c r="CA61" s="295" t="s">
        <v>27</v>
      </c>
      <c r="CB61" s="295" t="s">
        <v>28</v>
      </c>
      <c r="CC61" s="292"/>
      <c r="CD61" s="292"/>
      <c r="CE61" s="294" t="s">
        <v>27</v>
      </c>
      <c r="CF61" s="294" t="s">
        <v>28</v>
      </c>
      <c r="CG61" s="294" t="s">
        <v>27</v>
      </c>
      <c r="CH61" s="294" t="s">
        <v>28</v>
      </c>
      <c r="CI61" s="294" t="s">
        <v>27</v>
      </c>
      <c r="CJ61" s="294" t="s">
        <v>28</v>
      </c>
      <c r="CK61" s="294" t="s">
        <v>27</v>
      </c>
      <c r="CL61" s="294" t="s">
        <v>28</v>
      </c>
      <c r="CM61" s="294" t="s">
        <v>27</v>
      </c>
      <c r="CN61" s="294" t="s">
        <v>28</v>
      </c>
      <c r="CO61" s="294" t="s">
        <v>27</v>
      </c>
      <c r="CP61" s="294" t="s">
        <v>28</v>
      </c>
      <c r="CQ61" s="294" t="s">
        <v>27</v>
      </c>
      <c r="CR61" s="294" t="s">
        <v>28</v>
      </c>
      <c r="CS61" s="294" t="s">
        <v>27</v>
      </c>
      <c r="CT61" s="294" t="s">
        <v>28</v>
      </c>
      <c r="CU61" s="294" t="s">
        <v>27</v>
      </c>
      <c r="CV61" s="294" t="s">
        <v>28</v>
      </c>
      <c r="CW61" s="294" t="s">
        <v>27</v>
      </c>
      <c r="CX61" s="294" t="s">
        <v>28</v>
      </c>
      <c r="CY61" s="294" t="s">
        <v>27</v>
      </c>
      <c r="CZ61" s="294" t="s">
        <v>28</v>
      </c>
      <c r="DA61" s="294" t="s">
        <v>27</v>
      </c>
      <c r="DB61" s="294" t="s">
        <v>28</v>
      </c>
      <c r="DC61" s="294" t="s">
        <v>27</v>
      </c>
      <c r="DD61" s="294" t="s">
        <v>28</v>
      </c>
      <c r="DE61" s="294" t="s">
        <v>27</v>
      </c>
      <c r="DF61" s="294" t="s">
        <v>28</v>
      </c>
      <c r="DG61" s="294" t="s">
        <v>27</v>
      </c>
      <c r="DH61" s="294" t="s">
        <v>28</v>
      </c>
      <c r="DI61" s="294" t="s">
        <v>27</v>
      </c>
      <c r="DJ61" s="294" t="s">
        <v>28</v>
      </c>
      <c r="DK61" s="294" t="s">
        <v>27</v>
      </c>
      <c r="DL61" s="294" t="s">
        <v>28</v>
      </c>
      <c r="DM61" s="294" t="s">
        <v>27</v>
      </c>
      <c r="DN61" s="294" t="s">
        <v>28</v>
      </c>
      <c r="DO61" s="294" t="s">
        <v>27</v>
      </c>
      <c r="DP61" s="294" t="s">
        <v>28</v>
      </c>
      <c r="DQ61" s="294" t="s">
        <v>27</v>
      </c>
      <c r="DR61" s="294" t="s">
        <v>28</v>
      </c>
      <c r="DS61" s="294" t="s">
        <v>27</v>
      </c>
      <c r="DT61" s="294" t="s">
        <v>28</v>
      </c>
      <c r="DU61" s="294" t="s">
        <v>26</v>
      </c>
    </row>
    <row r="62" spans="1:125" x14ac:dyDescent="0.2">
      <c r="A62" s="292"/>
      <c r="B62" s="292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2"/>
      <c r="AP62" s="292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2"/>
      <c r="CD62" s="292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</row>
    <row r="63" spans="1:125" ht="23.25" customHeight="1" x14ac:dyDescent="0.2">
      <c r="A63" s="291" t="s">
        <v>1</v>
      </c>
      <c r="B63" s="291"/>
      <c r="C63" s="103">
        <v>0</v>
      </c>
      <c r="D63" s="103">
        <v>3</v>
      </c>
      <c r="E63" s="103">
        <v>4</v>
      </c>
      <c r="F63" s="103">
        <v>3</v>
      </c>
      <c r="G63" s="103">
        <v>1</v>
      </c>
      <c r="H63" s="103">
        <v>1</v>
      </c>
      <c r="I63" s="103">
        <v>1</v>
      </c>
      <c r="J63" s="103">
        <v>0</v>
      </c>
      <c r="K63" s="103">
        <v>0</v>
      </c>
      <c r="L63" s="103">
        <v>1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v>0</v>
      </c>
      <c r="W63" s="103">
        <v>0</v>
      </c>
      <c r="X63" s="103">
        <v>0</v>
      </c>
      <c r="Y63" s="103">
        <v>1</v>
      </c>
      <c r="Z63" s="103">
        <v>2</v>
      </c>
      <c r="AA63" s="103">
        <v>0</v>
      </c>
      <c r="AB63" s="103">
        <v>0</v>
      </c>
      <c r="AC63" s="103">
        <v>0</v>
      </c>
      <c r="AD63" s="103">
        <v>0</v>
      </c>
      <c r="AE63" s="103">
        <v>0</v>
      </c>
      <c r="AF63" s="103">
        <v>0</v>
      </c>
      <c r="AG63" s="103">
        <v>0</v>
      </c>
      <c r="AH63" s="103">
        <v>0</v>
      </c>
      <c r="AI63" s="103">
        <v>0</v>
      </c>
      <c r="AJ63" s="103">
        <v>0</v>
      </c>
      <c r="AK63" s="103">
        <v>0</v>
      </c>
      <c r="AL63" s="103">
        <v>0</v>
      </c>
      <c r="AM63" s="103">
        <v>0</v>
      </c>
      <c r="AN63" s="103">
        <v>0</v>
      </c>
      <c r="AO63" s="292" t="s">
        <v>1</v>
      </c>
      <c r="AP63" s="292"/>
      <c r="AQ63" s="103">
        <v>0</v>
      </c>
      <c r="AR63" s="103">
        <v>0</v>
      </c>
      <c r="AS63" s="103">
        <v>0</v>
      </c>
      <c r="AT63" s="103">
        <v>0</v>
      </c>
      <c r="AU63" s="103">
        <v>1</v>
      </c>
      <c r="AV63" s="103">
        <v>0</v>
      </c>
      <c r="AW63" s="103">
        <v>0</v>
      </c>
      <c r="AX63" s="103">
        <v>0</v>
      </c>
      <c r="AY63" s="103">
        <v>0</v>
      </c>
      <c r="AZ63" s="103">
        <v>0</v>
      </c>
      <c r="BA63" s="103">
        <v>0</v>
      </c>
      <c r="BB63" s="103">
        <v>0</v>
      </c>
      <c r="BC63" s="103">
        <v>0</v>
      </c>
      <c r="BD63" s="103">
        <v>0</v>
      </c>
      <c r="BE63" s="103">
        <v>0</v>
      </c>
      <c r="BF63" s="103">
        <v>0</v>
      </c>
      <c r="BG63" s="103">
        <v>0</v>
      </c>
      <c r="BH63" s="103">
        <v>0</v>
      </c>
      <c r="BI63" s="103">
        <v>0</v>
      </c>
      <c r="BJ63" s="103">
        <v>0</v>
      </c>
      <c r="BK63" s="103">
        <v>0</v>
      </c>
      <c r="BL63" s="103">
        <v>0</v>
      </c>
      <c r="BM63" s="103">
        <v>0</v>
      </c>
      <c r="BN63" s="103">
        <v>0</v>
      </c>
      <c r="BO63" s="103">
        <v>0</v>
      </c>
      <c r="BP63" s="103">
        <v>0</v>
      </c>
      <c r="BQ63" s="103">
        <v>0</v>
      </c>
      <c r="BR63" s="103">
        <v>0</v>
      </c>
      <c r="BS63" s="103">
        <v>0</v>
      </c>
      <c r="BT63" s="103">
        <v>0</v>
      </c>
      <c r="BU63" s="103">
        <v>0</v>
      </c>
      <c r="BV63" s="103">
        <v>0</v>
      </c>
      <c r="BW63" s="103">
        <v>0</v>
      </c>
      <c r="BX63" s="103">
        <v>0</v>
      </c>
      <c r="BY63" s="103">
        <v>0</v>
      </c>
      <c r="BZ63" s="103">
        <v>0</v>
      </c>
      <c r="CA63" s="103">
        <v>0</v>
      </c>
      <c r="CB63" s="103">
        <v>0</v>
      </c>
      <c r="CC63" s="293" t="s">
        <v>1</v>
      </c>
      <c r="CD63" s="293"/>
      <c r="CE63" s="104">
        <v>0</v>
      </c>
      <c r="CF63" s="104">
        <v>0</v>
      </c>
      <c r="CG63" s="104">
        <v>0</v>
      </c>
      <c r="CH63" s="104">
        <v>0</v>
      </c>
      <c r="CI63" s="104">
        <v>6</v>
      </c>
      <c r="CJ63" s="104">
        <v>12</v>
      </c>
      <c r="CK63" s="104">
        <v>2</v>
      </c>
      <c r="CL63" s="104">
        <v>1</v>
      </c>
      <c r="CM63" s="104">
        <v>1</v>
      </c>
      <c r="CN63" s="104">
        <v>2</v>
      </c>
      <c r="CO63" s="104">
        <v>0</v>
      </c>
      <c r="CP63" s="104">
        <v>1</v>
      </c>
      <c r="CQ63" s="104">
        <v>0</v>
      </c>
      <c r="CR63" s="104">
        <v>1</v>
      </c>
      <c r="CS63" s="104">
        <v>0</v>
      </c>
      <c r="CT63" s="104">
        <v>0</v>
      </c>
      <c r="CU63" s="104">
        <v>0</v>
      </c>
      <c r="CV63" s="104">
        <v>0</v>
      </c>
      <c r="CW63" s="104">
        <v>0</v>
      </c>
      <c r="CX63" s="104">
        <v>0</v>
      </c>
      <c r="CY63" s="104">
        <v>0</v>
      </c>
      <c r="CZ63" s="104">
        <v>0</v>
      </c>
      <c r="DA63" s="104">
        <v>0</v>
      </c>
      <c r="DB63" s="104">
        <v>0</v>
      </c>
      <c r="DC63" s="104">
        <v>0</v>
      </c>
      <c r="DD63" s="104">
        <v>2</v>
      </c>
      <c r="DE63" s="104">
        <v>0</v>
      </c>
      <c r="DF63" s="104">
        <v>0</v>
      </c>
      <c r="DG63" s="104">
        <v>0</v>
      </c>
      <c r="DH63" s="104">
        <v>0</v>
      </c>
      <c r="DI63" s="104">
        <v>1</v>
      </c>
      <c r="DJ63" s="104">
        <v>1</v>
      </c>
      <c r="DK63" s="104">
        <v>0</v>
      </c>
      <c r="DL63" s="104">
        <v>0</v>
      </c>
      <c r="DM63" s="104">
        <v>0</v>
      </c>
      <c r="DN63" s="104">
        <v>0</v>
      </c>
      <c r="DO63" s="104">
        <v>0</v>
      </c>
      <c r="DP63" s="104">
        <v>0</v>
      </c>
      <c r="DQ63" s="104">
        <v>0</v>
      </c>
      <c r="DR63" s="104">
        <v>4</v>
      </c>
      <c r="DS63" s="104">
        <f>DQ63+DO63+DM63+DK63+DI63+DG63+DE63+DC63+DA63+CY63+CW63+CU63+CS63+CQ63+CO63+CM63+CK63+CI63+CG63+CE63+CA63+BY63+BW63+BU63+BS63+BQ63+BO63+BM63+BK63+BI63+BG63+BE63+BC63+BA63+AY63+AW63+AU63+AS63+AQ63+AM63+AK63+AI63+AG63+AE63+AC63+AA63+Y63+W63+U63+S63+Q63+O63+M63+K63+I63+G63+E63+C63</f>
        <v>18</v>
      </c>
      <c r="DT63" s="104">
        <f>DR63+DP63+DN63+DL63+DJ63+DH63+DF63+DD63+DB63+CZ63+CX63+CV63+CT63+CR63+CP63+CN63+CL63+CJ63+CH63+CF63+CB63+BZ63+BX63+BV63+BT63+BR63+BP63+BN63+BL63+BJ63+BH63+BF63+BD63+BB63+AZ63+AX63+AV63+AT63+AR63+AN63+AL63+AJ63+AH63+AF63+AD63+AB63+Z63+X63+V63+T63+R63+P63+N63+L63+J63+H63+F63+D63</f>
        <v>34</v>
      </c>
      <c r="DU63" s="104">
        <f>SUM(DS63:DT63)</f>
        <v>52</v>
      </c>
    </row>
    <row r="64" spans="1:125" ht="23.25" customHeight="1" x14ac:dyDescent="0.2">
      <c r="A64" s="291" t="s">
        <v>2</v>
      </c>
      <c r="B64" s="291"/>
      <c r="C64" s="103">
        <v>10</v>
      </c>
      <c r="D64" s="103">
        <v>1</v>
      </c>
      <c r="E64" s="103">
        <v>3</v>
      </c>
      <c r="F64" s="103">
        <v>3</v>
      </c>
      <c r="G64" s="103">
        <v>5</v>
      </c>
      <c r="H64" s="103">
        <v>6</v>
      </c>
      <c r="I64" s="103">
        <v>0</v>
      </c>
      <c r="J64" s="103">
        <v>0</v>
      </c>
      <c r="K64" s="103">
        <v>3</v>
      </c>
      <c r="L64" s="103">
        <v>1</v>
      </c>
      <c r="M64" s="103">
        <v>0</v>
      </c>
      <c r="N64" s="103">
        <v>1</v>
      </c>
      <c r="O64" s="103">
        <v>0</v>
      </c>
      <c r="P64" s="103">
        <v>0</v>
      </c>
      <c r="Q64" s="103">
        <v>0</v>
      </c>
      <c r="R64" s="103">
        <v>0</v>
      </c>
      <c r="S64" s="103">
        <v>1</v>
      </c>
      <c r="T64" s="103">
        <v>0</v>
      </c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1</v>
      </c>
      <c r="AA64" s="103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03">
        <v>0</v>
      </c>
      <c r="AN64" s="103">
        <v>0</v>
      </c>
      <c r="AO64" s="292" t="s">
        <v>2</v>
      </c>
      <c r="AP64" s="292"/>
      <c r="AQ64" s="103">
        <v>0</v>
      </c>
      <c r="AR64" s="103">
        <v>0</v>
      </c>
      <c r="AS64" s="103">
        <v>0</v>
      </c>
      <c r="AT64" s="103"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3">
        <v>1</v>
      </c>
      <c r="BB64" s="103">
        <v>0</v>
      </c>
      <c r="BC64" s="103">
        <v>1</v>
      </c>
      <c r="BD64" s="103">
        <v>3</v>
      </c>
      <c r="BE64" s="103">
        <v>2</v>
      </c>
      <c r="BF64" s="103">
        <v>1</v>
      </c>
      <c r="BG64" s="103">
        <v>0</v>
      </c>
      <c r="BH64" s="103">
        <v>0</v>
      </c>
      <c r="BI64" s="103">
        <v>0</v>
      </c>
      <c r="BJ64" s="103">
        <v>0</v>
      </c>
      <c r="BK64" s="103">
        <v>0</v>
      </c>
      <c r="BL64" s="103">
        <v>0</v>
      </c>
      <c r="BM64" s="103">
        <v>1</v>
      </c>
      <c r="BN64" s="103">
        <v>1</v>
      </c>
      <c r="BO64" s="103">
        <v>0</v>
      </c>
      <c r="BP64" s="103">
        <v>0</v>
      </c>
      <c r="BQ64" s="103">
        <v>0</v>
      </c>
      <c r="BR64" s="103">
        <v>0</v>
      </c>
      <c r="BS64" s="103">
        <v>0</v>
      </c>
      <c r="BT64" s="103">
        <v>0</v>
      </c>
      <c r="BU64" s="103">
        <v>0</v>
      </c>
      <c r="BV64" s="103">
        <v>0</v>
      </c>
      <c r="BW64" s="103">
        <v>0</v>
      </c>
      <c r="BX64" s="103">
        <v>0</v>
      </c>
      <c r="BY64" s="103">
        <v>0</v>
      </c>
      <c r="BZ64" s="103">
        <v>0</v>
      </c>
      <c r="CA64" s="103">
        <v>0</v>
      </c>
      <c r="CB64" s="103">
        <v>0</v>
      </c>
      <c r="CC64" s="293" t="s">
        <v>2</v>
      </c>
      <c r="CD64" s="293"/>
      <c r="CE64" s="104">
        <v>0</v>
      </c>
      <c r="CF64" s="104">
        <v>0</v>
      </c>
      <c r="CG64" s="104">
        <v>0</v>
      </c>
      <c r="CH64" s="104">
        <v>0</v>
      </c>
      <c r="CI64" s="104">
        <v>0</v>
      </c>
      <c r="CJ64" s="104">
        <v>0</v>
      </c>
      <c r="CK64" s="104">
        <v>0</v>
      </c>
      <c r="CL64" s="104">
        <v>2</v>
      </c>
      <c r="CM64" s="104">
        <v>1</v>
      </c>
      <c r="CN64" s="104">
        <v>9</v>
      </c>
      <c r="CO64" s="104">
        <v>1</v>
      </c>
      <c r="CP64" s="104">
        <v>2</v>
      </c>
      <c r="CQ64" s="104">
        <v>4</v>
      </c>
      <c r="CR64" s="104">
        <v>2</v>
      </c>
      <c r="CS64" s="104">
        <v>0</v>
      </c>
      <c r="CT64" s="104">
        <v>0</v>
      </c>
      <c r="CU64" s="104">
        <v>0</v>
      </c>
      <c r="CV64" s="104">
        <v>0</v>
      </c>
      <c r="CW64" s="104">
        <v>0</v>
      </c>
      <c r="CX64" s="104">
        <v>0</v>
      </c>
      <c r="CY64" s="104">
        <v>0</v>
      </c>
      <c r="CZ64" s="104">
        <v>0</v>
      </c>
      <c r="DA64" s="104">
        <v>0</v>
      </c>
      <c r="DB64" s="104">
        <v>0</v>
      </c>
      <c r="DC64" s="104">
        <v>0</v>
      </c>
      <c r="DD64" s="104">
        <v>0</v>
      </c>
      <c r="DE64" s="104">
        <v>1</v>
      </c>
      <c r="DF64" s="104">
        <v>2</v>
      </c>
      <c r="DG64" s="104">
        <v>0</v>
      </c>
      <c r="DH64" s="104">
        <v>0</v>
      </c>
      <c r="DI64" s="104">
        <v>1</v>
      </c>
      <c r="DJ64" s="104">
        <v>2</v>
      </c>
      <c r="DK64" s="104">
        <v>0</v>
      </c>
      <c r="DL64" s="104">
        <v>0</v>
      </c>
      <c r="DM64" s="104">
        <v>0</v>
      </c>
      <c r="DN64" s="104">
        <v>0</v>
      </c>
      <c r="DO64" s="104">
        <v>0</v>
      </c>
      <c r="DP64" s="104">
        <v>0</v>
      </c>
      <c r="DQ64" s="104">
        <v>4</v>
      </c>
      <c r="DR64" s="104">
        <v>12</v>
      </c>
      <c r="DS64" s="104">
        <f t="shared" ref="DS64:DS69" si="15">DQ64+DO64+DM64+DK64+DI64+DG64+DE64+DC64+DA64+CY64+CW64+CU64+CS64+CQ64+CO64+CM64+CK64+CI64+CG64+CE64+CA64+BY64+BW64+BU64+BS64+BQ64+BO64+BM64+BK64+BI64+BG64+BE64+BC64+BA64+AY64+AW64+AU64+AS64+AQ64+AM64+AK64+AI64+AG64+AE64+AC64+AA64+Y64+W64+U64+S64+Q64+O64+M64+K64+I64+G64+E64+C64</f>
        <v>39</v>
      </c>
      <c r="DT64" s="104">
        <f t="shared" ref="DT64:DT83" si="16">DR64+DP64+DN64+DL64+DJ64+DH64+DF64+DD64+DB64+CZ64+CX64+CV64+CT64+CR64+CP64+CN64+CL64+CJ64+CH64+CF64+CB64+BZ64+BX64+BV64+BT64+BR64+BP64+BN64+BL64+BJ64+BH64+BF64+BD64+BB64+AZ64+AX64+AV64+AT64+AR64+AN64+AL64+AJ64+AH64+AF64+AD64+AB64+Z64+X64+V64+T64+R64+P64+N64+L64+J64+H64+F64+D64</f>
        <v>49</v>
      </c>
      <c r="DU64" s="104">
        <f t="shared" ref="DU64:DU83" si="17">SUM(DS64:DT64)</f>
        <v>88</v>
      </c>
    </row>
    <row r="65" spans="1:125" ht="23.25" customHeight="1" x14ac:dyDescent="0.2">
      <c r="A65" s="291" t="s">
        <v>29</v>
      </c>
      <c r="B65" s="291"/>
      <c r="C65" s="103">
        <v>0</v>
      </c>
      <c r="D65" s="103">
        <v>3</v>
      </c>
      <c r="E65" s="103">
        <v>0</v>
      </c>
      <c r="F65" s="103">
        <v>4</v>
      </c>
      <c r="G65" s="103">
        <v>1</v>
      </c>
      <c r="H65" s="103">
        <v>5</v>
      </c>
      <c r="I65" s="103">
        <v>0</v>
      </c>
      <c r="J65" s="103">
        <v>0</v>
      </c>
      <c r="K65" s="103">
        <v>1</v>
      </c>
      <c r="L65" s="103">
        <v>1</v>
      </c>
      <c r="M65" s="103">
        <v>1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3">
        <v>0</v>
      </c>
      <c r="Z65" s="103">
        <v>1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1</v>
      </c>
      <c r="AI65" s="103">
        <v>0</v>
      </c>
      <c r="AJ65" s="103">
        <v>0</v>
      </c>
      <c r="AK65" s="103">
        <v>0</v>
      </c>
      <c r="AL65" s="103">
        <v>0</v>
      </c>
      <c r="AM65" s="103">
        <v>0</v>
      </c>
      <c r="AN65" s="103">
        <v>0</v>
      </c>
      <c r="AO65" s="292" t="s">
        <v>29</v>
      </c>
      <c r="AP65" s="292"/>
      <c r="AQ65" s="103">
        <v>0</v>
      </c>
      <c r="AR65" s="103">
        <v>0</v>
      </c>
      <c r="AS65" s="103">
        <v>0</v>
      </c>
      <c r="AT65" s="103">
        <v>0</v>
      </c>
      <c r="AU65" s="103">
        <v>0</v>
      </c>
      <c r="AV65" s="103">
        <v>1</v>
      </c>
      <c r="AW65" s="103">
        <v>0</v>
      </c>
      <c r="AX65" s="103">
        <v>0</v>
      </c>
      <c r="AY65" s="103">
        <v>0</v>
      </c>
      <c r="AZ65" s="103">
        <v>0</v>
      </c>
      <c r="BA65" s="103">
        <v>0</v>
      </c>
      <c r="BB65" s="103">
        <v>0</v>
      </c>
      <c r="BC65" s="103">
        <v>0</v>
      </c>
      <c r="BD65" s="103">
        <v>0</v>
      </c>
      <c r="BE65" s="103">
        <v>0</v>
      </c>
      <c r="BF65" s="103">
        <v>0</v>
      </c>
      <c r="BG65" s="103">
        <v>0</v>
      </c>
      <c r="BH65" s="103">
        <v>0</v>
      </c>
      <c r="BI65" s="103">
        <v>0</v>
      </c>
      <c r="BJ65" s="103">
        <v>0</v>
      </c>
      <c r="BK65" s="103">
        <v>0</v>
      </c>
      <c r="BL65" s="103">
        <v>0</v>
      </c>
      <c r="BM65" s="103">
        <v>0</v>
      </c>
      <c r="BN65" s="103">
        <v>0</v>
      </c>
      <c r="BO65" s="103">
        <v>0</v>
      </c>
      <c r="BP65" s="103">
        <v>0</v>
      </c>
      <c r="BQ65" s="103">
        <v>0</v>
      </c>
      <c r="BR65" s="103">
        <v>0</v>
      </c>
      <c r="BS65" s="103">
        <v>0</v>
      </c>
      <c r="BT65" s="103">
        <v>0</v>
      </c>
      <c r="BU65" s="103">
        <v>0</v>
      </c>
      <c r="BV65" s="103">
        <v>0</v>
      </c>
      <c r="BW65" s="103">
        <v>0</v>
      </c>
      <c r="BX65" s="103">
        <v>0</v>
      </c>
      <c r="BY65" s="103">
        <v>0</v>
      </c>
      <c r="BZ65" s="103">
        <v>0</v>
      </c>
      <c r="CA65" s="103">
        <v>0</v>
      </c>
      <c r="CB65" s="103">
        <v>0</v>
      </c>
      <c r="CC65" s="293" t="s">
        <v>29</v>
      </c>
      <c r="CD65" s="293"/>
      <c r="CE65" s="104">
        <v>0</v>
      </c>
      <c r="CF65" s="104">
        <v>0</v>
      </c>
      <c r="CG65" s="104">
        <v>0</v>
      </c>
      <c r="CH65" s="104">
        <v>0</v>
      </c>
      <c r="CI65" s="104">
        <v>7</v>
      </c>
      <c r="CJ65" s="104">
        <v>31</v>
      </c>
      <c r="CK65" s="104">
        <v>0</v>
      </c>
      <c r="CL65" s="104">
        <v>4</v>
      </c>
      <c r="CM65" s="104">
        <v>0</v>
      </c>
      <c r="CN65" s="104">
        <v>4</v>
      </c>
      <c r="CO65" s="104">
        <v>0</v>
      </c>
      <c r="CP65" s="104">
        <v>0</v>
      </c>
      <c r="CQ65" s="104">
        <v>2</v>
      </c>
      <c r="CR65" s="104">
        <v>0</v>
      </c>
      <c r="CS65" s="104">
        <v>0</v>
      </c>
      <c r="CT65" s="104">
        <v>0</v>
      </c>
      <c r="CU65" s="104">
        <v>0</v>
      </c>
      <c r="CV65" s="104">
        <v>0</v>
      </c>
      <c r="CW65" s="104">
        <v>0</v>
      </c>
      <c r="CX65" s="104">
        <v>0</v>
      </c>
      <c r="CY65" s="104">
        <v>0</v>
      </c>
      <c r="CZ65" s="104">
        <v>0</v>
      </c>
      <c r="DA65" s="104">
        <v>0</v>
      </c>
      <c r="DB65" s="104">
        <v>0</v>
      </c>
      <c r="DC65" s="104">
        <v>0</v>
      </c>
      <c r="DD65" s="104">
        <v>0</v>
      </c>
      <c r="DE65" s="104">
        <v>0</v>
      </c>
      <c r="DF65" s="104">
        <v>1</v>
      </c>
      <c r="DG65" s="104">
        <v>0</v>
      </c>
      <c r="DH65" s="104">
        <v>0</v>
      </c>
      <c r="DI65" s="104">
        <v>1</v>
      </c>
      <c r="DJ65" s="104">
        <v>6</v>
      </c>
      <c r="DK65" s="104">
        <v>0</v>
      </c>
      <c r="DL65" s="104">
        <v>0</v>
      </c>
      <c r="DM65" s="104">
        <v>0</v>
      </c>
      <c r="DN65" s="104">
        <v>0</v>
      </c>
      <c r="DO65" s="104">
        <v>0</v>
      </c>
      <c r="DP65" s="104">
        <v>0</v>
      </c>
      <c r="DQ65" s="104">
        <v>0</v>
      </c>
      <c r="DR65" s="104">
        <v>3</v>
      </c>
      <c r="DS65" s="104">
        <f t="shared" si="15"/>
        <v>13</v>
      </c>
      <c r="DT65" s="104">
        <f t="shared" si="16"/>
        <v>65</v>
      </c>
      <c r="DU65" s="104">
        <f t="shared" si="17"/>
        <v>78</v>
      </c>
    </row>
    <row r="66" spans="1:125" ht="23.25" customHeight="1" x14ac:dyDescent="0.2">
      <c r="A66" s="291" t="s">
        <v>3</v>
      </c>
      <c r="B66" s="291"/>
      <c r="C66" s="103">
        <v>2</v>
      </c>
      <c r="D66" s="103">
        <v>3</v>
      </c>
      <c r="E66" s="103">
        <v>1</v>
      </c>
      <c r="F66" s="103">
        <v>2</v>
      </c>
      <c r="G66" s="103">
        <v>1</v>
      </c>
      <c r="H66" s="103">
        <v>4</v>
      </c>
      <c r="I66" s="103">
        <v>0</v>
      </c>
      <c r="J66" s="103">
        <v>0</v>
      </c>
      <c r="K66" s="103">
        <v>1</v>
      </c>
      <c r="L66" s="103">
        <v>2</v>
      </c>
      <c r="M66" s="103">
        <v>0</v>
      </c>
      <c r="N66" s="103">
        <v>1</v>
      </c>
      <c r="O66" s="103">
        <v>0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v>1</v>
      </c>
      <c r="W66" s="103">
        <v>0</v>
      </c>
      <c r="X66" s="103">
        <v>0</v>
      </c>
      <c r="Y66" s="103">
        <v>2</v>
      </c>
      <c r="Z66" s="103">
        <v>2</v>
      </c>
      <c r="AA66" s="103">
        <v>0</v>
      </c>
      <c r="AB66" s="103">
        <v>2</v>
      </c>
      <c r="AC66" s="103">
        <v>0</v>
      </c>
      <c r="AD66" s="103">
        <v>0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1</v>
      </c>
      <c r="AM66" s="103">
        <v>0</v>
      </c>
      <c r="AN66" s="103">
        <v>2</v>
      </c>
      <c r="AO66" s="292" t="s">
        <v>3</v>
      </c>
      <c r="AP66" s="292"/>
      <c r="AQ66" s="103">
        <v>0</v>
      </c>
      <c r="AR66" s="103">
        <v>0</v>
      </c>
      <c r="AS66" s="103">
        <v>0</v>
      </c>
      <c r="AT66" s="103"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3">
        <v>0</v>
      </c>
      <c r="BB66" s="103">
        <v>0</v>
      </c>
      <c r="BC66" s="103">
        <v>0</v>
      </c>
      <c r="BD66" s="103">
        <v>0</v>
      </c>
      <c r="BE66" s="103">
        <v>0</v>
      </c>
      <c r="BF66" s="103">
        <v>0</v>
      </c>
      <c r="BG66" s="103">
        <v>0</v>
      </c>
      <c r="BH66" s="103">
        <v>0</v>
      </c>
      <c r="BI66" s="103">
        <v>0</v>
      </c>
      <c r="BJ66" s="103">
        <v>0</v>
      </c>
      <c r="BK66" s="103">
        <v>0</v>
      </c>
      <c r="BL66" s="103">
        <v>0</v>
      </c>
      <c r="BM66" s="103">
        <v>0</v>
      </c>
      <c r="BN66" s="103">
        <v>0</v>
      </c>
      <c r="BO66" s="103">
        <v>0</v>
      </c>
      <c r="BP66" s="103">
        <v>0</v>
      </c>
      <c r="BQ66" s="103">
        <v>0</v>
      </c>
      <c r="BR66" s="103">
        <v>1</v>
      </c>
      <c r="BS66" s="103">
        <v>0</v>
      </c>
      <c r="BT66" s="103">
        <v>0</v>
      </c>
      <c r="BU66" s="103">
        <v>0</v>
      </c>
      <c r="BV66" s="103">
        <v>0</v>
      </c>
      <c r="BW66" s="103">
        <v>0</v>
      </c>
      <c r="BX66" s="103">
        <v>2</v>
      </c>
      <c r="BY66" s="103">
        <v>0</v>
      </c>
      <c r="BZ66" s="103">
        <v>0</v>
      </c>
      <c r="CA66" s="103">
        <v>0</v>
      </c>
      <c r="CB66" s="103">
        <v>0</v>
      </c>
      <c r="CC66" s="293" t="s">
        <v>3</v>
      </c>
      <c r="CD66" s="293"/>
      <c r="CE66" s="104">
        <v>0</v>
      </c>
      <c r="CF66" s="104">
        <v>0</v>
      </c>
      <c r="CG66" s="104">
        <v>0</v>
      </c>
      <c r="CH66" s="104">
        <v>0</v>
      </c>
      <c r="CI66" s="104">
        <v>3</v>
      </c>
      <c r="CJ66" s="104">
        <v>15</v>
      </c>
      <c r="CK66" s="104">
        <v>0</v>
      </c>
      <c r="CL66" s="104">
        <v>1</v>
      </c>
      <c r="CM66" s="104">
        <v>1</v>
      </c>
      <c r="CN66" s="104">
        <v>0</v>
      </c>
      <c r="CO66" s="104">
        <v>2</v>
      </c>
      <c r="CP66" s="104">
        <v>1</v>
      </c>
      <c r="CQ66" s="104">
        <v>1</v>
      </c>
      <c r="CR66" s="104">
        <v>2</v>
      </c>
      <c r="CS66" s="104">
        <v>0</v>
      </c>
      <c r="CT66" s="104">
        <v>0</v>
      </c>
      <c r="CU66" s="104">
        <v>0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4">
        <v>0</v>
      </c>
      <c r="DB66" s="104">
        <v>0</v>
      </c>
      <c r="DC66" s="104">
        <v>0</v>
      </c>
      <c r="DD66" s="104">
        <v>0</v>
      </c>
      <c r="DE66" s="104">
        <v>1</v>
      </c>
      <c r="DF66" s="104">
        <v>1</v>
      </c>
      <c r="DG66" s="104">
        <v>0</v>
      </c>
      <c r="DH66" s="104">
        <v>3</v>
      </c>
      <c r="DI66" s="104">
        <v>0</v>
      </c>
      <c r="DJ66" s="104">
        <v>0</v>
      </c>
      <c r="DK66" s="104">
        <v>0</v>
      </c>
      <c r="DL66" s="104">
        <v>0</v>
      </c>
      <c r="DM66" s="104">
        <v>0</v>
      </c>
      <c r="DN66" s="104">
        <v>0</v>
      </c>
      <c r="DO66" s="104">
        <v>0</v>
      </c>
      <c r="DP66" s="104">
        <v>0</v>
      </c>
      <c r="DQ66" s="104">
        <v>0</v>
      </c>
      <c r="DR66" s="104">
        <v>4</v>
      </c>
      <c r="DS66" s="104">
        <f t="shared" si="15"/>
        <v>15</v>
      </c>
      <c r="DT66" s="104">
        <f t="shared" si="16"/>
        <v>50</v>
      </c>
      <c r="DU66" s="104">
        <f t="shared" si="17"/>
        <v>65</v>
      </c>
    </row>
    <row r="67" spans="1:125" ht="23.25" customHeight="1" x14ac:dyDescent="0.2">
      <c r="A67" s="296" t="s">
        <v>4</v>
      </c>
      <c r="B67" s="108" t="s">
        <v>5</v>
      </c>
      <c r="C67" s="103">
        <v>3</v>
      </c>
      <c r="D67" s="103">
        <v>9</v>
      </c>
      <c r="E67" s="103">
        <v>4</v>
      </c>
      <c r="F67" s="103">
        <v>19</v>
      </c>
      <c r="G67" s="103">
        <v>2</v>
      </c>
      <c r="H67" s="103">
        <v>17</v>
      </c>
      <c r="I67" s="103">
        <v>0</v>
      </c>
      <c r="J67" s="103">
        <v>4</v>
      </c>
      <c r="K67" s="103">
        <v>0</v>
      </c>
      <c r="L67" s="103">
        <v>6</v>
      </c>
      <c r="M67" s="103">
        <v>0</v>
      </c>
      <c r="N67" s="103">
        <v>2</v>
      </c>
      <c r="O67" s="103">
        <v>0</v>
      </c>
      <c r="P67" s="103">
        <v>0</v>
      </c>
      <c r="Q67" s="103">
        <v>0</v>
      </c>
      <c r="R67" s="103">
        <v>1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3">
        <v>2</v>
      </c>
      <c r="Z67" s="103">
        <v>7</v>
      </c>
      <c r="AA67" s="103">
        <v>0</v>
      </c>
      <c r="AB67" s="103">
        <v>8</v>
      </c>
      <c r="AC67" s="103">
        <v>0</v>
      </c>
      <c r="AD67" s="103">
        <v>2</v>
      </c>
      <c r="AE67" s="103">
        <v>0</v>
      </c>
      <c r="AF67" s="103">
        <v>0</v>
      </c>
      <c r="AG67" s="103"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103">
        <v>0</v>
      </c>
      <c r="AO67" s="297" t="s">
        <v>4</v>
      </c>
      <c r="AP67" s="109" t="s">
        <v>5</v>
      </c>
      <c r="AQ67" s="103">
        <v>0</v>
      </c>
      <c r="AR67" s="103">
        <v>2</v>
      </c>
      <c r="AS67" s="103">
        <v>0</v>
      </c>
      <c r="AT67" s="103"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v>1</v>
      </c>
      <c r="BA67" s="103">
        <v>0</v>
      </c>
      <c r="BB67" s="103">
        <v>2</v>
      </c>
      <c r="BC67" s="103">
        <v>0</v>
      </c>
      <c r="BD67" s="103">
        <v>0</v>
      </c>
      <c r="BE67" s="103">
        <v>0</v>
      </c>
      <c r="BF67" s="103">
        <v>0</v>
      </c>
      <c r="BG67" s="103">
        <v>0</v>
      </c>
      <c r="BH67" s="103">
        <v>0</v>
      </c>
      <c r="BI67" s="103">
        <v>1</v>
      </c>
      <c r="BJ67" s="103">
        <v>0</v>
      </c>
      <c r="BK67" s="103">
        <v>0</v>
      </c>
      <c r="BL67" s="103">
        <v>0</v>
      </c>
      <c r="BM67" s="103">
        <v>3</v>
      </c>
      <c r="BN67" s="103">
        <v>3</v>
      </c>
      <c r="BO67" s="103">
        <v>0</v>
      </c>
      <c r="BP67" s="103">
        <v>2</v>
      </c>
      <c r="BQ67" s="103">
        <v>0</v>
      </c>
      <c r="BR67" s="103">
        <v>6</v>
      </c>
      <c r="BS67" s="103">
        <v>0</v>
      </c>
      <c r="BT67" s="103">
        <v>0</v>
      </c>
      <c r="BU67" s="103">
        <v>0</v>
      </c>
      <c r="BV67" s="103">
        <v>1</v>
      </c>
      <c r="BW67" s="103">
        <v>0</v>
      </c>
      <c r="BX67" s="103">
        <v>1</v>
      </c>
      <c r="BY67" s="103">
        <v>0</v>
      </c>
      <c r="BZ67" s="103">
        <v>0</v>
      </c>
      <c r="CA67" s="103">
        <v>0</v>
      </c>
      <c r="CB67" s="103">
        <v>0</v>
      </c>
      <c r="CC67" s="298" t="s">
        <v>4</v>
      </c>
      <c r="CD67" s="110" t="s">
        <v>5</v>
      </c>
      <c r="CE67" s="104">
        <v>0</v>
      </c>
      <c r="CF67" s="104">
        <v>0</v>
      </c>
      <c r="CG67" s="104">
        <v>0</v>
      </c>
      <c r="CH67" s="104">
        <v>0</v>
      </c>
      <c r="CI67" s="104">
        <v>6</v>
      </c>
      <c r="CJ67" s="104">
        <v>45</v>
      </c>
      <c r="CK67" s="104">
        <v>2</v>
      </c>
      <c r="CL67" s="104">
        <v>12</v>
      </c>
      <c r="CM67" s="104">
        <v>0</v>
      </c>
      <c r="CN67" s="104">
        <v>11</v>
      </c>
      <c r="CO67" s="104">
        <v>1</v>
      </c>
      <c r="CP67" s="104">
        <v>3</v>
      </c>
      <c r="CQ67" s="104">
        <v>0</v>
      </c>
      <c r="CR67" s="104">
        <v>9</v>
      </c>
      <c r="CS67" s="104">
        <v>0</v>
      </c>
      <c r="CT67" s="104">
        <v>0</v>
      </c>
      <c r="CU67" s="104">
        <v>0</v>
      </c>
      <c r="CV67" s="104">
        <v>0</v>
      </c>
      <c r="CW67" s="104">
        <v>0</v>
      </c>
      <c r="CX67" s="104">
        <v>0</v>
      </c>
      <c r="CY67" s="104">
        <v>0</v>
      </c>
      <c r="CZ67" s="104">
        <v>1</v>
      </c>
      <c r="DA67" s="104">
        <v>0</v>
      </c>
      <c r="DB67" s="104">
        <v>2</v>
      </c>
      <c r="DC67" s="104">
        <v>0</v>
      </c>
      <c r="DD67" s="104">
        <v>0</v>
      </c>
      <c r="DE67" s="104">
        <v>0</v>
      </c>
      <c r="DF67" s="104">
        <v>4</v>
      </c>
      <c r="DG67" s="104">
        <v>0</v>
      </c>
      <c r="DH67" s="104">
        <v>1</v>
      </c>
      <c r="DI67" s="104">
        <v>4</v>
      </c>
      <c r="DJ67" s="104">
        <v>16</v>
      </c>
      <c r="DK67" s="104">
        <v>0</v>
      </c>
      <c r="DL67" s="104">
        <v>0</v>
      </c>
      <c r="DM67" s="104">
        <v>0</v>
      </c>
      <c r="DN67" s="104">
        <v>0</v>
      </c>
      <c r="DO67" s="104">
        <v>0</v>
      </c>
      <c r="DP67" s="104">
        <v>0</v>
      </c>
      <c r="DQ67" s="104">
        <v>2</v>
      </c>
      <c r="DR67" s="104">
        <v>4</v>
      </c>
      <c r="DS67" s="104">
        <f t="shared" si="15"/>
        <v>30</v>
      </c>
      <c r="DT67" s="104">
        <f t="shared" si="16"/>
        <v>201</v>
      </c>
      <c r="DU67" s="104">
        <f t="shared" si="17"/>
        <v>231</v>
      </c>
    </row>
    <row r="68" spans="1:125" ht="23.25" customHeight="1" x14ac:dyDescent="0.2">
      <c r="A68" s="296"/>
      <c r="B68" s="108" t="s">
        <v>6</v>
      </c>
      <c r="C68" s="103">
        <v>1</v>
      </c>
      <c r="D68" s="103">
        <v>5</v>
      </c>
      <c r="E68" s="103">
        <v>2</v>
      </c>
      <c r="F68" s="103">
        <v>19</v>
      </c>
      <c r="G68" s="103">
        <v>2</v>
      </c>
      <c r="H68" s="103">
        <v>15</v>
      </c>
      <c r="I68" s="103">
        <v>1</v>
      </c>
      <c r="J68" s="103">
        <v>2</v>
      </c>
      <c r="K68" s="103">
        <v>1</v>
      </c>
      <c r="L68" s="103">
        <v>4</v>
      </c>
      <c r="M68" s="103">
        <v>1</v>
      </c>
      <c r="N68" s="103">
        <v>4</v>
      </c>
      <c r="O68" s="103">
        <v>0</v>
      </c>
      <c r="P68" s="103">
        <v>0</v>
      </c>
      <c r="Q68" s="103">
        <v>0</v>
      </c>
      <c r="R68" s="103">
        <v>1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3">
        <v>2</v>
      </c>
      <c r="Z68" s="103">
        <v>10</v>
      </c>
      <c r="AA68" s="103">
        <v>0</v>
      </c>
      <c r="AB68" s="103">
        <v>2</v>
      </c>
      <c r="AC68" s="103">
        <v>0</v>
      </c>
      <c r="AD68" s="103">
        <v>6</v>
      </c>
      <c r="AE68" s="103">
        <v>0</v>
      </c>
      <c r="AF68" s="103">
        <v>0</v>
      </c>
      <c r="AG68" s="103">
        <v>0</v>
      </c>
      <c r="AH68" s="103">
        <v>0</v>
      </c>
      <c r="AI68" s="103">
        <v>0</v>
      </c>
      <c r="AJ68" s="103">
        <v>1</v>
      </c>
      <c r="AK68" s="103">
        <v>0</v>
      </c>
      <c r="AL68" s="103">
        <v>0</v>
      </c>
      <c r="AM68" s="103">
        <v>0</v>
      </c>
      <c r="AN68" s="103">
        <v>0</v>
      </c>
      <c r="AO68" s="297"/>
      <c r="AP68" s="109" t="s">
        <v>6</v>
      </c>
      <c r="AQ68" s="103">
        <v>0</v>
      </c>
      <c r="AR68" s="103">
        <v>1</v>
      </c>
      <c r="AS68" s="103">
        <v>0</v>
      </c>
      <c r="AT68" s="103">
        <v>0</v>
      </c>
      <c r="AU68" s="103">
        <v>0</v>
      </c>
      <c r="AV68" s="103">
        <v>0</v>
      </c>
      <c r="AW68" s="103">
        <v>0</v>
      </c>
      <c r="AX68" s="103">
        <v>1</v>
      </c>
      <c r="AY68" s="103">
        <v>0</v>
      </c>
      <c r="AZ68" s="103">
        <v>0</v>
      </c>
      <c r="BA68" s="103">
        <v>0</v>
      </c>
      <c r="BB68" s="103">
        <v>3</v>
      </c>
      <c r="BC68" s="103">
        <v>0</v>
      </c>
      <c r="BD68" s="103">
        <v>0</v>
      </c>
      <c r="BE68" s="103">
        <v>0</v>
      </c>
      <c r="BF68" s="103">
        <v>0</v>
      </c>
      <c r="BG68" s="103">
        <v>0</v>
      </c>
      <c r="BH68" s="103">
        <v>0</v>
      </c>
      <c r="BI68" s="103">
        <v>1</v>
      </c>
      <c r="BJ68" s="103">
        <v>2</v>
      </c>
      <c r="BK68" s="103">
        <v>0</v>
      </c>
      <c r="BL68" s="103">
        <v>0</v>
      </c>
      <c r="BM68" s="103">
        <v>1</v>
      </c>
      <c r="BN68" s="103">
        <v>0</v>
      </c>
      <c r="BO68" s="103">
        <v>0</v>
      </c>
      <c r="BP68" s="103">
        <v>1</v>
      </c>
      <c r="BQ68" s="103">
        <v>0</v>
      </c>
      <c r="BR68" s="103">
        <v>0</v>
      </c>
      <c r="BS68" s="103">
        <v>0</v>
      </c>
      <c r="BT68" s="103">
        <v>0</v>
      </c>
      <c r="BU68" s="103">
        <v>0</v>
      </c>
      <c r="BV68" s="103">
        <v>0</v>
      </c>
      <c r="BW68" s="103">
        <v>0</v>
      </c>
      <c r="BX68" s="103">
        <v>0</v>
      </c>
      <c r="BY68" s="103">
        <v>0</v>
      </c>
      <c r="BZ68" s="103">
        <v>0</v>
      </c>
      <c r="CA68" s="103">
        <v>0</v>
      </c>
      <c r="CB68" s="103">
        <v>1</v>
      </c>
      <c r="CC68" s="298"/>
      <c r="CD68" s="110" t="s">
        <v>6</v>
      </c>
      <c r="CE68" s="104">
        <v>0</v>
      </c>
      <c r="CF68" s="104">
        <v>0</v>
      </c>
      <c r="CG68" s="104">
        <v>0</v>
      </c>
      <c r="CH68" s="104">
        <v>0</v>
      </c>
      <c r="CI68" s="104">
        <v>0</v>
      </c>
      <c r="CJ68" s="104">
        <v>52</v>
      </c>
      <c r="CK68" s="104">
        <v>1</v>
      </c>
      <c r="CL68" s="104">
        <v>7</v>
      </c>
      <c r="CM68" s="104">
        <v>0</v>
      </c>
      <c r="CN68" s="104">
        <v>24</v>
      </c>
      <c r="CO68" s="104">
        <v>0</v>
      </c>
      <c r="CP68" s="104">
        <v>9</v>
      </c>
      <c r="CQ68" s="104">
        <v>0</v>
      </c>
      <c r="CR68" s="104">
        <v>15</v>
      </c>
      <c r="CS68" s="104">
        <v>0</v>
      </c>
      <c r="CT68" s="104">
        <v>0</v>
      </c>
      <c r="CU68" s="104">
        <v>0</v>
      </c>
      <c r="CV68" s="104">
        <v>0</v>
      </c>
      <c r="CW68" s="104">
        <v>0</v>
      </c>
      <c r="CX68" s="104">
        <v>0</v>
      </c>
      <c r="CY68" s="104">
        <v>0</v>
      </c>
      <c r="CZ68" s="104">
        <v>0</v>
      </c>
      <c r="DA68" s="104">
        <v>0</v>
      </c>
      <c r="DB68" s="104">
        <v>1</v>
      </c>
      <c r="DC68" s="104">
        <v>0</v>
      </c>
      <c r="DD68" s="104">
        <v>0</v>
      </c>
      <c r="DE68" s="104">
        <v>0</v>
      </c>
      <c r="DF68" s="104">
        <v>3</v>
      </c>
      <c r="DG68" s="104">
        <v>0</v>
      </c>
      <c r="DH68" s="104">
        <v>0</v>
      </c>
      <c r="DI68" s="104">
        <v>0</v>
      </c>
      <c r="DJ68" s="104">
        <v>11</v>
      </c>
      <c r="DK68" s="104">
        <v>0</v>
      </c>
      <c r="DL68" s="104">
        <v>0</v>
      </c>
      <c r="DM68" s="104">
        <v>0</v>
      </c>
      <c r="DN68" s="104">
        <v>0</v>
      </c>
      <c r="DO68" s="104">
        <v>0</v>
      </c>
      <c r="DP68" s="104">
        <v>0</v>
      </c>
      <c r="DQ68" s="104">
        <v>0</v>
      </c>
      <c r="DR68" s="104">
        <v>6</v>
      </c>
      <c r="DS68" s="104">
        <f t="shared" si="15"/>
        <v>13</v>
      </c>
      <c r="DT68" s="104">
        <f t="shared" si="16"/>
        <v>206</v>
      </c>
      <c r="DU68" s="104">
        <f t="shared" si="17"/>
        <v>219</v>
      </c>
    </row>
    <row r="69" spans="1:125" ht="23.25" customHeight="1" x14ac:dyDescent="0.2">
      <c r="A69" s="296"/>
      <c r="B69" s="108" t="s">
        <v>17</v>
      </c>
      <c r="C69" s="103">
        <v>0</v>
      </c>
      <c r="D69" s="103">
        <v>3</v>
      </c>
      <c r="E69" s="103">
        <v>2</v>
      </c>
      <c r="F69" s="103">
        <v>6</v>
      </c>
      <c r="G69" s="103">
        <v>2</v>
      </c>
      <c r="H69" s="103">
        <v>2</v>
      </c>
      <c r="I69" s="103">
        <v>0</v>
      </c>
      <c r="J69" s="103">
        <v>0</v>
      </c>
      <c r="K69" s="103">
        <v>1</v>
      </c>
      <c r="L69" s="103">
        <v>3</v>
      </c>
      <c r="M69" s="103">
        <v>1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0</v>
      </c>
      <c r="X69" s="103">
        <v>0</v>
      </c>
      <c r="Y69" s="103">
        <v>1</v>
      </c>
      <c r="Z69" s="103">
        <v>3</v>
      </c>
      <c r="AA69" s="103">
        <v>0</v>
      </c>
      <c r="AB69" s="103">
        <v>0</v>
      </c>
      <c r="AC69" s="103">
        <v>0</v>
      </c>
      <c r="AD69" s="103">
        <v>0</v>
      </c>
      <c r="AE69" s="103">
        <v>0</v>
      </c>
      <c r="AF69" s="103">
        <v>0</v>
      </c>
      <c r="AG69" s="103">
        <v>0</v>
      </c>
      <c r="AH69" s="103">
        <v>0</v>
      </c>
      <c r="AI69" s="103">
        <v>0</v>
      </c>
      <c r="AJ69" s="103">
        <v>0</v>
      </c>
      <c r="AK69" s="103">
        <v>0</v>
      </c>
      <c r="AL69" s="103">
        <v>0</v>
      </c>
      <c r="AM69" s="103">
        <v>0</v>
      </c>
      <c r="AN69" s="103">
        <v>0</v>
      </c>
      <c r="AO69" s="297"/>
      <c r="AP69" s="109" t="s">
        <v>17</v>
      </c>
      <c r="AQ69" s="103">
        <v>0</v>
      </c>
      <c r="AR69" s="103">
        <v>0</v>
      </c>
      <c r="AS69" s="103">
        <v>0</v>
      </c>
      <c r="AT69" s="103"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v>0</v>
      </c>
      <c r="BA69" s="103">
        <v>3</v>
      </c>
      <c r="BB69" s="103">
        <v>2</v>
      </c>
      <c r="BC69" s="103">
        <v>1</v>
      </c>
      <c r="BD69" s="103">
        <v>0</v>
      </c>
      <c r="BE69" s="103">
        <v>0</v>
      </c>
      <c r="BF69" s="103">
        <v>0</v>
      </c>
      <c r="BG69" s="103">
        <v>0</v>
      </c>
      <c r="BH69" s="103">
        <v>0</v>
      </c>
      <c r="BI69" s="103">
        <v>0</v>
      </c>
      <c r="BJ69" s="103">
        <v>0</v>
      </c>
      <c r="BK69" s="103">
        <v>0</v>
      </c>
      <c r="BL69" s="103">
        <v>0</v>
      </c>
      <c r="BM69" s="103">
        <v>0</v>
      </c>
      <c r="BN69" s="103">
        <v>0</v>
      </c>
      <c r="BO69" s="103">
        <v>0</v>
      </c>
      <c r="BP69" s="103">
        <v>0</v>
      </c>
      <c r="BQ69" s="103">
        <v>0</v>
      </c>
      <c r="BR69" s="103">
        <v>0</v>
      </c>
      <c r="BS69" s="103">
        <v>0</v>
      </c>
      <c r="BT69" s="103">
        <v>0</v>
      </c>
      <c r="BU69" s="103">
        <v>0</v>
      </c>
      <c r="BV69" s="103">
        <v>0</v>
      </c>
      <c r="BW69" s="103">
        <v>0</v>
      </c>
      <c r="BX69" s="103">
        <v>0</v>
      </c>
      <c r="BY69" s="103">
        <v>0</v>
      </c>
      <c r="BZ69" s="103">
        <v>0</v>
      </c>
      <c r="CA69" s="103">
        <v>0</v>
      </c>
      <c r="CB69" s="103">
        <v>0</v>
      </c>
      <c r="CC69" s="298"/>
      <c r="CD69" s="110" t="s">
        <v>17</v>
      </c>
      <c r="CE69" s="104">
        <v>0</v>
      </c>
      <c r="CF69" s="104">
        <v>0</v>
      </c>
      <c r="CG69" s="104">
        <v>0</v>
      </c>
      <c r="CH69" s="104">
        <v>0</v>
      </c>
      <c r="CI69" s="104">
        <v>1</v>
      </c>
      <c r="CJ69" s="104">
        <v>27</v>
      </c>
      <c r="CK69" s="104">
        <v>0</v>
      </c>
      <c r="CL69" s="104">
        <v>2</v>
      </c>
      <c r="CM69" s="104">
        <v>0</v>
      </c>
      <c r="CN69" s="104">
        <v>0</v>
      </c>
      <c r="CO69" s="104">
        <v>0</v>
      </c>
      <c r="CP69" s="104">
        <v>1</v>
      </c>
      <c r="CQ69" s="104">
        <v>0</v>
      </c>
      <c r="CR69" s="104">
        <v>2</v>
      </c>
      <c r="CS69" s="104">
        <v>0</v>
      </c>
      <c r="CT69" s="104">
        <v>0</v>
      </c>
      <c r="CU69" s="104">
        <v>0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4">
        <v>0</v>
      </c>
      <c r="DB69" s="104">
        <v>0</v>
      </c>
      <c r="DC69" s="104">
        <v>0</v>
      </c>
      <c r="DD69" s="104">
        <v>0</v>
      </c>
      <c r="DE69" s="104">
        <v>0</v>
      </c>
      <c r="DF69" s="104">
        <v>1</v>
      </c>
      <c r="DG69" s="104">
        <v>0</v>
      </c>
      <c r="DH69" s="104">
        <v>0</v>
      </c>
      <c r="DI69" s="104">
        <v>0</v>
      </c>
      <c r="DJ69" s="104">
        <v>5</v>
      </c>
      <c r="DK69" s="104">
        <v>0</v>
      </c>
      <c r="DL69" s="104">
        <v>0</v>
      </c>
      <c r="DM69" s="104">
        <v>0</v>
      </c>
      <c r="DN69" s="104">
        <v>0</v>
      </c>
      <c r="DO69" s="104">
        <v>0</v>
      </c>
      <c r="DP69" s="104">
        <v>0</v>
      </c>
      <c r="DQ69" s="104">
        <v>1</v>
      </c>
      <c r="DR69" s="104">
        <v>4</v>
      </c>
      <c r="DS69" s="104">
        <f t="shared" si="15"/>
        <v>13</v>
      </c>
      <c r="DT69" s="104">
        <f t="shared" si="16"/>
        <v>61</v>
      </c>
      <c r="DU69" s="104">
        <f t="shared" si="17"/>
        <v>74</v>
      </c>
    </row>
    <row r="70" spans="1:125" ht="23.25" customHeight="1" x14ac:dyDescent="0.2">
      <c r="A70" s="296"/>
      <c r="B70" s="108" t="s">
        <v>7</v>
      </c>
      <c r="C70" s="103">
        <v>2</v>
      </c>
      <c r="D70" s="103">
        <v>5</v>
      </c>
      <c r="E70" s="103">
        <v>0</v>
      </c>
      <c r="F70" s="103">
        <v>14</v>
      </c>
      <c r="G70" s="103">
        <v>1</v>
      </c>
      <c r="H70" s="103">
        <v>16</v>
      </c>
      <c r="I70" s="103">
        <v>0</v>
      </c>
      <c r="J70" s="103">
        <v>0</v>
      </c>
      <c r="K70" s="103">
        <v>1</v>
      </c>
      <c r="L70" s="103">
        <v>3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3">
        <v>1</v>
      </c>
      <c r="Z70" s="103">
        <v>3</v>
      </c>
      <c r="AA70" s="103">
        <v>0</v>
      </c>
      <c r="AB70" s="103">
        <v>2</v>
      </c>
      <c r="AC70" s="103">
        <v>0</v>
      </c>
      <c r="AD70" s="103">
        <v>1</v>
      </c>
      <c r="AE70" s="103">
        <v>0</v>
      </c>
      <c r="AF70" s="103">
        <v>0</v>
      </c>
      <c r="AG70" s="103">
        <v>0</v>
      </c>
      <c r="AH70" s="103">
        <v>0</v>
      </c>
      <c r="AI70" s="103">
        <v>0</v>
      </c>
      <c r="AJ70" s="103">
        <v>1</v>
      </c>
      <c r="AK70" s="103">
        <v>0</v>
      </c>
      <c r="AL70" s="103">
        <v>0</v>
      </c>
      <c r="AM70" s="103">
        <v>0</v>
      </c>
      <c r="AN70" s="103">
        <v>2</v>
      </c>
      <c r="AO70" s="297"/>
      <c r="AP70" s="109" t="s">
        <v>7</v>
      </c>
      <c r="AQ70" s="103">
        <v>0</v>
      </c>
      <c r="AR70" s="103">
        <v>0</v>
      </c>
      <c r="AS70" s="103">
        <v>0</v>
      </c>
      <c r="AT70" s="103">
        <v>0</v>
      </c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3">
        <v>0</v>
      </c>
      <c r="BB70" s="103">
        <v>2</v>
      </c>
      <c r="BC70" s="103">
        <v>0</v>
      </c>
      <c r="BD70" s="103">
        <v>0</v>
      </c>
      <c r="BE70" s="103">
        <v>0</v>
      </c>
      <c r="BF70" s="103">
        <v>0</v>
      </c>
      <c r="BG70" s="103">
        <v>0</v>
      </c>
      <c r="BH70" s="103">
        <v>0</v>
      </c>
      <c r="BI70" s="103">
        <v>0</v>
      </c>
      <c r="BJ70" s="103">
        <v>0</v>
      </c>
      <c r="BK70" s="103">
        <v>0</v>
      </c>
      <c r="BL70" s="103">
        <v>0</v>
      </c>
      <c r="BM70" s="103">
        <v>0</v>
      </c>
      <c r="BN70" s="103">
        <v>0</v>
      </c>
      <c r="BO70" s="103">
        <v>0</v>
      </c>
      <c r="BP70" s="103">
        <v>1</v>
      </c>
      <c r="BQ70" s="103">
        <v>0</v>
      </c>
      <c r="BR70" s="103">
        <v>0</v>
      </c>
      <c r="BS70" s="103">
        <v>0</v>
      </c>
      <c r="BT70" s="103">
        <v>0</v>
      </c>
      <c r="BU70" s="103">
        <v>0</v>
      </c>
      <c r="BV70" s="103">
        <v>0</v>
      </c>
      <c r="BW70" s="103">
        <v>0</v>
      </c>
      <c r="BX70" s="103">
        <v>1</v>
      </c>
      <c r="BY70" s="103">
        <v>0</v>
      </c>
      <c r="BZ70" s="103">
        <v>0</v>
      </c>
      <c r="CA70" s="103">
        <v>0</v>
      </c>
      <c r="CB70" s="103">
        <v>0</v>
      </c>
      <c r="CC70" s="298"/>
      <c r="CD70" s="110" t="s">
        <v>7</v>
      </c>
      <c r="CE70" s="104">
        <v>0</v>
      </c>
      <c r="CF70" s="104">
        <v>0</v>
      </c>
      <c r="CG70" s="104">
        <v>1</v>
      </c>
      <c r="CH70" s="104">
        <v>4</v>
      </c>
      <c r="CI70" s="104">
        <v>6</v>
      </c>
      <c r="CJ70" s="104">
        <v>50</v>
      </c>
      <c r="CK70" s="104">
        <v>3</v>
      </c>
      <c r="CL70" s="104">
        <v>9</v>
      </c>
      <c r="CM70" s="104">
        <v>0</v>
      </c>
      <c r="CN70" s="104">
        <v>2</v>
      </c>
      <c r="CO70" s="104">
        <v>0</v>
      </c>
      <c r="CP70" s="104">
        <v>0</v>
      </c>
      <c r="CQ70" s="104">
        <v>0</v>
      </c>
      <c r="CR70" s="104">
        <v>0</v>
      </c>
      <c r="CS70" s="104">
        <v>0</v>
      </c>
      <c r="CT70" s="104">
        <v>0</v>
      </c>
      <c r="CU70" s="104">
        <v>0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4">
        <v>0</v>
      </c>
      <c r="DB70" s="104">
        <v>0</v>
      </c>
      <c r="DC70" s="104">
        <v>0</v>
      </c>
      <c r="DD70" s="104">
        <v>1</v>
      </c>
      <c r="DE70" s="104">
        <v>0</v>
      </c>
      <c r="DF70" s="104">
        <v>0</v>
      </c>
      <c r="DG70" s="104">
        <v>0</v>
      </c>
      <c r="DH70" s="104">
        <v>1</v>
      </c>
      <c r="DI70" s="104">
        <v>7</v>
      </c>
      <c r="DJ70" s="104">
        <v>17</v>
      </c>
      <c r="DK70" s="104">
        <v>0</v>
      </c>
      <c r="DL70" s="104">
        <v>0</v>
      </c>
      <c r="DM70" s="104">
        <v>0</v>
      </c>
      <c r="DN70" s="104">
        <v>0</v>
      </c>
      <c r="DO70" s="104">
        <v>0</v>
      </c>
      <c r="DP70" s="104">
        <v>0</v>
      </c>
      <c r="DQ70" s="104">
        <v>6</v>
      </c>
      <c r="DR70" s="104">
        <v>7</v>
      </c>
      <c r="DS70" s="104">
        <f t="shared" ref="DS70:DS83" si="18">DQ70+DO70+DM70+DK70+DI70+DG70+DE70+DC70+DA70+CY70+CW70+CU70+CS70+CQ70+CO70+CM70+CK70+CI70+CG70+CE70+CA70+BY70+BW70+BU70+BS70+BQ70+BO70+BM70+BK70+BI70+BG70+BE70+BC70+BA70+AY70+AW70+AU70+AS70+AQ70+AM70+AK70+AI70+AG70+AE70+AC70+AA70+Y70+W70+U70+S70+Q70+O70+M70+K70+I70+G70+E70+C70</f>
        <v>28</v>
      </c>
      <c r="DT70" s="104">
        <f t="shared" si="16"/>
        <v>142</v>
      </c>
      <c r="DU70" s="104">
        <f t="shared" si="17"/>
        <v>170</v>
      </c>
    </row>
    <row r="71" spans="1:125" ht="23.25" customHeight="1" x14ac:dyDescent="0.2">
      <c r="A71" s="296"/>
      <c r="B71" s="108" t="s">
        <v>8</v>
      </c>
      <c r="C71" s="103">
        <v>1</v>
      </c>
      <c r="D71" s="103">
        <v>5</v>
      </c>
      <c r="E71" s="103">
        <v>1</v>
      </c>
      <c r="F71" s="103">
        <v>13</v>
      </c>
      <c r="G71" s="103">
        <v>0</v>
      </c>
      <c r="H71" s="103">
        <v>15</v>
      </c>
      <c r="I71" s="103">
        <v>0</v>
      </c>
      <c r="J71" s="103">
        <v>0</v>
      </c>
      <c r="K71" s="103">
        <v>0</v>
      </c>
      <c r="L71" s="103">
        <v>6</v>
      </c>
      <c r="M71" s="103">
        <v>0</v>
      </c>
      <c r="N71" s="103">
        <v>4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3">
        <v>0</v>
      </c>
      <c r="Z71" s="103">
        <v>3</v>
      </c>
      <c r="AA71" s="103">
        <v>0</v>
      </c>
      <c r="AB71" s="103">
        <v>2</v>
      </c>
      <c r="AC71" s="103">
        <v>0</v>
      </c>
      <c r="AD71" s="103">
        <v>0</v>
      </c>
      <c r="AE71" s="103">
        <v>0</v>
      </c>
      <c r="AF71" s="103">
        <v>0</v>
      </c>
      <c r="AG71" s="103"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3">
        <v>0</v>
      </c>
      <c r="AN71" s="103">
        <v>0</v>
      </c>
      <c r="AO71" s="297"/>
      <c r="AP71" s="109" t="s">
        <v>8</v>
      </c>
      <c r="AQ71" s="103">
        <v>0</v>
      </c>
      <c r="AR71" s="103">
        <v>2</v>
      </c>
      <c r="AS71" s="103">
        <v>0</v>
      </c>
      <c r="AT71" s="103">
        <v>0</v>
      </c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v>2</v>
      </c>
      <c r="BA71" s="103">
        <v>0</v>
      </c>
      <c r="BB71" s="103">
        <v>4</v>
      </c>
      <c r="BC71" s="103">
        <v>0</v>
      </c>
      <c r="BD71" s="103">
        <v>0</v>
      </c>
      <c r="BE71" s="103">
        <v>0</v>
      </c>
      <c r="BF71" s="103">
        <v>0</v>
      </c>
      <c r="BG71" s="103">
        <v>0</v>
      </c>
      <c r="BH71" s="103">
        <v>0</v>
      </c>
      <c r="BI71" s="103">
        <v>0</v>
      </c>
      <c r="BJ71" s="103">
        <v>0</v>
      </c>
      <c r="BK71" s="103">
        <v>0</v>
      </c>
      <c r="BL71" s="103">
        <v>0</v>
      </c>
      <c r="BM71" s="103">
        <v>0</v>
      </c>
      <c r="BN71" s="103">
        <v>0</v>
      </c>
      <c r="BO71" s="103">
        <v>0</v>
      </c>
      <c r="BP71" s="103">
        <v>0</v>
      </c>
      <c r="BQ71" s="103">
        <v>0</v>
      </c>
      <c r="BR71" s="103">
        <v>2</v>
      </c>
      <c r="BS71" s="103">
        <v>0</v>
      </c>
      <c r="BT71" s="103">
        <v>0</v>
      </c>
      <c r="BU71" s="103">
        <v>0</v>
      </c>
      <c r="BV71" s="103">
        <v>0</v>
      </c>
      <c r="BW71" s="103">
        <v>0</v>
      </c>
      <c r="BX71" s="103">
        <v>0</v>
      </c>
      <c r="BY71" s="103">
        <v>0</v>
      </c>
      <c r="BZ71" s="103">
        <v>0</v>
      </c>
      <c r="CA71" s="103">
        <v>0</v>
      </c>
      <c r="CB71" s="103">
        <v>0</v>
      </c>
      <c r="CC71" s="298"/>
      <c r="CD71" s="110" t="s">
        <v>8</v>
      </c>
      <c r="CE71" s="104">
        <v>0</v>
      </c>
      <c r="CF71" s="104">
        <v>0</v>
      </c>
      <c r="CG71" s="104">
        <v>0</v>
      </c>
      <c r="CH71" s="104">
        <v>0</v>
      </c>
      <c r="CI71" s="104">
        <v>5</v>
      </c>
      <c r="CJ71" s="104">
        <v>41</v>
      </c>
      <c r="CK71" s="104">
        <v>0</v>
      </c>
      <c r="CL71" s="104">
        <v>2</v>
      </c>
      <c r="CM71" s="104">
        <v>2</v>
      </c>
      <c r="CN71" s="104">
        <v>12</v>
      </c>
      <c r="CO71" s="104">
        <v>0</v>
      </c>
      <c r="CP71" s="104">
        <v>5</v>
      </c>
      <c r="CQ71" s="104">
        <v>0</v>
      </c>
      <c r="CR71" s="104">
        <v>5</v>
      </c>
      <c r="CS71" s="104">
        <v>0</v>
      </c>
      <c r="CT71" s="104">
        <v>0</v>
      </c>
      <c r="CU71" s="104">
        <v>0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4">
        <v>0</v>
      </c>
      <c r="DB71" s="104">
        <v>0</v>
      </c>
      <c r="DC71" s="104">
        <v>0</v>
      </c>
      <c r="DD71" s="104">
        <v>0</v>
      </c>
      <c r="DE71" s="104">
        <v>0</v>
      </c>
      <c r="DF71" s="104">
        <v>0</v>
      </c>
      <c r="DG71" s="104">
        <v>0</v>
      </c>
      <c r="DH71" s="104">
        <v>0</v>
      </c>
      <c r="DI71" s="104">
        <v>0</v>
      </c>
      <c r="DJ71" s="104">
        <v>9</v>
      </c>
      <c r="DK71" s="104">
        <v>0</v>
      </c>
      <c r="DL71" s="104">
        <v>0</v>
      </c>
      <c r="DM71" s="104">
        <v>0</v>
      </c>
      <c r="DN71" s="104">
        <v>0</v>
      </c>
      <c r="DO71" s="104">
        <v>0</v>
      </c>
      <c r="DP71" s="104">
        <v>0</v>
      </c>
      <c r="DQ71" s="104">
        <v>0</v>
      </c>
      <c r="DR71" s="104">
        <v>0</v>
      </c>
      <c r="DS71" s="104">
        <f t="shared" si="18"/>
        <v>9</v>
      </c>
      <c r="DT71" s="104">
        <f t="shared" si="16"/>
        <v>132</v>
      </c>
      <c r="DU71" s="104">
        <f t="shared" si="17"/>
        <v>141</v>
      </c>
    </row>
    <row r="72" spans="1:125" ht="23.25" customHeight="1" x14ac:dyDescent="0.2">
      <c r="A72" s="296"/>
      <c r="B72" s="108" t="s">
        <v>18</v>
      </c>
      <c r="C72" s="103">
        <v>0</v>
      </c>
      <c r="D72" s="103">
        <v>0</v>
      </c>
      <c r="E72" s="103">
        <v>3</v>
      </c>
      <c r="F72" s="103">
        <v>11</v>
      </c>
      <c r="G72" s="103">
        <v>1</v>
      </c>
      <c r="H72" s="103">
        <v>4</v>
      </c>
      <c r="I72" s="103">
        <v>0</v>
      </c>
      <c r="J72" s="103">
        <v>2</v>
      </c>
      <c r="K72" s="103">
        <v>0</v>
      </c>
      <c r="L72" s="103">
        <v>5</v>
      </c>
      <c r="M72" s="103">
        <v>3</v>
      </c>
      <c r="N72" s="103">
        <v>5</v>
      </c>
      <c r="O72" s="103">
        <v>0</v>
      </c>
      <c r="P72" s="103">
        <v>0</v>
      </c>
      <c r="Q72" s="103">
        <v>0</v>
      </c>
      <c r="R72" s="103">
        <v>0</v>
      </c>
      <c r="S72" s="103">
        <v>1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3">
        <v>0</v>
      </c>
      <c r="Z72" s="103">
        <v>2</v>
      </c>
      <c r="AA72" s="103">
        <v>0</v>
      </c>
      <c r="AB72" s="103">
        <v>0</v>
      </c>
      <c r="AC72" s="103">
        <v>0</v>
      </c>
      <c r="AD72" s="103">
        <v>7</v>
      </c>
      <c r="AE72" s="103">
        <v>0</v>
      </c>
      <c r="AF72" s="103">
        <v>0</v>
      </c>
      <c r="AG72" s="103"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2</v>
      </c>
      <c r="AM72" s="103">
        <v>0</v>
      </c>
      <c r="AN72" s="103">
        <v>0</v>
      </c>
      <c r="AO72" s="297"/>
      <c r="AP72" s="109" t="s">
        <v>18</v>
      </c>
      <c r="AQ72" s="103">
        <v>0</v>
      </c>
      <c r="AR72" s="103">
        <v>1</v>
      </c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1</v>
      </c>
      <c r="BA72" s="103">
        <v>3</v>
      </c>
      <c r="BB72" s="103">
        <v>10</v>
      </c>
      <c r="BC72" s="103">
        <v>0</v>
      </c>
      <c r="BD72" s="103">
        <v>0</v>
      </c>
      <c r="BE72" s="103">
        <v>2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3">
        <v>0</v>
      </c>
      <c r="BP72" s="103">
        <v>1</v>
      </c>
      <c r="BQ72" s="103">
        <v>0</v>
      </c>
      <c r="BR72" s="103">
        <v>1</v>
      </c>
      <c r="BS72" s="103">
        <v>0</v>
      </c>
      <c r="BT72" s="103">
        <v>0</v>
      </c>
      <c r="BU72" s="103">
        <v>0</v>
      </c>
      <c r="BV72" s="103">
        <v>0</v>
      </c>
      <c r="BW72" s="103">
        <v>0</v>
      </c>
      <c r="BX72" s="103">
        <v>1</v>
      </c>
      <c r="BY72" s="103">
        <v>0</v>
      </c>
      <c r="BZ72" s="103">
        <v>0</v>
      </c>
      <c r="CA72" s="103">
        <v>0</v>
      </c>
      <c r="CB72" s="103">
        <v>1</v>
      </c>
      <c r="CC72" s="298"/>
      <c r="CD72" s="110" t="s">
        <v>18</v>
      </c>
      <c r="CE72" s="104">
        <v>0</v>
      </c>
      <c r="CF72" s="104">
        <v>0</v>
      </c>
      <c r="CG72" s="104">
        <v>0</v>
      </c>
      <c r="CH72" s="104">
        <v>0</v>
      </c>
      <c r="CI72" s="104">
        <v>4</v>
      </c>
      <c r="CJ72" s="104">
        <v>49</v>
      </c>
      <c r="CK72" s="104">
        <v>1</v>
      </c>
      <c r="CL72" s="104">
        <v>5</v>
      </c>
      <c r="CM72" s="104">
        <v>2</v>
      </c>
      <c r="CN72" s="104">
        <v>6</v>
      </c>
      <c r="CO72" s="104">
        <v>2</v>
      </c>
      <c r="CP72" s="104">
        <v>3</v>
      </c>
      <c r="CQ72" s="104">
        <v>1</v>
      </c>
      <c r="CR72" s="104">
        <v>5</v>
      </c>
      <c r="CS72" s="104">
        <v>0</v>
      </c>
      <c r="CT72" s="104">
        <v>0</v>
      </c>
      <c r="CU72" s="104">
        <v>0</v>
      </c>
      <c r="CV72" s="104">
        <v>0</v>
      </c>
      <c r="CW72" s="104">
        <v>0</v>
      </c>
      <c r="CX72" s="104">
        <v>0</v>
      </c>
      <c r="CY72" s="104">
        <v>0</v>
      </c>
      <c r="CZ72" s="104">
        <v>0</v>
      </c>
      <c r="DA72" s="104">
        <v>0</v>
      </c>
      <c r="DB72" s="104">
        <v>1</v>
      </c>
      <c r="DC72" s="104">
        <v>0</v>
      </c>
      <c r="DD72" s="104">
        <v>0</v>
      </c>
      <c r="DE72" s="104">
        <v>0</v>
      </c>
      <c r="DF72" s="104">
        <v>1</v>
      </c>
      <c r="DG72" s="104">
        <v>0</v>
      </c>
      <c r="DH72" s="104">
        <v>0</v>
      </c>
      <c r="DI72" s="104">
        <v>4</v>
      </c>
      <c r="DJ72" s="104">
        <v>9</v>
      </c>
      <c r="DK72" s="104">
        <v>0</v>
      </c>
      <c r="DL72" s="104">
        <v>0</v>
      </c>
      <c r="DM72" s="104">
        <v>0</v>
      </c>
      <c r="DN72" s="104">
        <v>0</v>
      </c>
      <c r="DO72" s="104">
        <v>0</v>
      </c>
      <c r="DP72" s="104">
        <v>0</v>
      </c>
      <c r="DQ72" s="104">
        <v>2</v>
      </c>
      <c r="DR72" s="104">
        <v>9</v>
      </c>
      <c r="DS72" s="104">
        <f t="shared" si="18"/>
        <v>29</v>
      </c>
      <c r="DT72" s="104">
        <f t="shared" si="16"/>
        <v>142</v>
      </c>
      <c r="DU72" s="104">
        <f t="shared" si="17"/>
        <v>171</v>
      </c>
    </row>
    <row r="73" spans="1:125" ht="23.25" customHeight="1" x14ac:dyDescent="0.2">
      <c r="A73" s="291" t="s">
        <v>9</v>
      </c>
      <c r="B73" s="291"/>
      <c r="C73" s="103">
        <v>7</v>
      </c>
      <c r="D73" s="103">
        <v>1</v>
      </c>
      <c r="E73" s="103">
        <v>4</v>
      </c>
      <c r="F73" s="103">
        <v>3</v>
      </c>
      <c r="G73" s="103">
        <v>2</v>
      </c>
      <c r="H73" s="103">
        <v>4</v>
      </c>
      <c r="I73" s="103">
        <v>0</v>
      </c>
      <c r="J73" s="103">
        <v>0</v>
      </c>
      <c r="K73" s="103">
        <v>1</v>
      </c>
      <c r="L73" s="103">
        <v>1</v>
      </c>
      <c r="M73" s="103">
        <v>0</v>
      </c>
      <c r="N73" s="103">
        <v>2</v>
      </c>
      <c r="O73" s="103">
        <v>0</v>
      </c>
      <c r="P73" s="103">
        <v>0</v>
      </c>
      <c r="Q73" s="103">
        <v>0</v>
      </c>
      <c r="R73" s="103">
        <v>0</v>
      </c>
      <c r="S73" s="103">
        <v>4</v>
      </c>
      <c r="T73" s="103">
        <v>1</v>
      </c>
      <c r="U73" s="103">
        <v>0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1</v>
      </c>
      <c r="AB73" s="103">
        <v>1</v>
      </c>
      <c r="AC73" s="103">
        <v>0</v>
      </c>
      <c r="AD73" s="103">
        <v>0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3">
        <v>0</v>
      </c>
      <c r="AN73" s="103">
        <v>1</v>
      </c>
      <c r="AO73" s="292" t="s">
        <v>9</v>
      </c>
      <c r="AP73" s="292"/>
      <c r="AQ73" s="103">
        <v>0</v>
      </c>
      <c r="AR73" s="103">
        <v>0</v>
      </c>
      <c r="AS73" s="103">
        <v>0</v>
      </c>
      <c r="AT73" s="103">
        <v>0</v>
      </c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1</v>
      </c>
      <c r="BC73" s="103">
        <v>0</v>
      </c>
      <c r="BD73" s="103">
        <v>0</v>
      </c>
      <c r="BE73" s="103">
        <v>0</v>
      </c>
      <c r="BF73" s="103">
        <v>0</v>
      </c>
      <c r="BG73" s="103">
        <v>2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3">
        <v>0</v>
      </c>
      <c r="BQ73" s="103">
        <v>0</v>
      </c>
      <c r="BR73" s="103">
        <v>0</v>
      </c>
      <c r="BS73" s="103">
        <v>0</v>
      </c>
      <c r="BT73" s="103">
        <v>0</v>
      </c>
      <c r="BU73" s="103">
        <v>0</v>
      </c>
      <c r="BV73" s="103">
        <v>0</v>
      </c>
      <c r="BW73" s="103">
        <v>0</v>
      </c>
      <c r="BX73" s="103">
        <v>1</v>
      </c>
      <c r="BY73" s="103">
        <v>1</v>
      </c>
      <c r="BZ73" s="103">
        <v>1</v>
      </c>
      <c r="CA73" s="103">
        <v>1</v>
      </c>
      <c r="CB73" s="103">
        <v>2</v>
      </c>
      <c r="CC73" s="293" t="s">
        <v>9</v>
      </c>
      <c r="CD73" s="293"/>
      <c r="CE73" s="104">
        <v>0</v>
      </c>
      <c r="CF73" s="104">
        <v>0</v>
      </c>
      <c r="CG73" s="104">
        <v>0</v>
      </c>
      <c r="CH73" s="104">
        <v>0</v>
      </c>
      <c r="CI73" s="104">
        <v>4</v>
      </c>
      <c r="CJ73" s="104">
        <v>4</v>
      </c>
      <c r="CK73" s="104">
        <v>3</v>
      </c>
      <c r="CL73" s="104">
        <v>0</v>
      </c>
      <c r="CM73" s="104">
        <v>2</v>
      </c>
      <c r="CN73" s="104">
        <v>4</v>
      </c>
      <c r="CO73" s="104">
        <v>0</v>
      </c>
      <c r="CP73" s="104">
        <v>0</v>
      </c>
      <c r="CQ73" s="104">
        <v>6</v>
      </c>
      <c r="CR73" s="104">
        <v>1</v>
      </c>
      <c r="CS73" s="104">
        <v>0</v>
      </c>
      <c r="CT73" s="104">
        <v>0</v>
      </c>
      <c r="CU73" s="104">
        <v>0</v>
      </c>
      <c r="CV73" s="104">
        <v>0</v>
      </c>
      <c r="CW73" s="104">
        <v>0</v>
      </c>
      <c r="CX73" s="104">
        <v>0</v>
      </c>
      <c r="CY73" s="104">
        <v>0</v>
      </c>
      <c r="CZ73" s="104">
        <v>0</v>
      </c>
      <c r="DA73" s="104">
        <v>0</v>
      </c>
      <c r="DB73" s="104">
        <v>0</v>
      </c>
      <c r="DC73" s="104">
        <v>0</v>
      </c>
      <c r="DD73" s="104">
        <v>0</v>
      </c>
      <c r="DE73" s="104">
        <v>0</v>
      </c>
      <c r="DF73" s="104">
        <v>0</v>
      </c>
      <c r="DG73" s="104">
        <v>0</v>
      </c>
      <c r="DH73" s="104">
        <v>0</v>
      </c>
      <c r="DI73" s="104">
        <v>0</v>
      </c>
      <c r="DJ73" s="104">
        <v>1</v>
      </c>
      <c r="DK73" s="104">
        <v>0</v>
      </c>
      <c r="DL73" s="104">
        <v>0</v>
      </c>
      <c r="DM73" s="104">
        <v>0</v>
      </c>
      <c r="DN73" s="104">
        <v>0</v>
      </c>
      <c r="DO73" s="104">
        <v>0</v>
      </c>
      <c r="DP73" s="104">
        <v>0</v>
      </c>
      <c r="DQ73" s="104">
        <v>1</v>
      </c>
      <c r="DR73" s="104">
        <v>1</v>
      </c>
      <c r="DS73" s="104">
        <f t="shared" si="18"/>
        <v>39</v>
      </c>
      <c r="DT73" s="104">
        <f t="shared" si="16"/>
        <v>30</v>
      </c>
      <c r="DU73" s="104">
        <f t="shared" si="17"/>
        <v>69</v>
      </c>
    </row>
    <row r="74" spans="1:125" ht="23.25" customHeight="1" x14ac:dyDescent="0.2">
      <c r="A74" s="291" t="s">
        <v>10</v>
      </c>
      <c r="B74" s="291"/>
      <c r="C74" s="103">
        <v>0</v>
      </c>
      <c r="D74" s="103">
        <v>2</v>
      </c>
      <c r="E74" s="103">
        <v>0</v>
      </c>
      <c r="F74" s="103">
        <v>19</v>
      </c>
      <c r="G74" s="103">
        <v>1</v>
      </c>
      <c r="H74" s="103">
        <v>11</v>
      </c>
      <c r="I74" s="103">
        <v>0</v>
      </c>
      <c r="J74" s="103">
        <v>0</v>
      </c>
      <c r="K74" s="103">
        <v>1</v>
      </c>
      <c r="L74" s="103">
        <v>3</v>
      </c>
      <c r="M74" s="103">
        <v>0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0</v>
      </c>
      <c r="U74" s="103">
        <v>0</v>
      </c>
      <c r="V74" s="103">
        <v>0</v>
      </c>
      <c r="W74" s="103">
        <v>0</v>
      </c>
      <c r="X74" s="103">
        <v>0</v>
      </c>
      <c r="Y74" s="103">
        <v>1</v>
      </c>
      <c r="Z74" s="103">
        <v>2</v>
      </c>
      <c r="AA74" s="103">
        <v>0</v>
      </c>
      <c r="AB74" s="103">
        <v>0</v>
      </c>
      <c r="AC74" s="103">
        <v>0</v>
      </c>
      <c r="AD74" s="103">
        <v>1</v>
      </c>
      <c r="AE74" s="103">
        <v>0</v>
      </c>
      <c r="AF74" s="103">
        <v>0</v>
      </c>
      <c r="AG74" s="103">
        <v>0</v>
      </c>
      <c r="AH74" s="103">
        <v>0</v>
      </c>
      <c r="AI74" s="103">
        <v>0</v>
      </c>
      <c r="AJ74" s="103">
        <v>0</v>
      </c>
      <c r="AK74" s="103">
        <v>0</v>
      </c>
      <c r="AL74" s="103">
        <v>0</v>
      </c>
      <c r="AM74" s="103">
        <v>0</v>
      </c>
      <c r="AN74" s="103">
        <v>0</v>
      </c>
      <c r="AO74" s="292" t="s">
        <v>10</v>
      </c>
      <c r="AP74" s="292"/>
      <c r="AQ74" s="103">
        <v>0</v>
      </c>
      <c r="AR74" s="103">
        <v>1</v>
      </c>
      <c r="AS74" s="103">
        <v>0</v>
      </c>
      <c r="AT74" s="103">
        <v>1</v>
      </c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103">
        <v>0</v>
      </c>
      <c r="BF74" s="103">
        <v>0</v>
      </c>
      <c r="BG74" s="103">
        <v>0</v>
      </c>
      <c r="BH74" s="103">
        <v>0</v>
      </c>
      <c r="BI74" s="103">
        <v>0</v>
      </c>
      <c r="BJ74" s="103">
        <v>0</v>
      </c>
      <c r="BK74" s="103">
        <v>0</v>
      </c>
      <c r="BL74" s="103">
        <v>0</v>
      </c>
      <c r="BM74" s="103">
        <v>0</v>
      </c>
      <c r="BN74" s="103">
        <v>0</v>
      </c>
      <c r="BO74" s="103">
        <v>0</v>
      </c>
      <c r="BP74" s="103">
        <v>0</v>
      </c>
      <c r="BQ74" s="103">
        <v>0</v>
      </c>
      <c r="BR74" s="103">
        <v>0</v>
      </c>
      <c r="BS74" s="103">
        <v>0</v>
      </c>
      <c r="BT74" s="103">
        <v>0</v>
      </c>
      <c r="BU74" s="103">
        <v>0</v>
      </c>
      <c r="BV74" s="103">
        <v>0</v>
      </c>
      <c r="BW74" s="103">
        <v>0</v>
      </c>
      <c r="BX74" s="103">
        <v>0</v>
      </c>
      <c r="BY74" s="103">
        <v>0</v>
      </c>
      <c r="BZ74" s="103">
        <v>0</v>
      </c>
      <c r="CA74" s="103">
        <v>0</v>
      </c>
      <c r="CB74" s="103">
        <v>0</v>
      </c>
      <c r="CC74" s="293" t="s">
        <v>10</v>
      </c>
      <c r="CD74" s="293"/>
      <c r="CE74" s="104">
        <v>0</v>
      </c>
      <c r="CF74" s="104">
        <v>0</v>
      </c>
      <c r="CG74" s="104">
        <v>0</v>
      </c>
      <c r="CH74" s="104">
        <v>0</v>
      </c>
      <c r="CI74" s="104">
        <v>6</v>
      </c>
      <c r="CJ74" s="104">
        <v>35</v>
      </c>
      <c r="CK74" s="104">
        <v>2</v>
      </c>
      <c r="CL74" s="104">
        <v>2</v>
      </c>
      <c r="CM74" s="104">
        <v>3</v>
      </c>
      <c r="CN74" s="104">
        <v>14</v>
      </c>
      <c r="CO74" s="104">
        <v>1</v>
      </c>
      <c r="CP74" s="104">
        <v>4</v>
      </c>
      <c r="CQ74" s="104">
        <v>2</v>
      </c>
      <c r="CR74" s="104">
        <v>11</v>
      </c>
      <c r="CS74" s="104">
        <v>0</v>
      </c>
      <c r="CT74" s="104">
        <v>0</v>
      </c>
      <c r="CU74" s="104">
        <v>0</v>
      </c>
      <c r="CV74" s="104">
        <v>0</v>
      </c>
      <c r="CW74" s="104">
        <v>0</v>
      </c>
      <c r="CX74" s="104">
        <v>0</v>
      </c>
      <c r="CY74" s="104">
        <v>0</v>
      </c>
      <c r="CZ74" s="104">
        <v>0</v>
      </c>
      <c r="DA74" s="104">
        <v>0</v>
      </c>
      <c r="DB74" s="104">
        <v>0</v>
      </c>
      <c r="DC74" s="104">
        <v>1</v>
      </c>
      <c r="DD74" s="104">
        <v>0</v>
      </c>
      <c r="DE74" s="104">
        <v>0</v>
      </c>
      <c r="DF74" s="104">
        <v>0</v>
      </c>
      <c r="DG74" s="104">
        <v>0</v>
      </c>
      <c r="DH74" s="104">
        <v>0</v>
      </c>
      <c r="DI74" s="104">
        <v>0</v>
      </c>
      <c r="DJ74" s="104">
        <v>3</v>
      </c>
      <c r="DK74" s="104">
        <v>0</v>
      </c>
      <c r="DL74" s="104">
        <v>0</v>
      </c>
      <c r="DM74" s="104">
        <v>0</v>
      </c>
      <c r="DN74" s="104">
        <v>0</v>
      </c>
      <c r="DO74" s="104">
        <v>0</v>
      </c>
      <c r="DP74" s="104">
        <v>0</v>
      </c>
      <c r="DQ74" s="104">
        <v>0</v>
      </c>
      <c r="DR74" s="104">
        <v>0</v>
      </c>
      <c r="DS74" s="104">
        <f t="shared" si="18"/>
        <v>18</v>
      </c>
      <c r="DT74" s="104">
        <f t="shared" si="16"/>
        <v>109</v>
      </c>
      <c r="DU74" s="104">
        <f t="shared" si="17"/>
        <v>127</v>
      </c>
    </row>
    <row r="75" spans="1:125" ht="23.25" customHeight="1" x14ac:dyDescent="0.2">
      <c r="A75" s="291" t="s">
        <v>227</v>
      </c>
      <c r="B75" s="291"/>
      <c r="C75" s="103">
        <v>3</v>
      </c>
      <c r="D75" s="103">
        <v>2</v>
      </c>
      <c r="E75" s="103">
        <v>2</v>
      </c>
      <c r="F75" s="103">
        <v>7</v>
      </c>
      <c r="G75" s="103">
        <v>0</v>
      </c>
      <c r="H75" s="103">
        <v>7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2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3">
        <v>0</v>
      </c>
      <c r="Z75" s="103">
        <v>1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3">
        <v>0</v>
      </c>
      <c r="AN75" s="103">
        <v>0</v>
      </c>
      <c r="AO75" s="292" t="s">
        <v>227</v>
      </c>
      <c r="AP75" s="292"/>
      <c r="AQ75" s="103">
        <v>0</v>
      </c>
      <c r="AR75" s="103">
        <v>0</v>
      </c>
      <c r="AS75" s="103">
        <v>0</v>
      </c>
      <c r="AT75" s="103">
        <v>0</v>
      </c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1</v>
      </c>
      <c r="BB75" s="103">
        <v>0</v>
      </c>
      <c r="BC75" s="103">
        <v>0</v>
      </c>
      <c r="BD75" s="103">
        <v>0</v>
      </c>
      <c r="BE75" s="103">
        <v>0</v>
      </c>
      <c r="BF75" s="103">
        <v>0</v>
      </c>
      <c r="BG75" s="103">
        <v>0</v>
      </c>
      <c r="BH75" s="103">
        <v>0</v>
      </c>
      <c r="BI75" s="103">
        <v>0</v>
      </c>
      <c r="BJ75" s="103">
        <v>0</v>
      </c>
      <c r="BK75" s="103">
        <v>0</v>
      </c>
      <c r="BL75" s="103">
        <v>0</v>
      </c>
      <c r="BM75" s="103">
        <v>0</v>
      </c>
      <c r="BN75" s="103">
        <v>0</v>
      </c>
      <c r="BO75" s="103">
        <v>0</v>
      </c>
      <c r="BP75" s="103">
        <v>0</v>
      </c>
      <c r="BQ75" s="103">
        <v>0</v>
      </c>
      <c r="BR75" s="103">
        <v>0</v>
      </c>
      <c r="BS75" s="103">
        <v>0</v>
      </c>
      <c r="BT75" s="103">
        <v>0</v>
      </c>
      <c r="BU75" s="103">
        <v>0</v>
      </c>
      <c r="BV75" s="103">
        <v>0</v>
      </c>
      <c r="BW75" s="103">
        <v>0</v>
      </c>
      <c r="BX75" s="103">
        <v>0</v>
      </c>
      <c r="BY75" s="103">
        <v>0</v>
      </c>
      <c r="BZ75" s="103">
        <v>0</v>
      </c>
      <c r="CA75" s="103">
        <v>0</v>
      </c>
      <c r="CB75" s="103">
        <v>0</v>
      </c>
      <c r="CC75" s="293" t="s">
        <v>227</v>
      </c>
      <c r="CD75" s="293"/>
      <c r="CE75" s="104">
        <v>0</v>
      </c>
      <c r="CF75" s="104">
        <v>0</v>
      </c>
      <c r="CG75" s="104">
        <v>0</v>
      </c>
      <c r="CH75" s="104">
        <v>0</v>
      </c>
      <c r="CI75" s="104">
        <v>15</v>
      </c>
      <c r="CJ75" s="104">
        <v>17</v>
      </c>
      <c r="CK75" s="104">
        <v>0</v>
      </c>
      <c r="CL75" s="104">
        <v>1</v>
      </c>
      <c r="CM75" s="104">
        <v>0</v>
      </c>
      <c r="CN75" s="104">
        <v>6</v>
      </c>
      <c r="CO75" s="104">
        <v>0</v>
      </c>
      <c r="CP75" s="104">
        <v>5</v>
      </c>
      <c r="CQ75" s="104">
        <v>1</v>
      </c>
      <c r="CR75" s="104">
        <v>5</v>
      </c>
      <c r="CS75" s="104">
        <v>0</v>
      </c>
      <c r="CT75" s="104">
        <v>0</v>
      </c>
      <c r="CU75" s="104">
        <v>0</v>
      </c>
      <c r="CV75" s="104">
        <v>0</v>
      </c>
      <c r="CW75" s="104">
        <v>0</v>
      </c>
      <c r="CX75" s="104">
        <v>0</v>
      </c>
      <c r="CY75" s="104">
        <v>0</v>
      </c>
      <c r="CZ75" s="104">
        <v>0</v>
      </c>
      <c r="DA75" s="104">
        <v>0</v>
      </c>
      <c r="DB75" s="104">
        <v>0</v>
      </c>
      <c r="DC75" s="104">
        <v>0</v>
      </c>
      <c r="DD75" s="104">
        <v>0</v>
      </c>
      <c r="DE75" s="104">
        <v>2</v>
      </c>
      <c r="DF75" s="104">
        <v>0</v>
      </c>
      <c r="DG75" s="104">
        <v>0</v>
      </c>
      <c r="DH75" s="104">
        <v>0</v>
      </c>
      <c r="DI75" s="104">
        <v>2</v>
      </c>
      <c r="DJ75" s="104">
        <v>4</v>
      </c>
      <c r="DK75" s="104">
        <v>0</v>
      </c>
      <c r="DL75" s="104">
        <v>0</v>
      </c>
      <c r="DM75" s="104">
        <v>0</v>
      </c>
      <c r="DN75" s="104">
        <v>0</v>
      </c>
      <c r="DO75" s="104">
        <v>0</v>
      </c>
      <c r="DP75" s="104">
        <v>0</v>
      </c>
      <c r="DQ75" s="104">
        <v>0</v>
      </c>
      <c r="DR75" s="104">
        <v>0</v>
      </c>
      <c r="DS75" s="104">
        <f t="shared" si="18"/>
        <v>26</v>
      </c>
      <c r="DT75" s="104">
        <f t="shared" si="16"/>
        <v>57</v>
      </c>
      <c r="DU75" s="104">
        <f t="shared" si="17"/>
        <v>83</v>
      </c>
    </row>
    <row r="76" spans="1:125" ht="23.25" customHeight="1" x14ac:dyDescent="0.2">
      <c r="A76" s="291" t="s">
        <v>226</v>
      </c>
      <c r="B76" s="291"/>
      <c r="C76" s="103">
        <v>1</v>
      </c>
      <c r="D76" s="103">
        <v>1</v>
      </c>
      <c r="E76" s="103">
        <v>1</v>
      </c>
      <c r="F76" s="103">
        <v>1</v>
      </c>
      <c r="G76" s="103">
        <v>1</v>
      </c>
      <c r="H76" s="103">
        <v>1</v>
      </c>
      <c r="I76" s="103">
        <v>0</v>
      </c>
      <c r="J76" s="103">
        <v>1</v>
      </c>
      <c r="K76" s="103">
        <v>0</v>
      </c>
      <c r="L76" s="103">
        <v>0</v>
      </c>
      <c r="M76" s="103">
        <v>0</v>
      </c>
      <c r="N76" s="103">
        <v>0</v>
      </c>
      <c r="O76" s="103">
        <v>0</v>
      </c>
      <c r="P76" s="103">
        <v>0</v>
      </c>
      <c r="Q76" s="103">
        <v>0</v>
      </c>
      <c r="R76" s="103">
        <v>1</v>
      </c>
      <c r="S76" s="103">
        <v>0</v>
      </c>
      <c r="T76" s="103">
        <v>0</v>
      </c>
      <c r="U76" s="103">
        <v>1</v>
      </c>
      <c r="V76" s="103">
        <v>0</v>
      </c>
      <c r="W76" s="103">
        <v>0</v>
      </c>
      <c r="X76" s="103">
        <v>0</v>
      </c>
      <c r="Y76" s="103">
        <v>0</v>
      </c>
      <c r="Z76" s="103">
        <v>1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3">
        <v>0</v>
      </c>
      <c r="AG76" s="103"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3">
        <v>0</v>
      </c>
      <c r="AN76" s="103">
        <v>0</v>
      </c>
      <c r="AO76" s="292" t="s">
        <v>226</v>
      </c>
      <c r="AP76" s="292"/>
      <c r="AQ76" s="103">
        <v>0</v>
      </c>
      <c r="AR76" s="103">
        <v>0</v>
      </c>
      <c r="AS76" s="103">
        <v>0</v>
      </c>
      <c r="AT76" s="103">
        <v>0</v>
      </c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3">
        <v>0</v>
      </c>
      <c r="BB76" s="103">
        <v>0</v>
      </c>
      <c r="BC76" s="103">
        <v>0</v>
      </c>
      <c r="BD76" s="103">
        <v>0</v>
      </c>
      <c r="BE76" s="103">
        <v>0</v>
      </c>
      <c r="BF76" s="103">
        <v>0</v>
      </c>
      <c r="BG76" s="103">
        <v>0</v>
      </c>
      <c r="BH76" s="103">
        <v>0</v>
      </c>
      <c r="BI76" s="103">
        <v>0</v>
      </c>
      <c r="BJ76" s="103">
        <v>0</v>
      </c>
      <c r="BK76" s="103">
        <v>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>
        <v>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0</v>
      </c>
      <c r="CB76" s="103">
        <v>0</v>
      </c>
      <c r="CC76" s="293" t="s">
        <v>226</v>
      </c>
      <c r="CD76" s="293"/>
      <c r="CE76" s="104">
        <v>0</v>
      </c>
      <c r="CF76" s="104">
        <v>0</v>
      </c>
      <c r="CG76" s="104">
        <v>0</v>
      </c>
      <c r="CH76" s="104">
        <v>0</v>
      </c>
      <c r="CI76" s="104">
        <v>5</v>
      </c>
      <c r="CJ76" s="104">
        <v>9</v>
      </c>
      <c r="CK76" s="104">
        <v>0</v>
      </c>
      <c r="CL76" s="104">
        <v>0</v>
      </c>
      <c r="CM76" s="104">
        <v>2</v>
      </c>
      <c r="CN76" s="104">
        <v>6</v>
      </c>
      <c r="CO76" s="104">
        <v>0</v>
      </c>
      <c r="CP76" s="104">
        <v>4</v>
      </c>
      <c r="CQ76" s="104">
        <v>3</v>
      </c>
      <c r="CR76" s="104">
        <v>4</v>
      </c>
      <c r="CS76" s="104">
        <v>0</v>
      </c>
      <c r="CT76" s="104">
        <v>0</v>
      </c>
      <c r="CU76" s="104">
        <v>0</v>
      </c>
      <c r="CV76" s="104">
        <v>0</v>
      </c>
      <c r="CW76" s="104">
        <v>0</v>
      </c>
      <c r="CX76" s="104">
        <v>0</v>
      </c>
      <c r="CY76" s="104">
        <v>0</v>
      </c>
      <c r="CZ76" s="104">
        <v>0</v>
      </c>
      <c r="DA76" s="104">
        <v>0</v>
      </c>
      <c r="DB76" s="104">
        <v>0</v>
      </c>
      <c r="DC76" s="104">
        <v>0</v>
      </c>
      <c r="DD76" s="104">
        <v>0</v>
      </c>
      <c r="DE76" s="104">
        <v>0</v>
      </c>
      <c r="DF76" s="104">
        <v>2</v>
      </c>
      <c r="DG76" s="104">
        <v>0</v>
      </c>
      <c r="DH76" s="104">
        <v>0</v>
      </c>
      <c r="DI76" s="104">
        <v>1</v>
      </c>
      <c r="DJ76" s="104">
        <v>1</v>
      </c>
      <c r="DK76" s="104">
        <v>0</v>
      </c>
      <c r="DL76" s="104">
        <v>0</v>
      </c>
      <c r="DM76" s="104">
        <v>0</v>
      </c>
      <c r="DN76" s="104">
        <v>0</v>
      </c>
      <c r="DO76" s="104">
        <v>0</v>
      </c>
      <c r="DP76" s="104">
        <v>0</v>
      </c>
      <c r="DQ76" s="104">
        <v>0</v>
      </c>
      <c r="DR76" s="104">
        <v>1</v>
      </c>
      <c r="DS76" s="104">
        <f t="shared" si="18"/>
        <v>15</v>
      </c>
      <c r="DT76" s="104">
        <f t="shared" si="16"/>
        <v>33</v>
      </c>
      <c r="DU76" s="104">
        <f t="shared" si="17"/>
        <v>48</v>
      </c>
    </row>
    <row r="77" spans="1:125" ht="23.25" customHeight="1" x14ac:dyDescent="0.2">
      <c r="A77" s="291" t="s">
        <v>228</v>
      </c>
      <c r="B77" s="291"/>
      <c r="C77" s="103">
        <v>0</v>
      </c>
      <c r="D77" s="103">
        <v>2</v>
      </c>
      <c r="E77" s="103">
        <v>3</v>
      </c>
      <c r="F77" s="103">
        <v>8</v>
      </c>
      <c r="G77" s="103">
        <v>3</v>
      </c>
      <c r="H77" s="103">
        <v>3</v>
      </c>
      <c r="I77" s="103">
        <v>1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3">
        <v>0</v>
      </c>
      <c r="P77" s="103">
        <v>0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3">
        <v>0</v>
      </c>
      <c r="Z77" s="103">
        <v>3</v>
      </c>
      <c r="AA77" s="103">
        <v>0</v>
      </c>
      <c r="AB77" s="103">
        <v>3</v>
      </c>
      <c r="AC77" s="103">
        <v>1</v>
      </c>
      <c r="AD77" s="103">
        <v>0</v>
      </c>
      <c r="AE77" s="103">
        <v>0</v>
      </c>
      <c r="AF77" s="103">
        <v>0</v>
      </c>
      <c r="AG77" s="103">
        <v>0</v>
      </c>
      <c r="AH77" s="103">
        <v>0</v>
      </c>
      <c r="AI77" s="103">
        <v>0</v>
      </c>
      <c r="AJ77" s="103">
        <v>1</v>
      </c>
      <c r="AK77" s="103">
        <v>0</v>
      </c>
      <c r="AL77" s="103">
        <v>0</v>
      </c>
      <c r="AM77" s="103">
        <v>3</v>
      </c>
      <c r="AN77" s="103">
        <v>0</v>
      </c>
      <c r="AO77" s="292" t="s">
        <v>228</v>
      </c>
      <c r="AP77" s="292"/>
      <c r="AQ77" s="103">
        <v>0</v>
      </c>
      <c r="AR77" s="103">
        <v>0</v>
      </c>
      <c r="AS77" s="103">
        <v>0</v>
      </c>
      <c r="AT77" s="103">
        <v>1</v>
      </c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5</v>
      </c>
      <c r="BC77" s="103">
        <v>0</v>
      </c>
      <c r="BD77" s="103">
        <v>4</v>
      </c>
      <c r="BE77" s="103">
        <v>0</v>
      </c>
      <c r="BF77" s="103">
        <v>0</v>
      </c>
      <c r="BG77" s="103">
        <v>0</v>
      </c>
      <c r="BH77" s="103">
        <v>0</v>
      </c>
      <c r="BI77" s="103">
        <v>1</v>
      </c>
      <c r="BJ77" s="103">
        <v>3</v>
      </c>
      <c r="BK77" s="103">
        <v>0</v>
      </c>
      <c r="BL77" s="103">
        <v>0</v>
      </c>
      <c r="BM77" s="103">
        <v>0</v>
      </c>
      <c r="BN77" s="103">
        <v>0</v>
      </c>
      <c r="BO77" s="103">
        <v>0</v>
      </c>
      <c r="BP77" s="103">
        <v>0</v>
      </c>
      <c r="BQ77" s="103">
        <v>0</v>
      </c>
      <c r="BR77" s="103">
        <v>0</v>
      </c>
      <c r="BS77" s="103">
        <v>0</v>
      </c>
      <c r="BT77" s="103">
        <v>0</v>
      </c>
      <c r="BU77" s="103">
        <v>0</v>
      </c>
      <c r="BV77" s="103">
        <v>0</v>
      </c>
      <c r="BW77" s="103">
        <v>0</v>
      </c>
      <c r="BX77" s="103">
        <v>0</v>
      </c>
      <c r="BY77" s="103">
        <v>0</v>
      </c>
      <c r="BZ77" s="103">
        <v>0</v>
      </c>
      <c r="CA77" s="103">
        <v>0</v>
      </c>
      <c r="CB77" s="103">
        <v>0</v>
      </c>
      <c r="CC77" s="293" t="s">
        <v>228</v>
      </c>
      <c r="CD77" s="293"/>
      <c r="CE77" s="104">
        <v>0</v>
      </c>
      <c r="CF77" s="104">
        <v>0</v>
      </c>
      <c r="CG77" s="104">
        <v>0</v>
      </c>
      <c r="CH77" s="104">
        <v>0</v>
      </c>
      <c r="CI77" s="104">
        <v>10</v>
      </c>
      <c r="CJ77" s="104">
        <v>5</v>
      </c>
      <c r="CK77" s="104">
        <v>0</v>
      </c>
      <c r="CL77" s="104">
        <v>4</v>
      </c>
      <c r="CM77" s="104">
        <v>0</v>
      </c>
      <c r="CN77" s="104">
        <v>1</v>
      </c>
      <c r="CO77" s="104">
        <v>0</v>
      </c>
      <c r="CP77" s="104">
        <v>8</v>
      </c>
      <c r="CQ77" s="104">
        <v>2</v>
      </c>
      <c r="CR77" s="104">
        <v>3</v>
      </c>
      <c r="CS77" s="104">
        <v>0</v>
      </c>
      <c r="CT77" s="104">
        <v>5</v>
      </c>
      <c r="CU77" s="104">
        <v>0</v>
      </c>
      <c r="CV77" s="104">
        <v>0</v>
      </c>
      <c r="CW77" s="104">
        <v>1</v>
      </c>
      <c r="CX77" s="104">
        <v>3</v>
      </c>
      <c r="CY77" s="104">
        <v>0</v>
      </c>
      <c r="CZ77" s="104">
        <v>0</v>
      </c>
      <c r="DA77" s="104">
        <v>0</v>
      </c>
      <c r="DB77" s="104">
        <v>0</v>
      </c>
      <c r="DC77" s="104">
        <v>0</v>
      </c>
      <c r="DD77" s="104">
        <v>0</v>
      </c>
      <c r="DE77" s="104">
        <v>0</v>
      </c>
      <c r="DF77" s="104">
        <v>1</v>
      </c>
      <c r="DG77" s="104">
        <v>0</v>
      </c>
      <c r="DH77" s="104">
        <v>0</v>
      </c>
      <c r="DI77" s="104">
        <v>0</v>
      </c>
      <c r="DJ77" s="104">
        <v>4</v>
      </c>
      <c r="DK77" s="104">
        <v>0</v>
      </c>
      <c r="DL77" s="104">
        <v>0</v>
      </c>
      <c r="DM77" s="104">
        <v>0</v>
      </c>
      <c r="DN77" s="104">
        <v>0</v>
      </c>
      <c r="DO77" s="104">
        <v>0</v>
      </c>
      <c r="DP77" s="104">
        <v>0</v>
      </c>
      <c r="DQ77" s="104">
        <v>0</v>
      </c>
      <c r="DR77" s="104">
        <v>2</v>
      </c>
      <c r="DS77" s="104">
        <f t="shared" si="18"/>
        <v>25</v>
      </c>
      <c r="DT77" s="104">
        <f t="shared" si="16"/>
        <v>69</v>
      </c>
      <c r="DU77" s="104">
        <f t="shared" si="17"/>
        <v>94</v>
      </c>
    </row>
    <row r="78" spans="1:125" ht="23.25" customHeight="1" x14ac:dyDescent="0.2">
      <c r="A78" s="291" t="s">
        <v>11</v>
      </c>
      <c r="B78" s="291"/>
      <c r="C78" s="103">
        <v>1</v>
      </c>
      <c r="D78" s="103">
        <v>1</v>
      </c>
      <c r="E78" s="103">
        <v>2</v>
      </c>
      <c r="F78" s="103">
        <v>4</v>
      </c>
      <c r="G78" s="103">
        <v>1</v>
      </c>
      <c r="H78" s="103">
        <v>2</v>
      </c>
      <c r="I78" s="103">
        <v>0</v>
      </c>
      <c r="J78" s="103">
        <v>0</v>
      </c>
      <c r="K78" s="103">
        <v>1</v>
      </c>
      <c r="L78" s="103">
        <v>0</v>
      </c>
      <c r="M78" s="103">
        <v>0</v>
      </c>
      <c r="N78" s="103">
        <v>1</v>
      </c>
      <c r="O78" s="103">
        <v>0</v>
      </c>
      <c r="P78" s="103">
        <v>0</v>
      </c>
      <c r="Q78" s="103">
        <v>0</v>
      </c>
      <c r="R78" s="103">
        <v>0</v>
      </c>
      <c r="S78" s="103"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3">
        <v>1</v>
      </c>
      <c r="Z78" s="103">
        <v>2</v>
      </c>
      <c r="AA78" s="103">
        <v>0</v>
      </c>
      <c r="AB78" s="103">
        <v>0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3">
        <v>0</v>
      </c>
      <c r="AN78" s="103">
        <v>0</v>
      </c>
      <c r="AO78" s="292" t="s">
        <v>11</v>
      </c>
      <c r="AP78" s="292"/>
      <c r="AQ78" s="103">
        <v>0</v>
      </c>
      <c r="AR78" s="103">
        <v>0</v>
      </c>
      <c r="AS78" s="103">
        <v>0</v>
      </c>
      <c r="AT78" s="103">
        <v>0</v>
      </c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3">
        <v>0</v>
      </c>
      <c r="BB78" s="103">
        <v>0</v>
      </c>
      <c r="BC78" s="103">
        <v>0</v>
      </c>
      <c r="BD78" s="103">
        <v>0</v>
      </c>
      <c r="BE78" s="103">
        <v>0</v>
      </c>
      <c r="BF78" s="103">
        <v>0</v>
      </c>
      <c r="BG78" s="103">
        <v>0</v>
      </c>
      <c r="BH78" s="103">
        <v>0</v>
      </c>
      <c r="BI78" s="103">
        <v>0</v>
      </c>
      <c r="BJ78" s="103">
        <v>0</v>
      </c>
      <c r="BK78" s="103">
        <v>0</v>
      </c>
      <c r="BL78" s="103">
        <v>0</v>
      </c>
      <c r="BM78" s="103">
        <v>0</v>
      </c>
      <c r="BN78" s="103">
        <v>0</v>
      </c>
      <c r="BO78" s="103">
        <v>0</v>
      </c>
      <c r="BP78" s="103">
        <v>0</v>
      </c>
      <c r="BQ78" s="103">
        <v>0</v>
      </c>
      <c r="BR78" s="103">
        <v>0</v>
      </c>
      <c r="BS78" s="103">
        <v>0</v>
      </c>
      <c r="BT78" s="103">
        <v>0</v>
      </c>
      <c r="BU78" s="103">
        <v>0</v>
      </c>
      <c r="BV78" s="103">
        <v>0</v>
      </c>
      <c r="BW78" s="103">
        <v>0</v>
      </c>
      <c r="BX78" s="103">
        <v>0</v>
      </c>
      <c r="BY78" s="103">
        <v>0</v>
      </c>
      <c r="BZ78" s="103">
        <v>0</v>
      </c>
      <c r="CA78" s="103">
        <v>0</v>
      </c>
      <c r="CB78" s="103">
        <v>0</v>
      </c>
      <c r="CC78" s="293" t="s">
        <v>11</v>
      </c>
      <c r="CD78" s="293"/>
      <c r="CE78" s="104">
        <v>0</v>
      </c>
      <c r="CF78" s="104">
        <v>0</v>
      </c>
      <c r="CG78" s="104">
        <v>0</v>
      </c>
      <c r="CH78" s="104">
        <v>0</v>
      </c>
      <c r="CI78" s="104">
        <v>8</v>
      </c>
      <c r="CJ78" s="104">
        <v>3</v>
      </c>
      <c r="CK78" s="104">
        <v>1</v>
      </c>
      <c r="CL78" s="104">
        <v>5</v>
      </c>
      <c r="CM78" s="104">
        <v>0</v>
      </c>
      <c r="CN78" s="104">
        <v>5</v>
      </c>
      <c r="CO78" s="104">
        <v>0</v>
      </c>
      <c r="CP78" s="104">
        <v>2</v>
      </c>
      <c r="CQ78" s="104">
        <v>0</v>
      </c>
      <c r="CR78" s="104">
        <v>3</v>
      </c>
      <c r="CS78" s="104">
        <v>0</v>
      </c>
      <c r="CT78" s="104">
        <v>0</v>
      </c>
      <c r="CU78" s="104">
        <v>0</v>
      </c>
      <c r="CV78" s="104">
        <v>0</v>
      </c>
      <c r="CW78" s="104">
        <v>0</v>
      </c>
      <c r="CX78" s="104">
        <v>0</v>
      </c>
      <c r="CY78" s="104">
        <v>0</v>
      </c>
      <c r="CZ78" s="104">
        <v>0</v>
      </c>
      <c r="DA78" s="104">
        <v>0</v>
      </c>
      <c r="DB78" s="104">
        <v>0</v>
      </c>
      <c r="DC78" s="104">
        <v>0</v>
      </c>
      <c r="DD78" s="104">
        <v>0</v>
      </c>
      <c r="DE78" s="104">
        <v>0</v>
      </c>
      <c r="DF78" s="104">
        <v>0</v>
      </c>
      <c r="DG78" s="104">
        <v>0</v>
      </c>
      <c r="DH78" s="104">
        <v>0</v>
      </c>
      <c r="DI78" s="104">
        <v>0</v>
      </c>
      <c r="DJ78" s="104">
        <v>5</v>
      </c>
      <c r="DK78" s="104">
        <v>0</v>
      </c>
      <c r="DL78" s="104">
        <v>0</v>
      </c>
      <c r="DM78" s="104">
        <v>0</v>
      </c>
      <c r="DN78" s="104">
        <v>0</v>
      </c>
      <c r="DO78" s="104">
        <v>0</v>
      </c>
      <c r="DP78" s="104">
        <v>0</v>
      </c>
      <c r="DQ78" s="104">
        <v>0</v>
      </c>
      <c r="DR78" s="104">
        <v>0</v>
      </c>
      <c r="DS78" s="104">
        <f t="shared" si="18"/>
        <v>15</v>
      </c>
      <c r="DT78" s="104">
        <f t="shared" si="16"/>
        <v>33</v>
      </c>
      <c r="DU78" s="104">
        <f t="shared" si="17"/>
        <v>48</v>
      </c>
    </row>
    <row r="79" spans="1:125" ht="23.25" customHeight="1" x14ac:dyDescent="0.2">
      <c r="A79" s="291" t="s">
        <v>12</v>
      </c>
      <c r="B79" s="291"/>
      <c r="C79" s="103">
        <v>0</v>
      </c>
      <c r="D79" s="103">
        <v>1</v>
      </c>
      <c r="E79" s="103">
        <v>2</v>
      </c>
      <c r="F79" s="103">
        <v>8</v>
      </c>
      <c r="G79" s="103">
        <v>0</v>
      </c>
      <c r="H79" s="103">
        <v>6</v>
      </c>
      <c r="I79" s="103">
        <v>0</v>
      </c>
      <c r="J79" s="103">
        <v>1</v>
      </c>
      <c r="K79" s="103">
        <v>0</v>
      </c>
      <c r="L79" s="103">
        <v>1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3">
        <v>1</v>
      </c>
      <c r="Z79" s="103">
        <v>1</v>
      </c>
      <c r="AA79" s="103">
        <v>0</v>
      </c>
      <c r="AB79" s="103">
        <v>0</v>
      </c>
      <c r="AC79" s="103">
        <v>0</v>
      </c>
      <c r="AD79" s="103">
        <v>1</v>
      </c>
      <c r="AE79" s="103">
        <v>0</v>
      </c>
      <c r="AF79" s="103">
        <v>0</v>
      </c>
      <c r="AG79" s="103">
        <v>0</v>
      </c>
      <c r="AH79" s="103">
        <v>0</v>
      </c>
      <c r="AI79" s="103">
        <v>0</v>
      </c>
      <c r="AJ79" s="103">
        <v>1</v>
      </c>
      <c r="AK79" s="103">
        <v>0</v>
      </c>
      <c r="AL79" s="103">
        <v>0</v>
      </c>
      <c r="AM79" s="103">
        <v>0</v>
      </c>
      <c r="AN79" s="103">
        <v>0</v>
      </c>
      <c r="AO79" s="292" t="s">
        <v>12</v>
      </c>
      <c r="AP79" s="292"/>
      <c r="AQ79" s="103">
        <v>0</v>
      </c>
      <c r="AR79" s="103">
        <v>0</v>
      </c>
      <c r="AS79" s="103">
        <v>0</v>
      </c>
      <c r="AT79" s="103"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v>0</v>
      </c>
      <c r="BA79" s="103">
        <v>0</v>
      </c>
      <c r="BB79" s="103">
        <v>2</v>
      </c>
      <c r="BC79" s="103">
        <v>0</v>
      </c>
      <c r="BD79" s="103">
        <v>1</v>
      </c>
      <c r="BE79" s="103">
        <v>0</v>
      </c>
      <c r="BF79" s="103">
        <v>0</v>
      </c>
      <c r="BG79" s="103">
        <v>0</v>
      </c>
      <c r="BH79" s="103">
        <v>0</v>
      </c>
      <c r="BI79" s="103">
        <v>0</v>
      </c>
      <c r="BJ79" s="103">
        <v>0</v>
      </c>
      <c r="BK79" s="103">
        <v>0</v>
      </c>
      <c r="BL79" s="103">
        <v>0</v>
      </c>
      <c r="BM79" s="103">
        <v>0</v>
      </c>
      <c r="BN79" s="103">
        <v>0</v>
      </c>
      <c r="BO79" s="103">
        <v>0</v>
      </c>
      <c r="BP79" s="103">
        <v>0</v>
      </c>
      <c r="BQ79" s="103">
        <v>0</v>
      </c>
      <c r="BR79" s="103">
        <v>0</v>
      </c>
      <c r="BS79" s="103">
        <v>0</v>
      </c>
      <c r="BT79" s="103">
        <v>0</v>
      </c>
      <c r="BU79" s="103">
        <v>0</v>
      </c>
      <c r="BV79" s="103">
        <v>0</v>
      </c>
      <c r="BW79" s="103">
        <v>0</v>
      </c>
      <c r="BX79" s="103">
        <v>0</v>
      </c>
      <c r="BY79" s="103">
        <v>0</v>
      </c>
      <c r="BZ79" s="103">
        <v>0</v>
      </c>
      <c r="CA79" s="103">
        <v>0</v>
      </c>
      <c r="CB79" s="103">
        <v>0</v>
      </c>
      <c r="CC79" s="293" t="s">
        <v>12</v>
      </c>
      <c r="CD79" s="293"/>
      <c r="CE79" s="104">
        <v>0</v>
      </c>
      <c r="CF79" s="104">
        <v>0</v>
      </c>
      <c r="CG79" s="104">
        <v>0</v>
      </c>
      <c r="CH79" s="104">
        <v>0</v>
      </c>
      <c r="CI79" s="104">
        <v>3</v>
      </c>
      <c r="CJ79" s="104">
        <v>18</v>
      </c>
      <c r="CK79" s="104">
        <v>2</v>
      </c>
      <c r="CL79" s="104">
        <v>2</v>
      </c>
      <c r="CM79" s="104">
        <v>0</v>
      </c>
      <c r="CN79" s="104">
        <v>3</v>
      </c>
      <c r="CO79" s="104">
        <v>1</v>
      </c>
      <c r="CP79" s="104">
        <v>1</v>
      </c>
      <c r="CQ79" s="104">
        <v>1</v>
      </c>
      <c r="CR79" s="104">
        <v>5</v>
      </c>
      <c r="CS79" s="104">
        <v>0</v>
      </c>
      <c r="CT79" s="104">
        <v>0</v>
      </c>
      <c r="CU79" s="104">
        <v>0</v>
      </c>
      <c r="CV79" s="104">
        <v>0</v>
      </c>
      <c r="CW79" s="104">
        <v>0</v>
      </c>
      <c r="CX79" s="104">
        <v>0</v>
      </c>
      <c r="CY79" s="104">
        <v>0</v>
      </c>
      <c r="CZ79" s="104">
        <v>0</v>
      </c>
      <c r="DA79" s="104">
        <v>0</v>
      </c>
      <c r="DB79" s="104">
        <v>0</v>
      </c>
      <c r="DC79" s="104">
        <v>0</v>
      </c>
      <c r="DD79" s="104">
        <v>0</v>
      </c>
      <c r="DE79" s="104">
        <v>0</v>
      </c>
      <c r="DF79" s="104">
        <v>0</v>
      </c>
      <c r="DG79" s="104">
        <v>0</v>
      </c>
      <c r="DH79" s="104">
        <v>0</v>
      </c>
      <c r="DI79" s="104">
        <v>1</v>
      </c>
      <c r="DJ79" s="104">
        <v>2</v>
      </c>
      <c r="DK79" s="104">
        <v>0</v>
      </c>
      <c r="DL79" s="104">
        <v>0</v>
      </c>
      <c r="DM79" s="104">
        <v>0</v>
      </c>
      <c r="DN79" s="104">
        <v>0</v>
      </c>
      <c r="DO79" s="104">
        <v>0</v>
      </c>
      <c r="DP79" s="104">
        <v>0</v>
      </c>
      <c r="DQ79" s="104">
        <v>0</v>
      </c>
      <c r="DR79" s="104">
        <v>0</v>
      </c>
      <c r="DS79" s="104">
        <f t="shared" si="18"/>
        <v>11</v>
      </c>
      <c r="DT79" s="104">
        <f t="shared" si="16"/>
        <v>54</v>
      </c>
      <c r="DU79" s="104">
        <f t="shared" si="17"/>
        <v>65</v>
      </c>
    </row>
    <row r="80" spans="1:125" ht="23.25" customHeight="1" x14ac:dyDescent="0.2">
      <c r="A80" s="291" t="s">
        <v>13</v>
      </c>
      <c r="B80" s="291"/>
      <c r="C80" s="103">
        <v>0</v>
      </c>
      <c r="D80" s="103">
        <v>5</v>
      </c>
      <c r="E80" s="103">
        <v>2</v>
      </c>
      <c r="F80" s="103">
        <v>7</v>
      </c>
      <c r="G80" s="103">
        <v>2</v>
      </c>
      <c r="H80" s="103">
        <v>9</v>
      </c>
      <c r="I80" s="103">
        <v>0</v>
      </c>
      <c r="J80" s="103">
        <v>0</v>
      </c>
      <c r="K80" s="103">
        <v>3</v>
      </c>
      <c r="L80" s="103">
        <v>3</v>
      </c>
      <c r="M80" s="103">
        <v>0</v>
      </c>
      <c r="N80" s="103">
        <v>2</v>
      </c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3">
        <v>0</v>
      </c>
      <c r="Z80" s="103">
        <v>1</v>
      </c>
      <c r="AA80" s="103">
        <v>0</v>
      </c>
      <c r="AB80" s="103">
        <v>0</v>
      </c>
      <c r="AC80" s="103">
        <v>0</v>
      </c>
      <c r="AD80" s="103">
        <v>1</v>
      </c>
      <c r="AE80" s="103">
        <v>0</v>
      </c>
      <c r="AF80" s="103">
        <v>0</v>
      </c>
      <c r="AG80" s="103"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3">
        <v>0</v>
      </c>
      <c r="AN80" s="103">
        <v>0</v>
      </c>
      <c r="AO80" s="292" t="s">
        <v>13</v>
      </c>
      <c r="AP80" s="292"/>
      <c r="AQ80" s="103">
        <v>0</v>
      </c>
      <c r="AR80" s="103">
        <v>0</v>
      </c>
      <c r="AS80" s="103">
        <v>0</v>
      </c>
      <c r="AT80" s="103">
        <v>1</v>
      </c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3">
        <v>3</v>
      </c>
      <c r="BB80" s="103">
        <v>7</v>
      </c>
      <c r="BC80" s="103">
        <v>0</v>
      </c>
      <c r="BD80" s="103">
        <v>0</v>
      </c>
      <c r="BE80" s="103">
        <v>0</v>
      </c>
      <c r="BF80" s="103">
        <v>0</v>
      </c>
      <c r="BG80" s="103">
        <v>0</v>
      </c>
      <c r="BH80" s="103">
        <v>0</v>
      </c>
      <c r="BI80" s="103">
        <v>0</v>
      </c>
      <c r="BJ80" s="103">
        <v>0</v>
      </c>
      <c r="BK80" s="103">
        <v>0</v>
      </c>
      <c r="BL80" s="103">
        <v>0</v>
      </c>
      <c r="BM80" s="103">
        <v>0</v>
      </c>
      <c r="BN80" s="103">
        <v>0</v>
      </c>
      <c r="BO80" s="103">
        <v>0</v>
      </c>
      <c r="BP80" s="103">
        <v>0</v>
      </c>
      <c r="BQ80" s="103">
        <v>0</v>
      </c>
      <c r="BR80" s="103">
        <v>0</v>
      </c>
      <c r="BS80" s="103">
        <v>0</v>
      </c>
      <c r="BT80" s="103">
        <v>0</v>
      </c>
      <c r="BU80" s="103">
        <v>0</v>
      </c>
      <c r="BV80" s="103">
        <v>0</v>
      </c>
      <c r="BW80" s="103">
        <v>0</v>
      </c>
      <c r="BX80" s="103">
        <v>0</v>
      </c>
      <c r="BY80" s="103">
        <v>0</v>
      </c>
      <c r="BZ80" s="103">
        <v>0</v>
      </c>
      <c r="CA80" s="103">
        <v>0</v>
      </c>
      <c r="CB80" s="103">
        <v>0</v>
      </c>
      <c r="CC80" s="293" t="s">
        <v>13</v>
      </c>
      <c r="CD80" s="293"/>
      <c r="CE80" s="104">
        <v>0</v>
      </c>
      <c r="CF80" s="104">
        <v>1</v>
      </c>
      <c r="CG80" s="104">
        <v>5</v>
      </c>
      <c r="CH80" s="104">
        <v>10</v>
      </c>
      <c r="CI80" s="104">
        <v>1</v>
      </c>
      <c r="CJ80" s="104">
        <v>4</v>
      </c>
      <c r="CK80" s="104">
        <v>2</v>
      </c>
      <c r="CL80" s="104">
        <v>6</v>
      </c>
      <c r="CM80" s="104">
        <v>1</v>
      </c>
      <c r="CN80" s="104">
        <v>1</v>
      </c>
      <c r="CO80" s="104">
        <v>1</v>
      </c>
      <c r="CP80" s="104">
        <v>2</v>
      </c>
      <c r="CQ80" s="104">
        <v>0</v>
      </c>
      <c r="CR80" s="104">
        <v>0</v>
      </c>
      <c r="CS80" s="104">
        <v>0</v>
      </c>
      <c r="CT80" s="104">
        <v>0</v>
      </c>
      <c r="CU80" s="104">
        <v>0</v>
      </c>
      <c r="CV80" s="104">
        <v>0</v>
      </c>
      <c r="CW80" s="104">
        <v>0</v>
      </c>
      <c r="CX80" s="104">
        <v>0</v>
      </c>
      <c r="CY80" s="104">
        <v>0</v>
      </c>
      <c r="CZ80" s="104">
        <v>0</v>
      </c>
      <c r="DA80" s="104">
        <v>0</v>
      </c>
      <c r="DB80" s="104">
        <v>0</v>
      </c>
      <c r="DC80" s="104">
        <v>1</v>
      </c>
      <c r="DD80" s="104">
        <v>1</v>
      </c>
      <c r="DE80" s="104">
        <v>2</v>
      </c>
      <c r="DF80" s="104">
        <v>1</v>
      </c>
      <c r="DG80" s="104">
        <v>0</v>
      </c>
      <c r="DH80" s="104">
        <v>2</v>
      </c>
      <c r="DI80" s="104">
        <v>0</v>
      </c>
      <c r="DJ80" s="104">
        <v>0</v>
      </c>
      <c r="DK80" s="104">
        <v>0</v>
      </c>
      <c r="DL80" s="104">
        <v>0</v>
      </c>
      <c r="DM80" s="104">
        <v>0</v>
      </c>
      <c r="DN80" s="104">
        <v>0</v>
      </c>
      <c r="DO80" s="104">
        <v>0</v>
      </c>
      <c r="DP80" s="104">
        <v>0</v>
      </c>
      <c r="DQ80" s="104">
        <v>0</v>
      </c>
      <c r="DR80" s="104">
        <v>23</v>
      </c>
      <c r="DS80" s="104">
        <f t="shared" si="18"/>
        <v>23</v>
      </c>
      <c r="DT80" s="104">
        <f t="shared" si="16"/>
        <v>87</v>
      </c>
      <c r="DU80" s="104">
        <f t="shared" si="17"/>
        <v>110</v>
      </c>
    </row>
    <row r="81" spans="1:125" ht="23.25" customHeight="1" x14ac:dyDescent="0.2">
      <c r="A81" s="291" t="s">
        <v>14</v>
      </c>
      <c r="B81" s="291"/>
      <c r="C81" s="103">
        <v>2</v>
      </c>
      <c r="D81" s="103">
        <v>4</v>
      </c>
      <c r="E81" s="103">
        <v>8</v>
      </c>
      <c r="F81" s="103">
        <v>9</v>
      </c>
      <c r="G81" s="103">
        <v>4</v>
      </c>
      <c r="H81" s="103">
        <v>5</v>
      </c>
      <c r="I81" s="103">
        <v>0</v>
      </c>
      <c r="J81" s="103">
        <v>0</v>
      </c>
      <c r="K81" s="103">
        <v>2</v>
      </c>
      <c r="L81" s="103">
        <v>1</v>
      </c>
      <c r="M81" s="103">
        <v>0</v>
      </c>
      <c r="N81" s="103">
        <v>0</v>
      </c>
      <c r="O81" s="103">
        <v>0</v>
      </c>
      <c r="P81" s="103">
        <v>0</v>
      </c>
      <c r="Q81" s="103">
        <v>0</v>
      </c>
      <c r="R81" s="103">
        <v>0</v>
      </c>
      <c r="S81" s="103"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3">
        <v>6</v>
      </c>
      <c r="Z81" s="103">
        <v>6</v>
      </c>
      <c r="AA81" s="103">
        <v>0</v>
      </c>
      <c r="AB81" s="103">
        <v>0</v>
      </c>
      <c r="AC81" s="103">
        <v>2</v>
      </c>
      <c r="AD81" s="103">
        <v>1</v>
      </c>
      <c r="AE81" s="103">
        <v>3</v>
      </c>
      <c r="AF81" s="103">
        <v>1</v>
      </c>
      <c r="AG81" s="103">
        <v>0</v>
      </c>
      <c r="AH81" s="103">
        <v>0</v>
      </c>
      <c r="AI81" s="103">
        <v>6</v>
      </c>
      <c r="AJ81" s="103">
        <v>2</v>
      </c>
      <c r="AK81" s="103">
        <v>1</v>
      </c>
      <c r="AL81" s="103">
        <v>0</v>
      </c>
      <c r="AM81" s="103">
        <v>1</v>
      </c>
      <c r="AN81" s="103">
        <v>0</v>
      </c>
      <c r="AO81" s="292" t="s">
        <v>14</v>
      </c>
      <c r="AP81" s="292"/>
      <c r="AQ81" s="103">
        <v>3</v>
      </c>
      <c r="AR81" s="103">
        <v>0</v>
      </c>
      <c r="AS81" s="103">
        <v>0</v>
      </c>
      <c r="AT81" s="103">
        <v>0</v>
      </c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v>0</v>
      </c>
      <c r="BA81" s="103">
        <v>2</v>
      </c>
      <c r="BB81" s="103">
        <v>0</v>
      </c>
      <c r="BC81" s="103">
        <v>0</v>
      </c>
      <c r="BD81" s="103">
        <v>0</v>
      </c>
      <c r="BE81" s="103">
        <v>1</v>
      </c>
      <c r="BF81" s="103">
        <v>0</v>
      </c>
      <c r="BG81" s="103">
        <v>0</v>
      </c>
      <c r="BH81" s="103">
        <v>0</v>
      </c>
      <c r="BI81" s="103">
        <v>0</v>
      </c>
      <c r="BJ81" s="103">
        <v>0</v>
      </c>
      <c r="BK81" s="103">
        <v>0</v>
      </c>
      <c r="BL81" s="103">
        <v>0</v>
      </c>
      <c r="BM81" s="103">
        <v>0</v>
      </c>
      <c r="BN81" s="103">
        <v>0</v>
      </c>
      <c r="BO81" s="103">
        <v>0</v>
      </c>
      <c r="BP81" s="103">
        <v>0</v>
      </c>
      <c r="BQ81" s="103">
        <v>0</v>
      </c>
      <c r="BR81" s="103">
        <v>0</v>
      </c>
      <c r="BS81" s="103">
        <v>0</v>
      </c>
      <c r="BT81" s="103">
        <v>0</v>
      </c>
      <c r="BU81" s="103">
        <v>0</v>
      </c>
      <c r="BV81" s="103">
        <v>0</v>
      </c>
      <c r="BW81" s="103">
        <v>0</v>
      </c>
      <c r="BX81" s="103">
        <v>0</v>
      </c>
      <c r="BY81" s="103">
        <v>0</v>
      </c>
      <c r="BZ81" s="103">
        <v>0</v>
      </c>
      <c r="CA81" s="103">
        <v>0</v>
      </c>
      <c r="CB81" s="103">
        <v>0</v>
      </c>
      <c r="CC81" s="293" t="s">
        <v>14</v>
      </c>
      <c r="CD81" s="293"/>
      <c r="CE81" s="104">
        <v>0</v>
      </c>
      <c r="CF81" s="104">
        <v>0</v>
      </c>
      <c r="CG81" s="104">
        <v>0</v>
      </c>
      <c r="CH81" s="104">
        <v>0</v>
      </c>
      <c r="CI81" s="104">
        <v>5</v>
      </c>
      <c r="CJ81" s="104">
        <v>12</v>
      </c>
      <c r="CK81" s="104">
        <v>8</v>
      </c>
      <c r="CL81" s="104">
        <v>17</v>
      </c>
      <c r="CM81" s="104">
        <v>6</v>
      </c>
      <c r="CN81" s="104">
        <v>14</v>
      </c>
      <c r="CO81" s="104">
        <v>5</v>
      </c>
      <c r="CP81" s="104">
        <v>2</v>
      </c>
      <c r="CQ81" s="104">
        <v>3</v>
      </c>
      <c r="CR81" s="104">
        <v>4</v>
      </c>
      <c r="CS81" s="104">
        <v>0</v>
      </c>
      <c r="CT81" s="104">
        <v>0</v>
      </c>
      <c r="CU81" s="104">
        <v>0</v>
      </c>
      <c r="CV81" s="104">
        <v>0</v>
      </c>
      <c r="CW81" s="104">
        <v>0</v>
      </c>
      <c r="CX81" s="104">
        <v>0</v>
      </c>
      <c r="CY81" s="104">
        <v>0</v>
      </c>
      <c r="CZ81" s="104">
        <v>0</v>
      </c>
      <c r="DA81" s="104">
        <v>0</v>
      </c>
      <c r="DB81" s="104">
        <v>0</v>
      </c>
      <c r="DC81" s="104">
        <v>0</v>
      </c>
      <c r="DD81" s="104">
        <v>0</v>
      </c>
      <c r="DE81" s="104">
        <v>0</v>
      </c>
      <c r="DF81" s="104">
        <v>0</v>
      </c>
      <c r="DG81" s="104">
        <v>0</v>
      </c>
      <c r="DH81" s="104">
        <v>0</v>
      </c>
      <c r="DI81" s="104">
        <v>1</v>
      </c>
      <c r="DJ81" s="104">
        <v>4</v>
      </c>
      <c r="DK81" s="104">
        <v>0</v>
      </c>
      <c r="DL81" s="104">
        <v>0</v>
      </c>
      <c r="DM81" s="104">
        <v>0</v>
      </c>
      <c r="DN81" s="104">
        <v>0</v>
      </c>
      <c r="DO81" s="104">
        <v>0</v>
      </c>
      <c r="DP81" s="104">
        <v>0</v>
      </c>
      <c r="DQ81" s="104">
        <v>0</v>
      </c>
      <c r="DR81" s="104">
        <v>2</v>
      </c>
      <c r="DS81" s="104">
        <f t="shared" si="18"/>
        <v>69</v>
      </c>
      <c r="DT81" s="104">
        <f t="shared" si="16"/>
        <v>84</v>
      </c>
      <c r="DU81" s="104">
        <f t="shared" si="17"/>
        <v>153</v>
      </c>
    </row>
    <row r="82" spans="1:125" ht="23.25" customHeight="1" x14ac:dyDescent="0.2">
      <c r="A82" s="291" t="s">
        <v>15</v>
      </c>
      <c r="B82" s="291"/>
      <c r="C82" s="103">
        <v>0</v>
      </c>
      <c r="D82" s="103">
        <v>3</v>
      </c>
      <c r="E82" s="103">
        <v>7</v>
      </c>
      <c r="F82" s="103">
        <v>10</v>
      </c>
      <c r="G82" s="103">
        <v>5</v>
      </c>
      <c r="H82" s="103">
        <v>11</v>
      </c>
      <c r="I82" s="103">
        <v>0</v>
      </c>
      <c r="J82" s="103">
        <v>0</v>
      </c>
      <c r="K82" s="103">
        <v>1</v>
      </c>
      <c r="L82" s="103">
        <v>5</v>
      </c>
      <c r="M82" s="103">
        <v>0</v>
      </c>
      <c r="N82" s="103">
        <v>0</v>
      </c>
      <c r="O82" s="103">
        <v>0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3">
        <v>2</v>
      </c>
      <c r="Z82" s="103">
        <v>3</v>
      </c>
      <c r="AA82" s="103">
        <v>0</v>
      </c>
      <c r="AB82" s="103">
        <v>0</v>
      </c>
      <c r="AC82" s="103">
        <v>1</v>
      </c>
      <c r="AD82" s="103">
        <v>0</v>
      </c>
      <c r="AE82" s="103">
        <v>0</v>
      </c>
      <c r="AF82" s="103">
        <v>0</v>
      </c>
      <c r="AG82" s="103"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1</v>
      </c>
      <c r="AM82" s="103">
        <v>0</v>
      </c>
      <c r="AN82" s="103">
        <v>0</v>
      </c>
      <c r="AO82" s="292" t="s">
        <v>15</v>
      </c>
      <c r="AP82" s="292"/>
      <c r="AQ82" s="103">
        <v>0</v>
      </c>
      <c r="AR82" s="103">
        <v>0</v>
      </c>
      <c r="AS82" s="103">
        <v>0</v>
      </c>
      <c r="AT82" s="103">
        <v>0</v>
      </c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3">
        <v>0</v>
      </c>
      <c r="BB82" s="103">
        <v>0</v>
      </c>
      <c r="BC82" s="103">
        <v>0</v>
      </c>
      <c r="BD82" s="103">
        <v>0</v>
      </c>
      <c r="BE82" s="103">
        <v>0</v>
      </c>
      <c r="BF82" s="103">
        <v>0</v>
      </c>
      <c r="BG82" s="103">
        <v>0</v>
      </c>
      <c r="BH82" s="103">
        <v>0</v>
      </c>
      <c r="BI82" s="103">
        <v>0</v>
      </c>
      <c r="BJ82" s="103">
        <v>0</v>
      </c>
      <c r="BK82" s="103">
        <v>0</v>
      </c>
      <c r="BL82" s="103">
        <v>0</v>
      </c>
      <c r="BM82" s="103">
        <v>0</v>
      </c>
      <c r="BN82" s="103">
        <v>0</v>
      </c>
      <c r="BO82" s="103">
        <v>0</v>
      </c>
      <c r="BP82" s="103">
        <v>0</v>
      </c>
      <c r="BQ82" s="103">
        <v>0</v>
      </c>
      <c r="BR82" s="103">
        <v>0</v>
      </c>
      <c r="BS82" s="103">
        <v>0</v>
      </c>
      <c r="BT82" s="103">
        <v>0</v>
      </c>
      <c r="BU82" s="103">
        <v>0</v>
      </c>
      <c r="BV82" s="103">
        <v>0</v>
      </c>
      <c r="BW82" s="103">
        <v>0</v>
      </c>
      <c r="BX82" s="103">
        <v>0</v>
      </c>
      <c r="BY82" s="103">
        <v>0</v>
      </c>
      <c r="BZ82" s="103">
        <v>0</v>
      </c>
      <c r="CA82" s="103">
        <v>0</v>
      </c>
      <c r="CB82" s="103">
        <v>0</v>
      </c>
      <c r="CC82" s="293" t="s">
        <v>15</v>
      </c>
      <c r="CD82" s="293"/>
      <c r="CE82" s="104">
        <v>0</v>
      </c>
      <c r="CF82" s="104">
        <v>0</v>
      </c>
      <c r="CG82" s="104">
        <v>0</v>
      </c>
      <c r="CH82" s="104">
        <v>0</v>
      </c>
      <c r="CI82" s="104">
        <v>11</v>
      </c>
      <c r="CJ82" s="104">
        <v>10</v>
      </c>
      <c r="CK82" s="104">
        <v>11</v>
      </c>
      <c r="CL82" s="104">
        <v>11</v>
      </c>
      <c r="CM82" s="104">
        <v>9</v>
      </c>
      <c r="CN82" s="104">
        <v>16</v>
      </c>
      <c r="CO82" s="104">
        <v>0</v>
      </c>
      <c r="CP82" s="104">
        <v>3</v>
      </c>
      <c r="CQ82" s="104">
        <v>6</v>
      </c>
      <c r="CR82" s="104">
        <v>6</v>
      </c>
      <c r="CS82" s="104">
        <v>0</v>
      </c>
      <c r="CT82" s="104">
        <v>0</v>
      </c>
      <c r="CU82" s="104">
        <v>0</v>
      </c>
      <c r="CV82" s="104">
        <v>0</v>
      </c>
      <c r="CW82" s="104">
        <v>0</v>
      </c>
      <c r="CX82" s="104">
        <v>0</v>
      </c>
      <c r="CY82" s="104">
        <v>0</v>
      </c>
      <c r="CZ82" s="104">
        <v>0</v>
      </c>
      <c r="DA82" s="104">
        <v>0</v>
      </c>
      <c r="DB82" s="104">
        <v>0</v>
      </c>
      <c r="DC82" s="104">
        <v>0</v>
      </c>
      <c r="DD82" s="104">
        <v>3</v>
      </c>
      <c r="DE82" s="104">
        <v>0</v>
      </c>
      <c r="DF82" s="104">
        <v>1</v>
      </c>
      <c r="DG82" s="104">
        <v>0</v>
      </c>
      <c r="DH82" s="104">
        <v>0</v>
      </c>
      <c r="DI82" s="104">
        <v>5</v>
      </c>
      <c r="DJ82" s="104">
        <v>8</v>
      </c>
      <c r="DK82" s="104">
        <v>0</v>
      </c>
      <c r="DL82" s="104">
        <v>0</v>
      </c>
      <c r="DM82" s="104">
        <v>0</v>
      </c>
      <c r="DN82" s="104">
        <v>0</v>
      </c>
      <c r="DO82" s="104">
        <v>0</v>
      </c>
      <c r="DP82" s="104">
        <v>0</v>
      </c>
      <c r="DQ82" s="104">
        <v>0</v>
      </c>
      <c r="DR82" s="104">
        <v>1</v>
      </c>
      <c r="DS82" s="104">
        <f t="shared" si="18"/>
        <v>58</v>
      </c>
      <c r="DT82" s="104">
        <f t="shared" si="16"/>
        <v>92</v>
      </c>
      <c r="DU82" s="104">
        <f t="shared" si="17"/>
        <v>150</v>
      </c>
    </row>
    <row r="83" spans="1:125" ht="23.25" customHeight="1" x14ac:dyDescent="0.2">
      <c r="A83" s="291" t="s">
        <v>16</v>
      </c>
      <c r="B83" s="291"/>
      <c r="C83" s="103">
        <f>SUM(C63:C82)</f>
        <v>33</v>
      </c>
      <c r="D83" s="103">
        <f t="shared" ref="D83:AF83" si="19">SUM(D63:D82)</f>
        <v>59</v>
      </c>
      <c r="E83" s="103">
        <f t="shared" si="19"/>
        <v>51</v>
      </c>
      <c r="F83" s="103">
        <f t="shared" si="19"/>
        <v>170</v>
      </c>
      <c r="G83" s="103">
        <f t="shared" si="19"/>
        <v>35</v>
      </c>
      <c r="H83" s="103">
        <f t="shared" si="19"/>
        <v>144</v>
      </c>
      <c r="I83" s="103">
        <f t="shared" si="19"/>
        <v>3</v>
      </c>
      <c r="J83" s="103">
        <f t="shared" si="19"/>
        <v>10</v>
      </c>
      <c r="K83" s="103">
        <f t="shared" si="19"/>
        <v>17</v>
      </c>
      <c r="L83" s="103">
        <f t="shared" si="19"/>
        <v>46</v>
      </c>
      <c r="M83" s="103">
        <f t="shared" si="19"/>
        <v>6</v>
      </c>
      <c r="N83" s="103">
        <f t="shared" si="19"/>
        <v>24</v>
      </c>
      <c r="O83" s="103">
        <f t="shared" si="19"/>
        <v>0</v>
      </c>
      <c r="P83" s="103">
        <f t="shared" si="19"/>
        <v>0</v>
      </c>
      <c r="Q83" s="103">
        <f t="shared" si="19"/>
        <v>0</v>
      </c>
      <c r="R83" s="103">
        <f t="shared" si="19"/>
        <v>3</v>
      </c>
      <c r="S83" s="103">
        <f t="shared" si="19"/>
        <v>6</v>
      </c>
      <c r="T83" s="103">
        <f t="shared" si="19"/>
        <v>1</v>
      </c>
      <c r="U83" s="103">
        <f t="shared" si="19"/>
        <v>1</v>
      </c>
      <c r="V83" s="103">
        <f t="shared" si="19"/>
        <v>1</v>
      </c>
      <c r="W83" s="103">
        <f t="shared" si="19"/>
        <v>0</v>
      </c>
      <c r="X83" s="103">
        <f t="shared" si="19"/>
        <v>0</v>
      </c>
      <c r="Y83" s="103">
        <f t="shared" si="19"/>
        <v>20</v>
      </c>
      <c r="Z83" s="103">
        <f t="shared" si="19"/>
        <v>54</v>
      </c>
      <c r="AA83" s="103">
        <f t="shared" si="19"/>
        <v>1</v>
      </c>
      <c r="AB83" s="103">
        <f t="shared" si="19"/>
        <v>20</v>
      </c>
      <c r="AC83" s="103">
        <f t="shared" si="19"/>
        <v>4</v>
      </c>
      <c r="AD83" s="103">
        <f t="shared" si="19"/>
        <v>20</v>
      </c>
      <c r="AE83" s="103">
        <f t="shared" si="19"/>
        <v>3</v>
      </c>
      <c r="AF83" s="103">
        <f t="shared" si="19"/>
        <v>1</v>
      </c>
      <c r="AG83" s="103">
        <f>SUM(AG63:AG82)</f>
        <v>0</v>
      </c>
      <c r="AH83" s="103">
        <f t="shared" ref="AH83:AN83" si="20">SUM(AH63:AH82)</f>
        <v>1</v>
      </c>
      <c r="AI83" s="103">
        <f t="shared" si="20"/>
        <v>6</v>
      </c>
      <c r="AJ83" s="103">
        <f t="shared" si="20"/>
        <v>6</v>
      </c>
      <c r="AK83" s="103">
        <f t="shared" si="20"/>
        <v>1</v>
      </c>
      <c r="AL83" s="103">
        <f t="shared" si="20"/>
        <v>4</v>
      </c>
      <c r="AM83" s="103">
        <f t="shared" si="20"/>
        <v>4</v>
      </c>
      <c r="AN83" s="103">
        <f t="shared" si="20"/>
        <v>5</v>
      </c>
      <c r="AO83" s="292" t="s">
        <v>16</v>
      </c>
      <c r="AP83" s="292"/>
      <c r="AQ83" s="103">
        <f t="shared" ref="AQ83:BL83" si="21">SUM(AQ63:AQ82)</f>
        <v>3</v>
      </c>
      <c r="AR83" s="103">
        <f t="shared" si="21"/>
        <v>7</v>
      </c>
      <c r="AS83" s="103">
        <f t="shared" si="21"/>
        <v>0</v>
      </c>
      <c r="AT83" s="103">
        <f t="shared" si="21"/>
        <v>3</v>
      </c>
      <c r="AU83" s="103">
        <f t="shared" si="21"/>
        <v>1</v>
      </c>
      <c r="AV83" s="103">
        <f t="shared" si="21"/>
        <v>1</v>
      </c>
      <c r="AW83" s="103">
        <f t="shared" si="21"/>
        <v>0</v>
      </c>
      <c r="AX83" s="103">
        <f t="shared" si="21"/>
        <v>1</v>
      </c>
      <c r="AY83" s="103">
        <f t="shared" si="21"/>
        <v>0</v>
      </c>
      <c r="AZ83" s="103">
        <f t="shared" si="21"/>
        <v>4</v>
      </c>
      <c r="BA83" s="103">
        <f t="shared" si="21"/>
        <v>13</v>
      </c>
      <c r="BB83" s="103">
        <f t="shared" si="21"/>
        <v>38</v>
      </c>
      <c r="BC83" s="103">
        <f t="shared" si="21"/>
        <v>2</v>
      </c>
      <c r="BD83" s="103">
        <f t="shared" si="21"/>
        <v>8</v>
      </c>
      <c r="BE83" s="103">
        <f t="shared" si="21"/>
        <v>5</v>
      </c>
      <c r="BF83" s="103">
        <f t="shared" si="21"/>
        <v>1</v>
      </c>
      <c r="BG83" s="103">
        <f t="shared" si="21"/>
        <v>2</v>
      </c>
      <c r="BH83" s="103">
        <f t="shared" si="21"/>
        <v>0</v>
      </c>
      <c r="BI83" s="103">
        <f t="shared" si="21"/>
        <v>3</v>
      </c>
      <c r="BJ83" s="103">
        <f t="shared" si="21"/>
        <v>5</v>
      </c>
      <c r="BK83" s="103">
        <f t="shared" si="21"/>
        <v>0</v>
      </c>
      <c r="BL83" s="103">
        <f t="shared" si="21"/>
        <v>0</v>
      </c>
      <c r="BM83" s="103">
        <f>SUM(BM63:BM82)</f>
        <v>5</v>
      </c>
      <c r="BN83" s="103">
        <f t="shared" ref="BN83:CB83" si="22">SUM(BN63:BN82)</f>
        <v>4</v>
      </c>
      <c r="BO83" s="103">
        <f t="shared" si="22"/>
        <v>0</v>
      </c>
      <c r="BP83" s="103">
        <f t="shared" si="22"/>
        <v>5</v>
      </c>
      <c r="BQ83" s="103">
        <f t="shared" si="22"/>
        <v>0</v>
      </c>
      <c r="BR83" s="103">
        <f t="shared" si="22"/>
        <v>10</v>
      </c>
      <c r="BS83" s="103">
        <f t="shared" si="22"/>
        <v>0</v>
      </c>
      <c r="BT83" s="103">
        <f t="shared" si="22"/>
        <v>0</v>
      </c>
      <c r="BU83" s="103">
        <f t="shared" si="22"/>
        <v>0</v>
      </c>
      <c r="BV83" s="103">
        <f t="shared" si="22"/>
        <v>1</v>
      </c>
      <c r="BW83" s="103">
        <f t="shared" si="22"/>
        <v>0</v>
      </c>
      <c r="BX83" s="103">
        <f t="shared" si="22"/>
        <v>6</v>
      </c>
      <c r="BY83" s="103">
        <f t="shared" si="22"/>
        <v>1</v>
      </c>
      <c r="BZ83" s="103">
        <f t="shared" si="22"/>
        <v>1</v>
      </c>
      <c r="CA83" s="103">
        <f t="shared" si="22"/>
        <v>1</v>
      </c>
      <c r="CB83" s="103">
        <f t="shared" si="22"/>
        <v>4</v>
      </c>
      <c r="CC83" s="293" t="s">
        <v>16</v>
      </c>
      <c r="CD83" s="293"/>
      <c r="CE83" s="104">
        <f t="shared" ref="CE83:CR83" si="23">SUM(CE63:CE82)</f>
        <v>0</v>
      </c>
      <c r="CF83" s="104">
        <f t="shared" si="23"/>
        <v>1</v>
      </c>
      <c r="CG83" s="104">
        <f t="shared" si="23"/>
        <v>6</v>
      </c>
      <c r="CH83" s="104">
        <f t="shared" si="23"/>
        <v>14</v>
      </c>
      <c r="CI83" s="104">
        <f t="shared" si="23"/>
        <v>106</v>
      </c>
      <c r="CJ83" s="104">
        <f t="shared" si="23"/>
        <v>439</v>
      </c>
      <c r="CK83" s="104">
        <f t="shared" si="23"/>
        <v>38</v>
      </c>
      <c r="CL83" s="104">
        <f t="shared" si="23"/>
        <v>93</v>
      </c>
      <c r="CM83" s="104">
        <f t="shared" si="23"/>
        <v>30</v>
      </c>
      <c r="CN83" s="104">
        <f t="shared" si="23"/>
        <v>140</v>
      </c>
      <c r="CO83" s="104">
        <f t="shared" si="23"/>
        <v>14</v>
      </c>
      <c r="CP83" s="104">
        <f t="shared" si="23"/>
        <v>56</v>
      </c>
      <c r="CQ83" s="104">
        <f t="shared" si="23"/>
        <v>32</v>
      </c>
      <c r="CR83" s="104">
        <f t="shared" si="23"/>
        <v>83</v>
      </c>
      <c r="CS83" s="104">
        <f>SUM(CS63:CS82)</f>
        <v>0</v>
      </c>
      <c r="CT83" s="104">
        <f t="shared" ref="CT83:DR83" si="24">SUM(CT63:CT82)</f>
        <v>5</v>
      </c>
      <c r="CU83" s="104">
        <f t="shared" si="24"/>
        <v>0</v>
      </c>
      <c r="CV83" s="104">
        <f t="shared" si="24"/>
        <v>0</v>
      </c>
      <c r="CW83" s="104">
        <f t="shared" si="24"/>
        <v>1</v>
      </c>
      <c r="CX83" s="104">
        <f t="shared" si="24"/>
        <v>3</v>
      </c>
      <c r="CY83" s="104">
        <f t="shared" si="24"/>
        <v>0</v>
      </c>
      <c r="CZ83" s="104">
        <f t="shared" si="24"/>
        <v>1</v>
      </c>
      <c r="DA83" s="104">
        <f t="shared" si="24"/>
        <v>0</v>
      </c>
      <c r="DB83" s="104">
        <f t="shared" si="24"/>
        <v>4</v>
      </c>
      <c r="DC83" s="104">
        <f t="shared" si="24"/>
        <v>2</v>
      </c>
      <c r="DD83" s="104">
        <f t="shared" si="24"/>
        <v>7</v>
      </c>
      <c r="DE83" s="104">
        <f t="shared" si="24"/>
        <v>6</v>
      </c>
      <c r="DF83" s="104">
        <f t="shared" si="24"/>
        <v>18</v>
      </c>
      <c r="DG83" s="104">
        <f t="shared" si="24"/>
        <v>0</v>
      </c>
      <c r="DH83" s="104">
        <f t="shared" si="24"/>
        <v>7</v>
      </c>
      <c r="DI83" s="104">
        <f t="shared" si="24"/>
        <v>28</v>
      </c>
      <c r="DJ83" s="104">
        <f t="shared" si="24"/>
        <v>108</v>
      </c>
      <c r="DK83" s="104">
        <f t="shared" si="24"/>
        <v>0</v>
      </c>
      <c r="DL83" s="104">
        <f t="shared" si="24"/>
        <v>0</v>
      </c>
      <c r="DM83" s="104">
        <f t="shared" si="24"/>
        <v>0</v>
      </c>
      <c r="DN83" s="104">
        <f t="shared" si="24"/>
        <v>0</v>
      </c>
      <c r="DO83" s="104">
        <f t="shared" si="24"/>
        <v>0</v>
      </c>
      <c r="DP83" s="104">
        <f t="shared" si="24"/>
        <v>0</v>
      </c>
      <c r="DQ83" s="104">
        <f t="shared" si="24"/>
        <v>16</v>
      </c>
      <c r="DR83" s="104">
        <f t="shared" si="24"/>
        <v>83</v>
      </c>
      <c r="DS83" s="104">
        <f t="shared" si="18"/>
        <v>506</v>
      </c>
      <c r="DT83" s="104">
        <f t="shared" si="16"/>
        <v>1730</v>
      </c>
      <c r="DU83" s="104">
        <f t="shared" si="17"/>
        <v>2236</v>
      </c>
    </row>
    <row r="86" spans="1:125" ht="20.25" x14ac:dyDescent="0.2">
      <c r="A86" s="303" t="s">
        <v>447</v>
      </c>
      <c r="B86" s="303"/>
      <c r="C86" s="303"/>
      <c r="D86" s="305" t="s">
        <v>438</v>
      </c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292" t="s">
        <v>448</v>
      </c>
      <c r="AP86" s="292"/>
      <c r="AQ86" s="292"/>
      <c r="AR86" s="305" t="s">
        <v>438</v>
      </c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292" t="s">
        <v>448</v>
      </c>
      <c r="CD86" s="292"/>
      <c r="CE86" s="292"/>
      <c r="CF86" s="305" t="s">
        <v>438</v>
      </c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5"/>
      <c r="DF86" s="305"/>
      <c r="DG86" s="305"/>
      <c r="DH86" s="305"/>
      <c r="DI86" s="305"/>
      <c r="DJ86" s="305"/>
      <c r="DK86" s="305"/>
      <c r="DL86" s="305"/>
      <c r="DM86" s="305"/>
      <c r="DN86" s="305"/>
      <c r="DO86" s="305"/>
      <c r="DP86" s="305"/>
      <c r="DQ86" s="305"/>
      <c r="DR86" s="305"/>
      <c r="DS86" s="305"/>
      <c r="DT86" s="305"/>
      <c r="DU86" s="305"/>
    </row>
    <row r="87" spans="1:125" ht="20.25" x14ac:dyDescent="0.2">
      <c r="A87" s="302" t="s">
        <v>167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 t="s">
        <v>167</v>
      </c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 t="s">
        <v>167</v>
      </c>
      <c r="CD87" s="302"/>
      <c r="CE87" s="302"/>
      <c r="CF87" s="302"/>
      <c r="CG87" s="302"/>
      <c r="CH87" s="302"/>
      <c r="CI87" s="302"/>
      <c r="CJ87" s="302"/>
      <c r="CK87" s="302"/>
      <c r="CL87" s="302"/>
      <c r="CM87" s="302"/>
      <c r="CN87" s="302"/>
      <c r="CO87" s="302"/>
      <c r="CP87" s="302"/>
      <c r="CQ87" s="302"/>
      <c r="CR87" s="302"/>
      <c r="CS87" s="302"/>
      <c r="CT87" s="302"/>
      <c r="CU87" s="302"/>
      <c r="CV87" s="302"/>
      <c r="CW87" s="302"/>
      <c r="CX87" s="302"/>
      <c r="CY87" s="302"/>
      <c r="CZ87" s="302"/>
      <c r="DA87" s="302"/>
      <c r="DB87" s="302"/>
      <c r="DC87" s="302"/>
      <c r="DD87" s="302"/>
      <c r="DE87" s="302"/>
      <c r="DF87" s="302"/>
      <c r="DG87" s="302"/>
      <c r="DH87" s="302"/>
      <c r="DI87" s="302"/>
      <c r="DJ87" s="302"/>
      <c r="DK87" s="302"/>
      <c r="DL87" s="302"/>
      <c r="DM87" s="302"/>
      <c r="DN87" s="302"/>
      <c r="DO87" s="302"/>
      <c r="DP87" s="302"/>
      <c r="DQ87" s="302"/>
      <c r="DR87" s="302"/>
      <c r="DS87" s="302"/>
      <c r="DT87" s="302"/>
      <c r="DU87" s="302"/>
    </row>
    <row r="88" spans="1:125" ht="18" x14ac:dyDescent="0.2">
      <c r="A88" s="303" t="s">
        <v>449</v>
      </c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 t="s">
        <v>449</v>
      </c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 t="s">
        <v>449</v>
      </c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03"/>
      <c r="DD88" s="303"/>
      <c r="DE88" s="303"/>
      <c r="DF88" s="303"/>
      <c r="DG88" s="303"/>
      <c r="DH88" s="303"/>
      <c r="DI88" s="303"/>
      <c r="DJ88" s="303"/>
      <c r="DK88" s="303"/>
      <c r="DL88" s="303"/>
      <c r="DM88" s="303"/>
      <c r="DN88" s="303"/>
      <c r="DO88" s="303"/>
      <c r="DP88" s="303"/>
      <c r="DQ88" s="303"/>
      <c r="DR88" s="303"/>
      <c r="DS88" s="303"/>
      <c r="DT88" s="303"/>
      <c r="DU88" s="303"/>
    </row>
    <row r="89" spans="1:125" ht="27.75" customHeight="1" x14ac:dyDescent="0.2">
      <c r="A89" s="292" t="s">
        <v>0</v>
      </c>
      <c r="B89" s="292"/>
      <c r="C89" s="299" t="s">
        <v>169</v>
      </c>
      <c r="D89" s="299"/>
      <c r="E89" s="300" t="s">
        <v>170</v>
      </c>
      <c r="F89" s="300"/>
      <c r="G89" s="300" t="s">
        <v>171</v>
      </c>
      <c r="H89" s="300"/>
      <c r="I89" s="300" t="s">
        <v>172</v>
      </c>
      <c r="J89" s="300"/>
      <c r="K89" s="300" t="s">
        <v>173</v>
      </c>
      <c r="L89" s="300"/>
      <c r="M89" s="300" t="s">
        <v>174</v>
      </c>
      <c r="N89" s="300"/>
      <c r="O89" s="300" t="s">
        <v>175</v>
      </c>
      <c r="P89" s="300"/>
      <c r="Q89" s="300" t="s">
        <v>176</v>
      </c>
      <c r="R89" s="300"/>
      <c r="S89" s="300" t="s">
        <v>177</v>
      </c>
      <c r="T89" s="300"/>
      <c r="U89" s="300" t="s">
        <v>178</v>
      </c>
      <c r="V89" s="300"/>
      <c r="W89" s="300" t="s">
        <v>179</v>
      </c>
      <c r="X89" s="300"/>
      <c r="Y89" s="300" t="s">
        <v>180</v>
      </c>
      <c r="Z89" s="300"/>
      <c r="AA89" s="300" t="s">
        <v>181</v>
      </c>
      <c r="AB89" s="300"/>
      <c r="AC89" s="300" t="s">
        <v>182</v>
      </c>
      <c r="AD89" s="300"/>
      <c r="AE89" s="300" t="s">
        <v>183</v>
      </c>
      <c r="AF89" s="300"/>
      <c r="AG89" s="299" t="s">
        <v>184</v>
      </c>
      <c r="AH89" s="299"/>
      <c r="AI89" s="300" t="s">
        <v>185</v>
      </c>
      <c r="AJ89" s="300"/>
      <c r="AK89" s="300" t="s">
        <v>186</v>
      </c>
      <c r="AL89" s="300"/>
      <c r="AM89" s="300" t="s">
        <v>187</v>
      </c>
      <c r="AN89" s="300"/>
      <c r="AO89" s="292" t="s">
        <v>0</v>
      </c>
      <c r="AP89" s="292"/>
      <c r="AQ89" s="299" t="s">
        <v>188</v>
      </c>
      <c r="AR89" s="299"/>
      <c r="AS89" s="300" t="s">
        <v>189</v>
      </c>
      <c r="AT89" s="300"/>
      <c r="AU89" s="304" t="s">
        <v>190</v>
      </c>
      <c r="AV89" s="304"/>
      <c r="AW89" s="300" t="s">
        <v>191</v>
      </c>
      <c r="AX89" s="300"/>
      <c r="AY89" s="300" t="s">
        <v>192</v>
      </c>
      <c r="AZ89" s="300"/>
      <c r="BA89" s="300" t="s">
        <v>193</v>
      </c>
      <c r="BB89" s="300"/>
      <c r="BC89" s="299" t="s">
        <v>194</v>
      </c>
      <c r="BD89" s="299"/>
      <c r="BE89" s="300" t="s">
        <v>195</v>
      </c>
      <c r="BF89" s="300"/>
      <c r="BG89" s="300" t="s">
        <v>196</v>
      </c>
      <c r="BH89" s="300"/>
      <c r="BI89" s="300" t="s">
        <v>197</v>
      </c>
      <c r="BJ89" s="300"/>
      <c r="BK89" s="300" t="s">
        <v>198</v>
      </c>
      <c r="BL89" s="300"/>
      <c r="BM89" s="299" t="s">
        <v>199</v>
      </c>
      <c r="BN89" s="299"/>
      <c r="BO89" s="300" t="s">
        <v>200</v>
      </c>
      <c r="BP89" s="300"/>
      <c r="BQ89" s="300" t="s">
        <v>201</v>
      </c>
      <c r="BR89" s="300"/>
      <c r="BS89" s="300" t="s">
        <v>202</v>
      </c>
      <c r="BT89" s="300"/>
      <c r="BU89" s="300" t="s">
        <v>203</v>
      </c>
      <c r="BV89" s="300"/>
      <c r="BW89" s="300" t="s">
        <v>204</v>
      </c>
      <c r="BX89" s="300"/>
      <c r="BY89" s="300" t="s">
        <v>205</v>
      </c>
      <c r="BZ89" s="300"/>
      <c r="CA89" s="299" t="s">
        <v>206</v>
      </c>
      <c r="CB89" s="301"/>
      <c r="CC89" s="292" t="s">
        <v>0</v>
      </c>
      <c r="CD89" s="292"/>
      <c r="CE89" s="299" t="s">
        <v>207</v>
      </c>
      <c r="CF89" s="299"/>
      <c r="CG89" s="299" t="s">
        <v>208</v>
      </c>
      <c r="CH89" s="299"/>
      <c r="CI89" s="299" t="s">
        <v>209</v>
      </c>
      <c r="CJ89" s="299"/>
      <c r="CK89" s="299" t="s">
        <v>210</v>
      </c>
      <c r="CL89" s="299"/>
      <c r="CM89" s="299" t="s">
        <v>211</v>
      </c>
      <c r="CN89" s="299"/>
      <c r="CO89" s="299" t="s">
        <v>212</v>
      </c>
      <c r="CP89" s="299"/>
      <c r="CQ89" s="299" t="s">
        <v>213</v>
      </c>
      <c r="CR89" s="299"/>
      <c r="CS89" s="299" t="s">
        <v>214</v>
      </c>
      <c r="CT89" s="299"/>
      <c r="CU89" s="299" t="s">
        <v>215</v>
      </c>
      <c r="CV89" s="299"/>
      <c r="CW89" s="299" t="s">
        <v>216</v>
      </c>
      <c r="CX89" s="299"/>
      <c r="CY89" s="299" t="s">
        <v>217</v>
      </c>
      <c r="CZ89" s="299"/>
      <c r="DA89" s="299" t="s">
        <v>218</v>
      </c>
      <c r="DB89" s="299"/>
      <c r="DC89" s="299" t="s">
        <v>219</v>
      </c>
      <c r="DD89" s="299"/>
      <c r="DE89" s="299" t="s">
        <v>220</v>
      </c>
      <c r="DF89" s="299"/>
      <c r="DG89" s="299" t="s">
        <v>221</v>
      </c>
      <c r="DH89" s="299"/>
      <c r="DI89" s="299" t="s">
        <v>222</v>
      </c>
      <c r="DJ89" s="299"/>
      <c r="DK89" s="299" t="s">
        <v>245</v>
      </c>
      <c r="DL89" s="299"/>
      <c r="DM89" s="299" t="s">
        <v>246</v>
      </c>
      <c r="DN89" s="299"/>
      <c r="DO89" s="299" t="s">
        <v>247</v>
      </c>
      <c r="DP89" s="299"/>
      <c r="DQ89" s="299" t="s">
        <v>223</v>
      </c>
      <c r="DR89" s="299"/>
      <c r="DS89" s="299" t="s">
        <v>43</v>
      </c>
      <c r="DT89" s="299"/>
      <c r="DU89" s="299"/>
    </row>
    <row r="90" spans="1:125" x14ac:dyDescent="0.2">
      <c r="A90" s="292"/>
      <c r="B90" s="292"/>
      <c r="C90" s="295" t="s">
        <v>27</v>
      </c>
      <c r="D90" s="295" t="s">
        <v>28</v>
      </c>
      <c r="E90" s="295" t="s">
        <v>27</v>
      </c>
      <c r="F90" s="295" t="s">
        <v>28</v>
      </c>
      <c r="G90" s="295" t="s">
        <v>27</v>
      </c>
      <c r="H90" s="295" t="s">
        <v>28</v>
      </c>
      <c r="I90" s="295" t="s">
        <v>27</v>
      </c>
      <c r="J90" s="295" t="s">
        <v>28</v>
      </c>
      <c r="K90" s="295" t="s">
        <v>27</v>
      </c>
      <c r="L90" s="295" t="s">
        <v>28</v>
      </c>
      <c r="M90" s="295" t="s">
        <v>27</v>
      </c>
      <c r="N90" s="295" t="s">
        <v>28</v>
      </c>
      <c r="O90" s="295" t="s">
        <v>27</v>
      </c>
      <c r="P90" s="295" t="s">
        <v>28</v>
      </c>
      <c r="Q90" s="295" t="s">
        <v>27</v>
      </c>
      <c r="R90" s="295" t="s">
        <v>28</v>
      </c>
      <c r="S90" s="295" t="s">
        <v>27</v>
      </c>
      <c r="T90" s="295" t="s">
        <v>28</v>
      </c>
      <c r="U90" s="295" t="s">
        <v>27</v>
      </c>
      <c r="V90" s="295" t="s">
        <v>28</v>
      </c>
      <c r="W90" s="295" t="s">
        <v>27</v>
      </c>
      <c r="X90" s="295" t="s">
        <v>28</v>
      </c>
      <c r="Y90" s="295" t="s">
        <v>27</v>
      </c>
      <c r="Z90" s="295" t="s">
        <v>28</v>
      </c>
      <c r="AA90" s="295" t="s">
        <v>27</v>
      </c>
      <c r="AB90" s="295" t="s">
        <v>28</v>
      </c>
      <c r="AC90" s="295" t="s">
        <v>27</v>
      </c>
      <c r="AD90" s="295" t="s">
        <v>28</v>
      </c>
      <c r="AE90" s="295" t="s">
        <v>27</v>
      </c>
      <c r="AF90" s="295" t="s">
        <v>28</v>
      </c>
      <c r="AG90" s="295" t="s">
        <v>27</v>
      </c>
      <c r="AH90" s="295" t="s">
        <v>28</v>
      </c>
      <c r="AI90" s="295" t="s">
        <v>27</v>
      </c>
      <c r="AJ90" s="295" t="s">
        <v>28</v>
      </c>
      <c r="AK90" s="295" t="s">
        <v>27</v>
      </c>
      <c r="AL90" s="295" t="s">
        <v>28</v>
      </c>
      <c r="AM90" s="295" t="s">
        <v>27</v>
      </c>
      <c r="AN90" s="295" t="s">
        <v>28</v>
      </c>
      <c r="AO90" s="292"/>
      <c r="AP90" s="292"/>
      <c r="AQ90" s="295" t="s">
        <v>27</v>
      </c>
      <c r="AR90" s="295" t="s">
        <v>28</v>
      </c>
      <c r="AS90" s="295" t="s">
        <v>27</v>
      </c>
      <c r="AT90" s="295" t="s">
        <v>28</v>
      </c>
      <c r="AU90" s="295" t="s">
        <v>27</v>
      </c>
      <c r="AV90" s="295" t="s">
        <v>28</v>
      </c>
      <c r="AW90" s="295" t="s">
        <v>27</v>
      </c>
      <c r="AX90" s="295" t="s">
        <v>28</v>
      </c>
      <c r="AY90" s="295" t="s">
        <v>27</v>
      </c>
      <c r="AZ90" s="295" t="s">
        <v>28</v>
      </c>
      <c r="BA90" s="295" t="s">
        <v>27</v>
      </c>
      <c r="BB90" s="295" t="s">
        <v>28</v>
      </c>
      <c r="BC90" s="295" t="s">
        <v>27</v>
      </c>
      <c r="BD90" s="295" t="s">
        <v>28</v>
      </c>
      <c r="BE90" s="295" t="s">
        <v>27</v>
      </c>
      <c r="BF90" s="295" t="s">
        <v>28</v>
      </c>
      <c r="BG90" s="295" t="s">
        <v>27</v>
      </c>
      <c r="BH90" s="295" t="s">
        <v>28</v>
      </c>
      <c r="BI90" s="295" t="s">
        <v>27</v>
      </c>
      <c r="BJ90" s="295" t="s">
        <v>28</v>
      </c>
      <c r="BK90" s="295" t="s">
        <v>27</v>
      </c>
      <c r="BL90" s="295" t="s">
        <v>28</v>
      </c>
      <c r="BM90" s="295" t="s">
        <v>27</v>
      </c>
      <c r="BN90" s="295" t="s">
        <v>28</v>
      </c>
      <c r="BO90" s="295" t="s">
        <v>27</v>
      </c>
      <c r="BP90" s="295" t="s">
        <v>28</v>
      </c>
      <c r="BQ90" s="295" t="s">
        <v>27</v>
      </c>
      <c r="BR90" s="295" t="s">
        <v>28</v>
      </c>
      <c r="BS90" s="295" t="s">
        <v>27</v>
      </c>
      <c r="BT90" s="295" t="s">
        <v>28</v>
      </c>
      <c r="BU90" s="295" t="s">
        <v>27</v>
      </c>
      <c r="BV90" s="295" t="s">
        <v>28</v>
      </c>
      <c r="BW90" s="295" t="s">
        <v>27</v>
      </c>
      <c r="BX90" s="295" t="s">
        <v>28</v>
      </c>
      <c r="BY90" s="295" t="s">
        <v>27</v>
      </c>
      <c r="BZ90" s="295" t="s">
        <v>28</v>
      </c>
      <c r="CA90" s="295" t="s">
        <v>27</v>
      </c>
      <c r="CB90" s="295" t="s">
        <v>28</v>
      </c>
      <c r="CC90" s="292"/>
      <c r="CD90" s="292"/>
      <c r="CE90" s="294" t="s">
        <v>27</v>
      </c>
      <c r="CF90" s="294" t="s">
        <v>28</v>
      </c>
      <c r="CG90" s="294" t="s">
        <v>27</v>
      </c>
      <c r="CH90" s="294" t="s">
        <v>28</v>
      </c>
      <c r="CI90" s="294" t="s">
        <v>27</v>
      </c>
      <c r="CJ90" s="294" t="s">
        <v>28</v>
      </c>
      <c r="CK90" s="294" t="s">
        <v>27</v>
      </c>
      <c r="CL90" s="294" t="s">
        <v>28</v>
      </c>
      <c r="CM90" s="294" t="s">
        <v>27</v>
      </c>
      <c r="CN90" s="294" t="s">
        <v>28</v>
      </c>
      <c r="CO90" s="294" t="s">
        <v>27</v>
      </c>
      <c r="CP90" s="294" t="s">
        <v>28</v>
      </c>
      <c r="CQ90" s="294" t="s">
        <v>27</v>
      </c>
      <c r="CR90" s="294" t="s">
        <v>28</v>
      </c>
      <c r="CS90" s="294" t="s">
        <v>27</v>
      </c>
      <c r="CT90" s="294" t="s">
        <v>28</v>
      </c>
      <c r="CU90" s="294" t="s">
        <v>27</v>
      </c>
      <c r="CV90" s="294" t="s">
        <v>28</v>
      </c>
      <c r="CW90" s="294" t="s">
        <v>27</v>
      </c>
      <c r="CX90" s="294" t="s">
        <v>28</v>
      </c>
      <c r="CY90" s="294" t="s">
        <v>27</v>
      </c>
      <c r="CZ90" s="294" t="s">
        <v>28</v>
      </c>
      <c r="DA90" s="294" t="s">
        <v>27</v>
      </c>
      <c r="DB90" s="294" t="s">
        <v>28</v>
      </c>
      <c r="DC90" s="294" t="s">
        <v>27</v>
      </c>
      <c r="DD90" s="294" t="s">
        <v>28</v>
      </c>
      <c r="DE90" s="294" t="s">
        <v>27</v>
      </c>
      <c r="DF90" s="294" t="s">
        <v>28</v>
      </c>
      <c r="DG90" s="294" t="s">
        <v>27</v>
      </c>
      <c r="DH90" s="294" t="s">
        <v>28</v>
      </c>
      <c r="DI90" s="294" t="s">
        <v>27</v>
      </c>
      <c r="DJ90" s="294" t="s">
        <v>28</v>
      </c>
      <c r="DK90" s="294" t="s">
        <v>27</v>
      </c>
      <c r="DL90" s="294" t="s">
        <v>28</v>
      </c>
      <c r="DM90" s="294" t="s">
        <v>27</v>
      </c>
      <c r="DN90" s="294" t="s">
        <v>28</v>
      </c>
      <c r="DO90" s="294" t="s">
        <v>27</v>
      </c>
      <c r="DP90" s="294" t="s">
        <v>28</v>
      </c>
      <c r="DQ90" s="294" t="s">
        <v>27</v>
      </c>
      <c r="DR90" s="294" t="s">
        <v>28</v>
      </c>
      <c r="DS90" s="294" t="s">
        <v>27</v>
      </c>
      <c r="DT90" s="294" t="s">
        <v>28</v>
      </c>
      <c r="DU90" s="294" t="s">
        <v>26</v>
      </c>
    </row>
    <row r="91" spans="1:125" x14ac:dyDescent="0.2">
      <c r="A91" s="292"/>
      <c r="B91" s="292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2"/>
      <c r="AP91" s="292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5"/>
      <c r="CC91" s="292"/>
      <c r="CD91" s="292"/>
      <c r="CE91" s="294"/>
      <c r="CF91" s="294"/>
      <c r="CG91" s="294"/>
      <c r="CH91" s="294"/>
      <c r="CI91" s="294"/>
      <c r="CJ91" s="294"/>
      <c r="CK91" s="294"/>
      <c r="CL91" s="294"/>
      <c r="CM91" s="294"/>
      <c r="CN91" s="294"/>
      <c r="CO91" s="294"/>
      <c r="CP91" s="294"/>
      <c r="CQ91" s="294"/>
      <c r="CR91" s="294"/>
      <c r="CS91" s="294"/>
      <c r="CT91" s="294"/>
      <c r="CU91" s="294"/>
      <c r="CV91" s="294"/>
      <c r="CW91" s="294"/>
      <c r="CX91" s="294"/>
      <c r="CY91" s="294"/>
      <c r="CZ91" s="294"/>
      <c r="DA91" s="294"/>
      <c r="DB91" s="294"/>
      <c r="DC91" s="294"/>
      <c r="DD91" s="294"/>
      <c r="DE91" s="294"/>
      <c r="DF91" s="294"/>
      <c r="DG91" s="294"/>
      <c r="DH91" s="294"/>
      <c r="DI91" s="294"/>
      <c r="DJ91" s="294"/>
      <c r="DK91" s="294"/>
      <c r="DL91" s="294"/>
      <c r="DM91" s="294"/>
      <c r="DN91" s="294"/>
      <c r="DO91" s="294"/>
      <c r="DP91" s="294"/>
      <c r="DQ91" s="294"/>
      <c r="DR91" s="294"/>
      <c r="DS91" s="294"/>
      <c r="DT91" s="294"/>
      <c r="DU91" s="294"/>
    </row>
    <row r="92" spans="1:125" ht="23.25" customHeight="1" x14ac:dyDescent="0.2">
      <c r="A92" s="291" t="s">
        <v>1</v>
      </c>
      <c r="B92" s="291"/>
      <c r="C92" s="103">
        <v>0</v>
      </c>
      <c r="D92" s="103">
        <v>0</v>
      </c>
      <c r="E92" s="103">
        <v>0</v>
      </c>
      <c r="F92" s="103">
        <v>0</v>
      </c>
      <c r="G92" s="103">
        <v>0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0</v>
      </c>
      <c r="W92" s="103">
        <v>0</v>
      </c>
      <c r="X92" s="103">
        <v>0</v>
      </c>
      <c r="Y92" s="103">
        <v>0</v>
      </c>
      <c r="Z92" s="103">
        <v>0</v>
      </c>
      <c r="AA92" s="103">
        <v>0</v>
      </c>
      <c r="AB92" s="103">
        <v>0</v>
      </c>
      <c r="AC92" s="103">
        <v>0</v>
      </c>
      <c r="AD92" s="103">
        <v>0</v>
      </c>
      <c r="AE92" s="103">
        <v>0</v>
      </c>
      <c r="AF92" s="103">
        <v>0</v>
      </c>
      <c r="AG92" s="103">
        <v>0</v>
      </c>
      <c r="AH92" s="103">
        <v>0</v>
      </c>
      <c r="AI92" s="103">
        <v>0</v>
      </c>
      <c r="AJ92" s="103">
        <v>0</v>
      </c>
      <c r="AK92" s="103">
        <v>0</v>
      </c>
      <c r="AL92" s="103">
        <v>0</v>
      </c>
      <c r="AM92" s="103">
        <v>0</v>
      </c>
      <c r="AN92" s="103">
        <v>0</v>
      </c>
      <c r="AO92" s="292" t="s">
        <v>1</v>
      </c>
      <c r="AP92" s="292"/>
      <c r="AQ92" s="103">
        <v>0</v>
      </c>
      <c r="AR92" s="103">
        <v>0</v>
      </c>
      <c r="AS92" s="103">
        <v>0</v>
      </c>
      <c r="AT92" s="103">
        <v>0</v>
      </c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3">
        <v>0</v>
      </c>
      <c r="BB92" s="103">
        <v>0</v>
      </c>
      <c r="BC92" s="103">
        <v>0</v>
      </c>
      <c r="BD92" s="103">
        <v>0</v>
      </c>
      <c r="BE92" s="103">
        <v>0</v>
      </c>
      <c r="BF92" s="103">
        <v>0</v>
      </c>
      <c r="BG92" s="103">
        <v>0</v>
      </c>
      <c r="BH92" s="103">
        <v>0</v>
      </c>
      <c r="BI92" s="103">
        <v>0</v>
      </c>
      <c r="BJ92" s="103">
        <v>0</v>
      </c>
      <c r="BK92" s="103">
        <v>0</v>
      </c>
      <c r="BL92" s="103">
        <v>0</v>
      </c>
      <c r="BM92" s="103">
        <v>0</v>
      </c>
      <c r="BN92" s="103">
        <v>0</v>
      </c>
      <c r="BO92" s="103">
        <v>0</v>
      </c>
      <c r="BP92" s="103">
        <v>0</v>
      </c>
      <c r="BQ92" s="103">
        <v>0</v>
      </c>
      <c r="BR92" s="103">
        <v>0</v>
      </c>
      <c r="BS92" s="103">
        <v>0</v>
      </c>
      <c r="BT92" s="103">
        <v>0</v>
      </c>
      <c r="BU92" s="103">
        <v>0</v>
      </c>
      <c r="BV92" s="103">
        <v>0</v>
      </c>
      <c r="BW92" s="103">
        <v>0</v>
      </c>
      <c r="BX92" s="103">
        <v>0</v>
      </c>
      <c r="BY92" s="103">
        <v>0</v>
      </c>
      <c r="BZ92" s="103">
        <v>0</v>
      </c>
      <c r="CA92" s="103">
        <v>0</v>
      </c>
      <c r="CB92" s="103">
        <v>0</v>
      </c>
      <c r="CC92" s="293" t="s">
        <v>1</v>
      </c>
      <c r="CD92" s="293"/>
      <c r="CE92" s="104">
        <v>0</v>
      </c>
      <c r="CF92" s="104">
        <v>0</v>
      </c>
      <c r="CG92" s="104">
        <v>0</v>
      </c>
      <c r="CH92" s="104">
        <v>0</v>
      </c>
      <c r="CI92" s="104">
        <v>0</v>
      </c>
      <c r="CJ92" s="104">
        <v>0</v>
      </c>
      <c r="CK92" s="104">
        <v>0</v>
      </c>
      <c r="CL92" s="104">
        <v>0</v>
      </c>
      <c r="CM92" s="104">
        <v>0</v>
      </c>
      <c r="CN92" s="104">
        <v>0</v>
      </c>
      <c r="CO92" s="104">
        <v>0</v>
      </c>
      <c r="CP92" s="104">
        <v>0</v>
      </c>
      <c r="CQ92" s="104">
        <v>0</v>
      </c>
      <c r="CR92" s="104">
        <v>0</v>
      </c>
      <c r="CS92" s="104">
        <v>0</v>
      </c>
      <c r="CT92" s="104">
        <v>0</v>
      </c>
      <c r="CU92" s="104">
        <v>0</v>
      </c>
      <c r="CV92" s="104">
        <v>0</v>
      </c>
      <c r="CW92" s="104">
        <v>0</v>
      </c>
      <c r="CX92" s="104">
        <v>0</v>
      </c>
      <c r="CY92" s="104">
        <v>0</v>
      </c>
      <c r="CZ92" s="104">
        <v>0</v>
      </c>
      <c r="DA92" s="104">
        <v>0</v>
      </c>
      <c r="DB92" s="104">
        <v>0</v>
      </c>
      <c r="DC92" s="104">
        <v>0</v>
      </c>
      <c r="DD92" s="104">
        <v>0</v>
      </c>
      <c r="DE92" s="104">
        <v>0</v>
      </c>
      <c r="DF92" s="104">
        <v>0</v>
      </c>
      <c r="DG92" s="104">
        <v>0</v>
      </c>
      <c r="DH92" s="104">
        <v>0</v>
      </c>
      <c r="DI92" s="104">
        <v>0</v>
      </c>
      <c r="DJ92" s="104">
        <v>0</v>
      </c>
      <c r="DK92" s="104">
        <v>0</v>
      </c>
      <c r="DL92" s="104">
        <v>0</v>
      </c>
      <c r="DM92" s="104">
        <v>0</v>
      </c>
      <c r="DN92" s="104">
        <v>0</v>
      </c>
      <c r="DO92" s="104">
        <v>0</v>
      </c>
      <c r="DP92" s="104">
        <v>0</v>
      </c>
      <c r="DQ92" s="104">
        <v>0</v>
      </c>
      <c r="DR92" s="104">
        <v>0</v>
      </c>
      <c r="DS92" s="104">
        <f>DQ92+DO92+DM92+DK92+DI92+DG92+DE92+DC92+DA92+CY92+CW92+CU92+CS92+CQ92+CO92+CM92+CK92+CI92+CG92+CA92+BY92+BW92+BU92+BS92+BQ92+BO92+BM92+BK92+BI92+BG92+BE92+BC92+BA92+AY92+AW92+AU92+AS92+AQ92+AM92+AK92+AI92+AG92+AE92+AC92+AA92+Y92+W92+U92+S92+Q92+O92+M92+K92+C92+E92+G92+I92</f>
        <v>0</v>
      </c>
      <c r="DT92" s="104">
        <f>DR92+DP92+DN92+DL92+DJ92+DH92+DF92+DD92+DB92+CZ92+CX92+CV92+CT92+CR92+CP92+CN92+CL92+CJ92+CH92+CB92+BZ92+BX92+BV92+BT92+BR92+BP92+BN92+BL92+BJ92+BH92+BF92+BD92+BB92+AZ92+AX92+AV92+AT92+AR92+AN92+AL92+AJ92+AH92+AF92+AD92+AB92+Z92+X92+V92+T92+R92+P92+N92+L92+D92+F92+H92+J92</f>
        <v>0</v>
      </c>
      <c r="DU92" s="104">
        <f>SUM(DS92:DT92)</f>
        <v>0</v>
      </c>
    </row>
    <row r="93" spans="1:125" ht="23.25" customHeight="1" x14ac:dyDescent="0.2">
      <c r="A93" s="291" t="s">
        <v>2</v>
      </c>
      <c r="B93" s="291"/>
      <c r="C93" s="103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0</v>
      </c>
      <c r="U93" s="103">
        <v>0</v>
      </c>
      <c r="V93" s="103">
        <v>0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03">
        <v>0</v>
      </c>
      <c r="AC93" s="103">
        <v>0</v>
      </c>
      <c r="AD93" s="103">
        <v>0</v>
      </c>
      <c r="AE93" s="103">
        <v>0</v>
      </c>
      <c r="AF93" s="103">
        <v>0</v>
      </c>
      <c r="AG93" s="103">
        <v>0</v>
      </c>
      <c r="AH93" s="103">
        <v>0</v>
      </c>
      <c r="AI93" s="103">
        <v>0</v>
      </c>
      <c r="AJ93" s="103">
        <v>0</v>
      </c>
      <c r="AK93" s="103">
        <v>0</v>
      </c>
      <c r="AL93" s="103">
        <v>0</v>
      </c>
      <c r="AM93" s="103">
        <v>0</v>
      </c>
      <c r="AN93" s="103">
        <v>0</v>
      </c>
      <c r="AO93" s="292" t="s">
        <v>2</v>
      </c>
      <c r="AP93" s="292"/>
      <c r="AQ93" s="103">
        <v>0</v>
      </c>
      <c r="AR93" s="103">
        <v>0</v>
      </c>
      <c r="AS93" s="103">
        <v>0</v>
      </c>
      <c r="AT93" s="103">
        <v>0</v>
      </c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v>0</v>
      </c>
      <c r="BA93" s="103">
        <v>0</v>
      </c>
      <c r="BB93" s="103">
        <v>0</v>
      </c>
      <c r="BC93" s="103">
        <v>0</v>
      </c>
      <c r="BD93" s="103">
        <v>0</v>
      </c>
      <c r="BE93" s="103">
        <v>0</v>
      </c>
      <c r="BF93" s="103">
        <v>0</v>
      </c>
      <c r="BG93" s="103">
        <v>0</v>
      </c>
      <c r="BH93" s="103">
        <v>0</v>
      </c>
      <c r="BI93" s="103">
        <v>0</v>
      </c>
      <c r="BJ93" s="103">
        <v>0</v>
      </c>
      <c r="BK93" s="103">
        <v>0</v>
      </c>
      <c r="BL93" s="103">
        <v>0</v>
      </c>
      <c r="BM93" s="103">
        <v>0</v>
      </c>
      <c r="BN93" s="103">
        <v>0</v>
      </c>
      <c r="BO93" s="103">
        <v>0</v>
      </c>
      <c r="BP93" s="103">
        <v>0</v>
      </c>
      <c r="BQ93" s="103">
        <v>0</v>
      </c>
      <c r="BR93" s="103">
        <v>0</v>
      </c>
      <c r="BS93" s="103">
        <v>0</v>
      </c>
      <c r="BT93" s="103">
        <v>0</v>
      </c>
      <c r="BU93" s="103">
        <v>0</v>
      </c>
      <c r="BV93" s="103">
        <v>0</v>
      </c>
      <c r="BW93" s="103">
        <v>0</v>
      </c>
      <c r="BX93" s="103">
        <v>0</v>
      </c>
      <c r="BY93" s="103">
        <v>0</v>
      </c>
      <c r="BZ93" s="103">
        <v>0</v>
      </c>
      <c r="CA93" s="103">
        <v>0</v>
      </c>
      <c r="CB93" s="103">
        <v>0</v>
      </c>
      <c r="CC93" s="293" t="s">
        <v>2</v>
      </c>
      <c r="CD93" s="293"/>
      <c r="CE93" s="104">
        <v>0</v>
      </c>
      <c r="CF93" s="104">
        <v>0</v>
      </c>
      <c r="CG93" s="104">
        <v>0</v>
      </c>
      <c r="CH93" s="104">
        <v>0</v>
      </c>
      <c r="CI93" s="104">
        <v>0</v>
      </c>
      <c r="CJ93" s="104">
        <v>0</v>
      </c>
      <c r="CK93" s="104">
        <v>0</v>
      </c>
      <c r="CL93" s="104">
        <v>0</v>
      </c>
      <c r="CM93" s="104">
        <v>0</v>
      </c>
      <c r="CN93" s="104">
        <v>0</v>
      </c>
      <c r="CO93" s="104">
        <v>0</v>
      </c>
      <c r="CP93" s="104">
        <v>0</v>
      </c>
      <c r="CQ93" s="104">
        <v>0</v>
      </c>
      <c r="CR93" s="104">
        <v>0</v>
      </c>
      <c r="CS93" s="104">
        <v>0</v>
      </c>
      <c r="CT93" s="104">
        <v>0</v>
      </c>
      <c r="CU93" s="104">
        <v>0</v>
      </c>
      <c r="CV93" s="104">
        <v>0</v>
      </c>
      <c r="CW93" s="104">
        <v>0</v>
      </c>
      <c r="CX93" s="104">
        <v>0</v>
      </c>
      <c r="CY93" s="104">
        <v>0</v>
      </c>
      <c r="CZ93" s="104">
        <v>0</v>
      </c>
      <c r="DA93" s="104">
        <v>0</v>
      </c>
      <c r="DB93" s="104">
        <v>0</v>
      </c>
      <c r="DC93" s="104">
        <v>0</v>
      </c>
      <c r="DD93" s="104">
        <v>0</v>
      </c>
      <c r="DE93" s="104">
        <v>0</v>
      </c>
      <c r="DF93" s="104">
        <v>0</v>
      </c>
      <c r="DG93" s="104">
        <v>0</v>
      </c>
      <c r="DH93" s="104">
        <v>0</v>
      </c>
      <c r="DI93" s="104">
        <v>0</v>
      </c>
      <c r="DJ93" s="104">
        <v>0</v>
      </c>
      <c r="DK93" s="104">
        <v>0</v>
      </c>
      <c r="DL93" s="104">
        <v>0</v>
      </c>
      <c r="DM93" s="104">
        <v>0</v>
      </c>
      <c r="DN93" s="104">
        <v>0</v>
      </c>
      <c r="DO93" s="104">
        <v>0</v>
      </c>
      <c r="DP93" s="104">
        <v>0</v>
      </c>
      <c r="DQ93" s="104">
        <v>0</v>
      </c>
      <c r="DR93" s="104">
        <v>0</v>
      </c>
      <c r="DS93" s="104">
        <f t="shared" ref="DS93:DS112" si="25">DQ93+DO93+DM93+DK93+DI93+DG93+DE93+DC93+DA93+CY93+CW93+CU93+CS93+CQ93+CO93+CM93+CK93+CI93+CG93+CA93+BY93+BW93+BU93+BS93+BQ93+BO93+BM93+BK93+BI93+BG93+BE93+BC93+BA93+AY93+AW93+AU93+AS93+AQ93+AM93+AK93+AI93+AG93+AE93+AC93+AA93+Y93+W93+U93+S93+Q93+O93+M93+K93+C93+E93+G93+I93</f>
        <v>0</v>
      </c>
      <c r="DT93" s="104">
        <f t="shared" ref="DT93:DT112" si="26">DR93+DP93+DN93+DL93+DJ93+DH93+DF93+DD93+DB93+CZ93+CX93+CV93+CT93+CR93+CP93+CN93+CL93+CJ93+CH93+CB93+BZ93+BX93+BV93+BT93+BR93+BP93+BN93+BL93+BJ93+BH93+BF93+BD93+BB93+AZ93+AX93+AV93+AT93+AR93+AN93+AL93+AJ93+AH93+AF93+AD93+AB93+Z93+X93+V93+T93+R93+P93+N93+L93+D93+F93+H93+J93</f>
        <v>0</v>
      </c>
      <c r="DU93" s="104">
        <f t="shared" ref="DU93:DU112" si="27">SUM(DS93:DT93)</f>
        <v>0</v>
      </c>
    </row>
    <row r="94" spans="1:125" ht="23.25" customHeight="1" x14ac:dyDescent="0.2">
      <c r="A94" s="291" t="s">
        <v>29</v>
      </c>
      <c r="B94" s="291"/>
      <c r="C94" s="103">
        <v>0</v>
      </c>
      <c r="D94" s="103">
        <v>1</v>
      </c>
      <c r="E94" s="103">
        <v>0</v>
      </c>
      <c r="F94" s="103">
        <v>0</v>
      </c>
      <c r="G94" s="103">
        <v>0</v>
      </c>
      <c r="H94" s="103">
        <v>1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3">
        <v>0</v>
      </c>
      <c r="P94" s="103">
        <v>0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103">
        <v>0</v>
      </c>
      <c r="W94" s="103">
        <v>0</v>
      </c>
      <c r="X94" s="103">
        <v>0</v>
      </c>
      <c r="Y94" s="103">
        <v>0</v>
      </c>
      <c r="Z94" s="103">
        <v>1</v>
      </c>
      <c r="AA94" s="103">
        <v>0</v>
      </c>
      <c r="AB94" s="103">
        <v>1</v>
      </c>
      <c r="AC94" s="103">
        <v>0</v>
      </c>
      <c r="AD94" s="103">
        <v>0</v>
      </c>
      <c r="AE94" s="103">
        <v>0</v>
      </c>
      <c r="AF94" s="103">
        <v>0</v>
      </c>
      <c r="AG94" s="103">
        <v>0</v>
      </c>
      <c r="AH94" s="103">
        <v>1</v>
      </c>
      <c r="AI94" s="103">
        <v>0</v>
      </c>
      <c r="AJ94" s="103">
        <v>0</v>
      </c>
      <c r="AK94" s="103">
        <v>0</v>
      </c>
      <c r="AL94" s="103">
        <v>0</v>
      </c>
      <c r="AM94" s="103">
        <v>0</v>
      </c>
      <c r="AN94" s="103">
        <v>0</v>
      </c>
      <c r="AO94" s="292" t="s">
        <v>29</v>
      </c>
      <c r="AP94" s="292"/>
      <c r="AQ94" s="103">
        <v>0</v>
      </c>
      <c r="AR94" s="103">
        <v>0</v>
      </c>
      <c r="AS94" s="103">
        <v>0</v>
      </c>
      <c r="AT94" s="103">
        <v>0</v>
      </c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v>0</v>
      </c>
      <c r="BA94" s="103">
        <v>0</v>
      </c>
      <c r="BB94" s="103">
        <v>0</v>
      </c>
      <c r="BC94" s="103">
        <v>0</v>
      </c>
      <c r="BD94" s="103">
        <v>0</v>
      </c>
      <c r="BE94" s="103">
        <v>0</v>
      </c>
      <c r="BF94" s="103">
        <v>0</v>
      </c>
      <c r="BG94" s="103">
        <v>0</v>
      </c>
      <c r="BH94" s="103">
        <v>0</v>
      </c>
      <c r="BI94" s="103">
        <v>0</v>
      </c>
      <c r="BJ94" s="103">
        <v>1</v>
      </c>
      <c r="BK94" s="103">
        <v>0</v>
      </c>
      <c r="BL94" s="103">
        <v>0</v>
      </c>
      <c r="BM94" s="103">
        <v>0</v>
      </c>
      <c r="BN94" s="103">
        <v>0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>
        <v>0</v>
      </c>
      <c r="BV94" s="103">
        <v>0</v>
      </c>
      <c r="BW94" s="103">
        <v>0</v>
      </c>
      <c r="BX94" s="103">
        <v>1</v>
      </c>
      <c r="BY94" s="103">
        <v>0</v>
      </c>
      <c r="BZ94" s="103">
        <v>0</v>
      </c>
      <c r="CA94" s="103">
        <v>0</v>
      </c>
      <c r="CB94" s="103">
        <v>0</v>
      </c>
      <c r="CC94" s="293" t="s">
        <v>29</v>
      </c>
      <c r="CD94" s="293"/>
      <c r="CE94" s="104">
        <v>0</v>
      </c>
      <c r="CF94" s="104">
        <v>0</v>
      </c>
      <c r="CG94" s="104">
        <v>0</v>
      </c>
      <c r="CH94" s="104">
        <v>0</v>
      </c>
      <c r="CI94" s="104">
        <v>0</v>
      </c>
      <c r="CJ94" s="104">
        <v>0</v>
      </c>
      <c r="CK94" s="104">
        <v>0</v>
      </c>
      <c r="CL94" s="104">
        <v>0</v>
      </c>
      <c r="CM94" s="104">
        <v>0</v>
      </c>
      <c r="CN94" s="104">
        <v>0</v>
      </c>
      <c r="CO94" s="104">
        <v>0</v>
      </c>
      <c r="CP94" s="104">
        <v>0</v>
      </c>
      <c r="CQ94" s="104">
        <v>0</v>
      </c>
      <c r="CR94" s="104">
        <v>0</v>
      </c>
      <c r="CS94" s="104">
        <v>0</v>
      </c>
      <c r="CT94" s="104">
        <v>0</v>
      </c>
      <c r="CU94" s="104">
        <v>0</v>
      </c>
      <c r="CV94" s="104">
        <v>0</v>
      </c>
      <c r="CW94" s="104">
        <v>0</v>
      </c>
      <c r="CX94" s="104">
        <v>0</v>
      </c>
      <c r="CY94" s="104">
        <v>0</v>
      </c>
      <c r="CZ94" s="104">
        <v>0</v>
      </c>
      <c r="DA94" s="104">
        <v>0</v>
      </c>
      <c r="DB94" s="104">
        <v>0</v>
      </c>
      <c r="DC94" s="104">
        <v>0</v>
      </c>
      <c r="DD94" s="104">
        <v>2</v>
      </c>
      <c r="DE94" s="104">
        <v>0</v>
      </c>
      <c r="DF94" s="104">
        <v>0</v>
      </c>
      <c r="DG94" s="104">
        <v>0</v>
      </c>
      <c r="DH94" s="104">
        <v>0</v>
      </c>
      <c r="DI94" s="104">
        <v>0</v>
      </c>
      <c r="DJ94" s="104">
        <v>2</v>
      </c>
      <c r="DK94" s="104">
        <v>0</v>
      </c>
      <c r="DL94" s="104">
        <v>0</v>
      </c>
      <c r="DM94" s="104">
        <v>0</v>
      </c>
      <c r="DN94" s="104">
        <v>0</v>
      </c>
      <c r="DO94" s="104">
        <v>0</v>
      </c>
      <c r="DP94" s="104">
        <v>0</v>
      </c>
      <c r="DQ94" s="104">
        <v>0</v>
      </c>
      <c r="DR94" s="104">
        <v>9</v>
      </c>
      <c r="DS94" s="104">
        <f t="shared" si="25"/>
        <v>0</v>
      </c>
      <c r="DT94" s="104">
        <f t="shared" si="26"/>
        <v>20</v>
      </c>
      <c r="DU94" s="104">
        <f t="shared" si="27"/>
        <v>20</v>
      </c>
    </row>
    <row r="95" spans="1:125" ht="23.25" customHeight="1" x14ac:dyDescent="0.2">
      <c r="A95" s="291" t="s">
        <v>3</v>
      </c>
      <c r="B95" s="291"/>
      <c r="C95" s="103">
        <v>0</v>
      </c>
      <c r="D95" s="103">
        <v>1</v>
      </c>
      <c r="E95" s="103">
        <v>0</v>
      </c>
      <c r="F95" s="103">
        <v>0</v>
      </c>
      <c r="G95" s="103">
        <v>0</v>
      </c>
      <c r="H95" s="103">
        <v>1</v>
      </c>
      <c r="I95" s="103">
        <v>0</v>
      </c>
      <c r="J95" s="103">
        <v>0</v>
      </c>
      <c r="K95" s="103">
        <v>0</v>
      </c>
      <c r="L95" s="103">
        <v>2</v>
      </c>
      <c r="M95" s="103">
        <v>0</v>
      </c>
      <c r="N95" s="103">
        <v>0</v>
      </c>
      <c r="O95" s="103">
        <v>0</v>
      </c>
      <c r="P95" s="103">
        <v>0</v>
      </c>
      <c r="Q95" s="103">
        <v>0</v>
      </c>
      <c r="R95" s="103">
        <v>0</v>
      </c>
      <c r="S95" s="103">
        <v>0</v>
      </c>
      <c r="T95" s="103">
        <v>0</v>
      </c>
      <c r="U95" s="103">
        <v>0</v>
      </c>
      <c r="V95" s="103">
        <v>0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03">
        <v>1</v>
      </c>
      <c r="AC95" s="103">
        <v>0</v>
      </c>
      <c r="AD95" s="103">
        <v>0</v>
      </c>
      <c r="AE95" s="103">
        <v>0</v>
      </c>
      <c r="AF95" s="103">
        <v>0</v>
      </c>
      <c r="AG95" s="103">
        <v>0</v>
      </c>
      <c r="AH95" s="103">
        <v>0</v>
      </c>
      <c r="AI95" s="103">
        <v>0</v>
      </c>
      <c r="AJ95" s="103">
        <v>0</v>
      </c>
      <c r="AK95" s="103">
        <v>0</v>
      </c>
      <c r="AL95" s="103">
        <v>0</v>
      </c>
      <c r="AM95" s="103">
        <v>0</v>
      </c>
      <c r="AN95" s="103">
        <v>0</v>
      </c>
      <c r="AO95" s="292" t="s">
        <v>3</v>
      </c>
      <c r="AP95" s="292"/>
      <c r="AQ95" s="103">
        <v>0</v>
      </c>
      <c r="AR95" s="103">
        <v>0</v>
      </c>
      <c r="AS95" s="103">
        <v>0</v>
      </c>
      <c r="AT95" s="103">
        <v>0</v>
      </c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v>0</v>
      </c>
      <c r="BA95" s="103">
        <v>0</v>
      </c>
      <c r="BB95" s="103">
        <v>0</v>
      </c>
      <c r="BC95" s="103">
        <v>0</v>
      </c>
      <c r="BD95" s="103">
        <v>0</v>
      </c>
      <c r="BE95" s="103">
        <v>0</v>
      </c>
      <c r="BF95" s="103">
        <v>0</v>
      </c>
      <c r="BG95" s="103">
        <v>0</v>
      </c>
      <c r="BH95" s="103">
        <v>0</v>
      </c>
      <c r="BI95" s="103">
        <v>0</v>
      </c>
      <c r="BJ95" s="103">
        <v>0</v>
      </c>
      <c r="BK95" s="103">
        <v>0</v>
      </c>
      <c r="BL95" s="103">
        <v>0</v>
      </c>
      <c r="BM95" s="103">
        <v>0</v>
      </c>
      <c r="BN95" s="103">
        <v>0</v>
      </c>
      <c r="BO95" s="103">
        <v>0</v>
      </c>
      <c r="BP95" s="103">
        <v>0</v>
      </c>
      <c r="BQ95" s="103">
        <v>0</v>
      </c>
      <c r="BR95" s="103">
        <v>0</v>
      </c>
      <c r="BS95" s="103">
        <v>0</v>
      </c>
      <c r="BT95" s="103">
        <v>0</v>
      </c>
      <c r="BU95" s="103">
        <v>0</v>
      </c>
      <c r="BV95" s="103">
        <v>0</v>
      </c>
      <c r="BW95" s="103">
        <v>0</v>
      </c>
      <c r="BX95" s="103">
        <v>0</v>
      </c>
      <c r="BY95" s="103">
        <v>0</v>
      </c>
      <c r="BZ95" s="103">
        <v>0</v>
      </c>
      <c r="CA95" s="103">
        <v>0</v>
      </c>
      <c r="CB95" s="103">
        <v>0</v>
      </c>
      <c r="CC95" s="293" t="s">
        <v>3</v>
      </c>
      <c r="CD95" s="293"/>
      <c r="CE95" s="104">
        <v>0</v>
      </c>
      <c r="CF95" s="104">
        <v>0</v>
      </c>
      <c r="CG95" s="104">
        <v>0</v>
      </c>
      <c r="CH95" s="104">
        <v>0</v>
      </c>
      <c r="CI95" s="104">
        <v>0</v>
      </c>
      <c r="CJ95" s="104">
        <v>0</v>
      </c>
      <c r="CK95" s="104">
        <v>0</v>
      </c>
      <c r="CL95" s="104">
        <v>0</v>
      </c>
      <c r="CM95" s="104">
        <v>0</v>
      </c>
      <c r="CN95" s="104">
        <v>0</v>
      </c>
      <c r="CO95" s="104">
        <v>0</v>
      </c>
      <c r="CP95" s="104">
        <v>0</v>
      </c>
      <c r="CQ95" s="104">
        <v>0</v>
      </c>
      <c r="CR95" s="104">
        <v>0</v>
      </c>
      <c r="CS95" s="104">
        <v>0</v>
      </c>
      <c r="CT95" s="104">
        <v>0</v>
      </c>
      <c r="CU95" s="104">
        <v>0</v>
      </c>
      <c r="CV95" s="104">
        <v>0</v>
      </c>
      <c r="CW95" s="104">
        <v>0</v>
      </c>
      <c r="CX95" s="104">
        <v>0</v>
      </c>
      <c r="CY95" s="104">
        <v>0</v>
      </c>
      <c r="CZ95" s="104">
        <v>0</v>
      </c>
      <c r="DA95" s="104">
        <v>0</v>
      </c>
      <c r="DB95" s="104">
        <v>0</v>
      </c>
      <c r="DC95" s="104">
        <v>0</v>
      </c>
      <c r="DD95" s="104">
        <v>0</v>
      </c>
      <c r="DE95" s="104">
        <v>0</v>
      </c>
      <c r="DF95" s="104">
        <v>0</v>
      </c>
      <c r="DG95" s="104">
        <v>0</v>
      </c>
      <c r="DH95" s="104">
        <v>0</v>
      </c>
      <c r="DI95" s="104">
        <v>0</v>
      </c>
      <c r="DJ95" s="104">
        <v>6</v>
      </c>
      <c r="DK95" s="104">
        <v>0</v>
      </c>
      <c r="DL95" s="104">
        <v>0</v>
      </c>
      <c r="DM95" s="104">
        <v>0</v>
      </c>
      <c r="DN95" s="104">
        <v>0</v>
      </c>
      <c r="DO95" s="104">
        <v>0</v>
      </c>
      <c r="DP95" s="104"/>
      <c r="DQ95" s="104">
        <v>0</v>
      </c>
      <c r="DR95" s="104">
        <v>2</v>
      </c>
      <c r="DS95" s="104">
        <f t="shared" si="25"/>
        <v>0</v>
      </c>
      <c r="DT95" s="104">
        <f t="shared" si="26"/>
        <v>13</v>
      </c>
      <c r="DU95" s="104">
        <f t="shared" si="27"/>
        <v>13</v>
      </c>
    </row>
    <row r="96" spans="1:125" ht="23.25" customHeight="1" x14ac:dyDescent="0.2">
      <c r="A96" s="296" t="s">
        <v>4</v>
      </c>
      <c r="B96" s="108" t="s">
        <v>5</v>
      </c>
      <c r="C96" s="103">
        <v>0</v>
      </c>
      <c r="D96" s="103">
        <v>2</v>
      </c>
      <c r="E96" s="103">
        <v>0</v>
      </c>
      <c r="F96" s="103">
        <v>6</v>
      </c>
      <c r="G96" s="103">
        <v>0</v>
      </c>
      <c r="H96" s="103">
        <v>4</v>
      </c>
      <c r="I96" s="103">
        <v>0</v>
      </c>
      <c r="J96" s="103">
        <v>0</v>
      </c>
      <c r="K96" s="103">
        <v>0</v>
      </c>
      <c r="L96" s="103">
        <v>3</v>
      </c>
      <c r="M96" s="103">
        <v>0</v>
      </c>
      <c r="N96" s="103">
        <v>0</v>
      </c>
      <c r="O96" s="103">
        <v>0</v>
      </c>
      <c r="P96" s="103">
        <v>0</v>
      </c>
      <c r="Q96" s="103">
        <v>0</v>
      </c>
      <c r="R96" s="103">
        <v>0</v>
      </c>
      <c r="S96" s="103">
        <v>0</v>
      </c>
      <c r="T96" s="103">
        <v>0</v>
      </c>
      <c r="U96" s="103">
        <v>0</v>
      </c>
      <c r="V96" s="103">
        <v>0</v>
      </c>
      <c r="W96" s="103">
        <v>0</v>
      </c>
      <c r="X96" s="103">
        <v>0</v>
      </c>
      <c r="Y96" s="103">
        <v>0</v>
      </c>
      <c r="Z96" s="103">
        <v>3</v>
      </c>
      <c r="AA96" s="103">
        <v>0</v>
      </c>
      <c r="AB96" s="103">
        <v>10</v>
      </c>
      <c r="AC96" s="103">
        <v>0</v>
      </c>
      <c r="AD96" s="103">
        <v>0</v>
      </c>
      <c r="AE96" s="103">
        <v>0</v>
      </c>
      <c r="AF96" s="103">
        <v>0</v>
      </c>
      <c r="AG96" s="103">
        <v>0</v>
      </c>
      <c r="AH96" s="103">
        <v>0</v>
      </c>
      <c r="AI96" s="103">
        <v>0</v>
      </c>
      <c r="AJ96" s="103">
        <v>0</v>
      </c>
      <c r="AK96" s="103">
        <v>0</v>
      </c>
      <c r="AL96" s="103">
        <v>0</v>
      </c>
      <c r="AM96" s="103">
        <v>0</v>
      </c>
      <c r="AN96" s="103">
        <v>0</v>
      </c>
      <c r="AO96" s="297" t="s">
        <v>4</v>
      </c>
      <c r="AP96" s="109" t="s">
        <v>5</v>
      </c>
      <c r="AQ96" s="103">
        <v>0</v>
      </c>
      <c r="AR96" s="103">
        <v>1</v>
      </c>
      <c r="AS96" s="103">
        <v>0</v>
      </c>
      <c r="AT96" s="103">
        <v>0</v>
      </c>
      <c r="AU96" s="103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3">
        <v>0</v>
      </c>
      <c r="BB96" s="103">
        <v>1</v>
      </c>
      <c r="BC96" s="103">
        <v>0</v>
      </c>
      <c r="BD96" s="103">
        <v>0</v>
      </c>
      <c r="BE96" s="103">
        <v>0</v>
      </c>
      <c r="BF96" s="103">
        <v>0</v>
      </c>
      <c r="BG96" s="103">
        <v>0</v>
      </c>
      <c r="BH96" s="103">
        <v>0</v>
      </c>
      <c r="BI96" s="103">
        <v>0</v>
      </c>
      <c r="BJ96" s="103">
        <v>0</v>
      </c>
      <c r="BK96" s="103">
        <v>0</v>
      </c>
      <c r="BL96" s="103">
        <v>0</v>
      </c>
      <c r="BM96" s="103">
        <v>0</v>
      </c>
      <c r="BN96" s="103">
        <v>0</v>
      </c>
      <c r="BO96" s="103">
        <v>0</v>
      </c>
      <c r="BP96" s="103">
        <v>1</v>
      </c>
      <c r="BQ96" s="103">
        <v>0</v>
      </c>
      <c r="BR96" s="103">
        <v>0</v>
      </c>
      <c r="BS96" s="103">
        <v>0</v>
      </c>
      <c r="BT96" s="103">
        <v>0</v>
      </c>
      <c r="BU96" s="103">
        <v>0</v>
      </c>
      <c r="BV96" s="103">
        <v>0</v>
      </c>
      <c r="BW96" s="103">
        <v>0</v>
      </c>
      <c r="BX96" s="103">
        <v>1</v>
      </c>
      <c r="BY96" s="103">
        <v>0</v>
      </c>
      <c r="BZ96" s="103">
        <v>0</v>
      </c>
      <c r="CA96" s="103">
        <v>0</v>
      </c>
      <c r="CB96" s="103">
        <v>0</v>
      </c>
      <c r="CC96" s="298" t="s">
        <v>4</v>
      </c>
      <c r="CD96" s="110" t="s">
        <v>5</v>
      </c>
      <c r="CE96" s="104">
        <v>0</v>
      </c>
      <c r="CF96" s="104">
        <v>0</v>
      </c>
      <c r="CG96" s="104">
        <v>0</v>
      </c>
      <c r="CH96" s="104">
        <v>0</v>
      </c>
      <c r="CI96" s="104">
        <v>0</v>
      </c>
      <c r="CJ96" s="104">
        <v>15</v>
      </c>
      <c r="CK96" s="104">
        <v>0</v>
      </c>
      <c r="CL96" s="104">
        <v>2</v>
      </c>
      <c r="CM96" s="104">
        <v>0</v>
      </c>
      <c r="CN96" s="104">
        <v>2</v>
      </c>
      <c r="CO96" s="104">
        <v>0</v>
      </c>
      <c r="CP96" s="104">
        <v>1</v>
      </c>
      <c r="CQ96" s="104">
        <v>0</v>
      </c>
      <c r="CR96" s="104">
        <v>1</v>
      </c>
      <c r="CS96" s="104">
        <v>0</v>
      </c>
      <c r="CT96" s="104">
        <v>0</v>
      </c>
      <c r="CU96" s="104">
        <v>0</v>
      </c>
      <c r="CV96" s="104">
        <v>0</v>
      </c>
      <c r="CW96" s="104">
        <v>0</v>
      </c>
      <c r="CX96" s="104">
        <v>0</v>
      </c>
      <c r="CY96" s="104">
        <v>0</v>
      </c>
      <c r="CZ96" s="104">
        <v>0</v>
      </c>
      <c r="DA96" s="104">
        <v>0</v>
      </c>
      <c r="DB96" s="104">
        <v>1</v>
      </c>
      <c r="DC96" s="104">
        <v>0</v>
      </c>
      <c r="DD96" s="104">
        <v>0</v>
      </c>
      <c r="DE96" s="104">
        <v>0</v>
      </c>
      <c r="DF96" s="104">
        <v>1</v>
      </c>
      <c r="DG96" s="104">
        <v>0</v>
      </c>
      <c r="DH96" s="104">
        <v>0</v>
      </c>
      <c r="DI96" s="104">
        <v>0</v>
      </c>
      <c r="DJ96" s="104">
        <v>2</v>
      </c>
      <c r="DK96" s="104">
        <v>0</v>
      </c>
      <c r="DL96" s="104">
        <v>0</v>
      </c>
      <c r="DM96" s="104">
        <v>0</v>
      </c>
      <c r="DN96" s="104">
        <v>0</v>
      </c>
      <c r="DO96" s="104">
        <v>0</v>
      </c>
      <c r="DP96" s="104">
        <v>0</v>
      </c>
      <c r="DQ96" s="104">
        <v>0</v>
      </c>
      <c r="DR96" s="104">
        <v>8</v>
      </c>
      <c r="DS96" s="104">
        <f t="shared" si="25"/>
        <v>0</v>
      </c>
      <c r="DT96" s="104">
        <f t="shared" si="26"/>
        <v>65</v>
      </c>
      <c r="DU96" s="104">
        <f t="shared" si="27"/>
        <v>65</v>
      </c>
    </row>
    <row r="97" spans="1:125" ht="23.25" customHeight="1" x14ac:dyDescent="0.2">
      <c r="A97" s="296"/>
      <c r="B97" s="108" t="s">
        <v>6</v>
      </c>
      <c r="C97" s="103">
        <v>0</v>
      </c>
      <c r="D97" s="103">
        <v>1</v>
      </c>
      <c r="E97" s="103">
        <v>0</v>
      </c>
      <c r="F97" s="103">
        <v>1</v>
      </c>
      <c r="G97" s="103">
        <v>0</v>
      </c>
      <c r="H97" s="103">
        <v>4</v>
      </c>
      <c r="I97" s="103">
        <v>0</v>
      </c>
      <c r="J97" s="103">
        <v>1</v>
      </c>
      <c r="K97" s="103">
        <v>0</v>
      </c>
      <c r="L97" s="103">
        <v>0</v>
      </c>
      <c r="M97" s="103">
        <v>0</v>
      </c>
      <c r="N97" s="103">
        <v>0</v>
      </c>
      <c r="O97" s="103">
        <v>0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0</v>
      </c>
      <c r="V97" s="103">
        <v>0</v>
      </c>
      <c r="W97" s="103">
        <v>0</v>
      </c>
      <c r="X97" s="103">
        <v>0</v>
      </c>
      <c r="Y97" s="103">
        <v>0</v>
      </c>
      <c r="Z97" s="103">
        <v>2</v>
      </c>
      <c r="AA97" s="103">
        <v>0</v>
      </c>
      <c r="AB97" s="103">
        <v>7</v>
      </c>
      <c r="AC97" s="103">
        <v>0</v>
      </c>
      <c r="AD97" s="103">
        <v>1</v>
      </c>
      <c r="AE97" s="103">
        <v>0</v>
      </c>
      <c r="AF97" s="103">
        <v>0</v>
      </c>
      <c r="AG97" s="103">
        <v>0</v>
      </c>
      <c r="AH97" s="103">
        <v>0</v>
      </c>
      <c r="AI97" s="103">
        <v>0</v>
      </c>
      <c r="AJ97" s="103">
        <v>1</v>
      </c>
      <c r="AK97" s="103">
        <v>0</v>
      </c>
      <c r="AL97" s="103">
        <v>1</v>
      </c>
      <c r="AM97" s="103">
        <v>0</v>
      </c>
      <c r="AN97" s="103">
        <v>0</v>
      </c>
      <c r="AO97" s="297"/>
      <c r="AP97" s="109" t="s">
        <v>6</v>
      </c>
      <c r="AQ97" s="103">
        <v>0</v>
      </c>
      <c r="AR97" s="103">
        <v>1</v>
      </c>
      <c r="AS97" s="103">
        <v>0</v>
      </c>
      <c r="AT97" s="103">
        <v>0</v>
      </c>
      <c r="AU97" s="103">
        <v>0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1</v>
      </c>
      <c r="BC97" s="103">
        <v>0</v>
      </c>
      <c r="BD97" s="103">
        <v>1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  <c r="BK97" s="103">
        <v>0</v>
      </c>
      <c r="BL97" s="103">
        <v>0</v>
      </c>
      <c r="BM97" s="103">
        <v>0</v>
      </c>
      <c r="BN97" s="103">
        <v>0</v>
      </c>
      <c r="BO97" s="103">
        <v>0</v>
      </c>
      <c r="BP97" s="103">
        <v>1</v>
      </c>
      <c r="BQ97" s="103">
        <v>0</v>
      </c>
      <c r="BR97" s="103">
        <v>9</v>
      </c>
      <c r="BS97" s="103">
        <v>0</v>
      </c>
      <c r="BT97" s="103">
        <v>0</v>
      </c>
      <c r="BU97" s="103">
        <v>0</v>
      </c>
      <c r="BV97" s="103">
        <v>0</v>
      </c>
      <c r="BW97" s="103">
        <v>0</v>
      </c>
      <c r="BX97" s="103">
        <v>0</v>
      </c>
      <c r="BY97" s="103">
        <v>0</v>
      </c>
      <c r="BZ97" s="103">
        <v>0</v>
      </c>
      <c r="CA97" s="103">
        <v>0</v>
      </c>
      <c r="CB97" s="103">
        <v>0</v>
      </c>
      <c r="CC97" s="298"/>
      <c r="CD97" s="110" t="s">
        <v>6</v>
      </c>
      <c r="CE97" s="104">
        <v>0</v>
      </c>
      <c r="CF97" s="104">
        <v>0</v>
      </c>
      <c r="CG97" s="104">
        <v>0</v>
      </c>
      <c r="CH97" s="104">
        <v>0</v>
      </c>
      <c r="CI97" s="104">
        <v>0</v>
      </c>
      <c r="CJ97" s="104">
        <v>0</v>
      </c>
      <c r="CK97" s="104">
        <v>0</v>
      </c>
      <c r="CL97" s="104">
        <v>0</v>
      </c>
      <c r="CM97" s="104">
        <v>0</v>
      </c>
      <c r="CN97" s="104">
        <v>1</v>
      </c>
      <c r="CO97" s="104">
        <v>0</v>
      </c>
      <c r="CP97" s="104">
        <v>1</v>
      </c>
      <c r="CQ97" s="104">
        <v>0</v>
      </c>
      <c r="CR97" s="104">
        <v>0</v>
      </c>
      <c r="CS97" s="104">
        <v>0</v>
      </c>
      <c r="CT97" s="104">
        <v>0</v>
      </c>
      <c r="CU97" s="104">
        <v>0</v>
      </c>
      <c r="CV97" s="104">
        <v>0</v>
      </c>
      <c r="CW97" s="104">
        <v>0</v>
      </c>
      <c r="CX97" s="104">
        <v>0</v>
      </c>
      <c r="CY97" s="104">
        <v>0</v>
      </c>
      <c r="CZ97" s="104">
        <v>0</v>
      </c>
      <c r="DA97" s="104">
        <v>0</v>
      </c>
      <c r="DB97" s="104">
        <v>1</v>
      </c>
      <c r="DC97" s="104">
        <v>0</v>
      </c>
      <c r="DD97" s="104">
        <v>0</v>
      </c>
      <c r="DE97" s="104">
        <v>0</v>
      </c>
      <c r="DF97" s="104">
        <v>0</v>
      </c>
      <c r="DG97" s="104">
        <v>0</v>
      </c>
      <c r="DH97" s="104">
        <v>0</v>
      </c>
      <c r="DI97" s="104">
        <v>0</v>
      </c>
      <c r="DJ97" s="104">
        <v>2</v>
      </c>
      <c r="DK97" s="104">
        <v>0</v>
      </c>
      <c r="DL97" s="104">
        <v>0</v>
      </c>
      <c r="DM97" s="104">
        <v>0</v>
      </c>
      <c r="DN97" s="104">
        <v>0</v>
      </c>
      <c r="DO97" s="104">
        <v>0</v>
      </c>
      <c r="DP97" s="104">
        <v>0</v>
      </c>
      <c r="DQ97" s="104">
        <v>0</v>
      </c>
      <c r="DR97" s="104">
        <v>9</v>
      </c>
      <c r="DS97" s="104">
        <f t="shared" si="25"/>
        <v>0</v>
      </c>
      <c r="DT97" s="104">
        <f t="shared" si="26"/>
        <v>46</v>
      </c>
      <c r="DU97" s="104">
        <f t="shared" si="27"/>
        <v>46</v>
      </c>
    </row>
    <row r="98" spans="1:125" ht="23.25" customHeight="1" x14ac:dyDescent="0.2">
      <c r="A98" s="296"/>
      <c r="B98" s="108" t="s">
        <v>17</v>
      </c>
      <c r="C98" s="103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0</v>
      </c>
      <c r="U98" s="103">
        <v>0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3">
        <v>0</v>
      </c>
      <c r="AE98" s="103">
        <v>0</v>
      </c>
      <c r="AF98" s="103">
        <v>0</v>
      </c>
      <c r="AG98" s="103">
        <v>0</v>
      </c>
      <c r="AH98" s="103">
        <v>0</v>
      </c>
      <c r="AI98" s="103">
        <v>0</v>
      </c>
      <c r="AJ98" s="103">
        <v>0</v>
      </c>
      <c r="AK98" s="103">
        <v>0</v>
      </c>
      <c r="AL98" s="103">
        <v>0</v>
      </c>
      <c r="AM98" s="103">
        <v>0</v>
      </c>
      <c r="AN98" s="103">
        <v>0</v>
      </c>
      <c r="AO98" s="297"/>
      <c r="AP98" s="109" t="s">
        <v>17</v>
      </c>
      <c r="AQ98" s="103">
        <v>0</v>
      </c>
      <c r="AR98" s="103">
        <v>0</v>
      </c>
      <c r="AS98" s="103">
        <v>0</v>
      </c>
      <c r="AT98" s="103">
        <v>0</v>
      </c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  <c r="BK98" s="103">
        <v>0</v>
      </c>
      <c r="BL98" s="103">
        <v>0</v>
      </c>
      <c r="BM98" s="103">
        <v>0</v>
      </c>
      <c r="BN98" s="103">
        <v>0</v>
      </c>
      <c r="BO98" s="103">
        <v>0</v>
      </c>
      <c r="BP98" s="103">
        <v>0</v>
      </c>
      <c r="BQ98" s="103">
        <v>0</v>
      </c>
      <c r="BR98" s="103">
        <v>0</v>
      </c>
      <c r="BS98" s="103">
        <v>0</v>
      </c>
      <c r="BT98" s="103">
        <v>0</v>
      </c>
      <c r="BU98" s="103">
        <v>0</v>
      </c>
      <c r="BV98" s="103">
        <v>0</v>
      </c>
      <c r="BW98" s="103">
        <v>0</v>
      </c>
      <c r="BX98" s="103">
        <v>0</v>
      </c>
      <c r="BY98" s="103">
        <v>0</v>
      </c>
      <c r="BZ98" s="103">
        <v>0</v>
      </c>
      <c r="CA98" s="103">
        <v>0</v>
      </c>
      <c r="CB98" s="103">
        <v>0</v>
      </c>
      <c r="CC98" s="298"/>
      <c r="CD98" s="110" t="s">
        <v>17</v>
      </c>
      <c r="CE98" s="104">
        <v>0</v>
      </c>
      <c r="CF98" s="104">
        <v>0</v>
      </c>
      <c r="CG98" s="104">
        <v>0</v>
      </c>
      <c r="CH98" s="104">
        <v>0</v>
      </c>
      <c r="CI98" s="104">
        <v>0</v>
      </c>
      <c r="CJ98" s="104">
        <v>3</v>
      </c>
      <c r="CK98" s="104">
        <v>0</v>
      </c>
      <c r="CL98" s="104">
        <v>0</v>
      </c>
      <c r="CM98" s="104">
        <v>0</v>
      </c>
      <c r="CN98" s="104">
        <v>0</v>
      </c>
      <c r="CO98" s="104">
        <v>0</v>
      </c>
      <c r="CP98" s="104">
        <v>0</v>
      </c>
      <c r="CQ98" s="104">
        <v>0</v>
      </c>
      <c r="CR98" s="104">
        <v>0</v>
      </c>
      <c r="CS98" s="104">
        <v>0</v>
      </c>
      <c r="CT98" s="104">
        <v>0</v>
      </c>
      <c r="CU98" s="104">
        <v>0</v>
      </c>
      <c r="CV98" s="104">
        <v>0</v>
      </c>
      <c r="CW98" s="104">
        <v>0</v>
      </c>
      <c r="CX98" s="104">
        <v>0</v>
      </c>
      <c r="CY98" s="104">
        <v>0</v>
      </c>
      <c r="CZ98" s="104">
        <v>0</v>
      </c>
      <c r="DA98" s="104">
        <v>0</v>
      </c>
      <c r="DB98" s="104">
        <v>0</v>
      </c>
      <c r="DC98" s="104">
        <v>0</v>
      </c>
      <c r="DD98" s="104">
        <v>0</v>
      </c>
      <c r="DE98" s="104">
        <v>0</v>
      </c>
      <c r="DF98" s="104">
        <v>0</v>
      </c>
      <c r="DG98" s="104">
        <v>0</v>
      </c>
      <c r="DH98" s="104">
        <v>0</v>
      </c>
      <c r="DI98" s="104">
        <v>0</v>
      </c>
      <c r="DJ98" s="104">
        <v>0</v>
      </c>
      <c r="DK98" s="104">
        <v>0</v>
      </c>
      <c r="DL98" s="104">
        <v>0</v>
      </c>
      <c r="DM98" s="104">
        <v>0</v>
      </c>
      <c r="DN98" s="104">
        <v>0</v>
      </c>
      <c r="DO98" s="104">
        <v>0</v>
      </c>
      <c r="DP98" s="104">
        <v>0</v>
      </c>
      <c r="DQ98" s="104">
        <v>0</v>
      </c>
      <c r="DR98" s="104">
        <v>3</v>
      </c>
      <c r="DS98" s="104">
        <f t="shared" si="25"/>
        <v>0</v>
      </c>
      <c r="DT98" s="104">
        <f t="shared" si="26"/>
        <v>6</v>
      </c>
      <c r="DU98" s="104">
        <f t="shared" si="27"/>
        <v>6</v>
      </c>
    </row>
    <row r="99" spans="1:125" ht="23.25" customHeight="1" x14ac:dyDescent="0.2">
      <c r="A99" s="296"/>
      <c r="B99" s="108" t="s">
        <v>7</v>
      </c>
      <c r="C99" s="103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0</v>
      </c>
      <c r="V99" s="103">
        <v>0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3">
        <v>0</v>
      </c>
      <c r="AE99" s="103">
        <v>0</v>
      </c>
      <c r="AF99" s="103">
        <v>0</v>
      </c>
      <c r="AG99" s="103">
        <v>0</v>
      </c>
      <c r="AH99" s="103">
        <v>0</v>
      </c>
      <c r="AI99" s="103">
        <v>0</v>
      </c>
      <c r="AJ99" s="103">
        <v>0</v>
      </c>
      <c r="AK99" s="103">
        <v>0</v>
      </c>
      <c r="AL99" s="103">
        <v>0</v>
      </c>
      <c r="AM99" s="103">
        <v>0</v>
      </c>
      <c r="AN99" s="103">
        <v>0</v>
      </c>
      <c r="AO99" s="297"/>
      <c r="AP99" s="109" t="s">
        <v>7</v>
      </c>
      <c r="AQ99" s="103">
        <v>0</v>
      </c>
      <c r="AR99" s="103">
        <v>0</v>
      </c>
      <c r="AS99" s="103">
        <v>0</v>
      </c>
      <c r="AT99" s="103"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  <c r="BK99" s="103">
        <v>0</v>
      </c>
      <c r="BL99" s="103">
        <v>0</v>
      </c>
      <c r="BM99" s="103">
        <v>0</v>
      </c>
      <c r="BN99" s="103">
        <v>0</v>
      </c>
      <c r="BO99" s="103">
        <v>0</v>
      </c>
      <c r="BP99" s="103">
        <v>0</v>
      </c>
      <c r="BQ99" s="103">
        <v>0</v>
      </c>
      <c r="BR99" s="103">
        <v>0</v>
      </c>
      <c r="BS99" s="103">
        <v>0</v>
      </c>
      <c r="BT99" s="103">
        <v>0</v>
      </c>
      <c r="BU99" s="103">
        <v>0</v>
      </c>
      <c r="BV99" s="103">
        <v>0</v>
      </c>
      <c r="BW99" s="103">
        <v>0</v>
      </c>
      <c r="BX99" s="103">
        <v>0</v>
      </c>
      <c r="BY99" s="103">
        <v>0</v>
      </c>
      <c r="BZ99" s="103">
        <v>0</v>
      </c>
      <c r="CA99" s="103">
        <v>0</v>
      </c>
      <c r="CB99" s="103">
        <v>0</v>
      </c>
      <c r="CC99" s="298"/>
      <c r="CD99" s="110" t="s">
        <v>7</v>
      </c>
      <c r="CE99" s="104">
        <v>0</v>
      </c>
      <c r="CF99" s="104">
        <v>0</v>
      </c>
      <c r="CG99" s="104">
        <v>0</v>
      </c>
      <c r="CH99" s="104">
        <v>0</v>
      </c>
      <c r="CI99" s="104">
        <v>0</v>
      </c>
      <c r="CJ99" s="104">
        <v>0</v>
      </c>
      <c r="CK99" s="104">
        <v>0</v>
      </c>
      <c r="CL99" s="104">
        <v>0</v>
      </c>
      <c r="CM99" s="104">
        <v>0</v>
      </c>
      <c r="CN99" s="104">
        <v>0</v>
      </c>
      <c r="CO99" s="104">
        <v>0</v>
      </c>
      <c r="CP99" s="104">
        <v>0</v>
      </c>
      <c r="CQ99" s="104">
        <v>0</v>
      </c>
      <c r="CR99" s="104">
        <v>0</v>
      </c>
      <c r="CS99" s="104">
        <v>0</v>
      </c>
      <c r="CT99" s="104">
        <v>0</v>
      </c>
      <c r="CU99" s="104">
        <v>0</v>
      </c>
      <c r="CV99" s="104">
        <v>0</v>
      </c>
      <c r="CW99" s="104">
        <v>0</v>
      </c>
      <c r="CX99" s="104">
        <v>0</v>
      </c>
      <c r="CY99" s="104">
        <v>0</v>
      </c>
      <c r="CZ99" s="104">
        <v>0</v>
      </c>
      <c r="DA99" s="104">
        <v>0</v>
      </c>
      <c r="DB99" s="104">
        <v>0</v>
      </c>
      <c r="DC99" s="104">
        <v>0</v>
      </c>
      <c r="DD99" s="104">
        <v>0</v>
      </c>
      <c r="DE99" s="104">
        <v>0</v>
      </c>
      <c r="DF99" s="104">
        <v>0</v>
      </c>
      <c r="DG99" s="104">
        <v>0</v>
      </c>
      <c r="DH99" s="104">
        <v>0</v>
      </c>
      <c r="DI99" s="104">
        <v>0</v>
      </c>
      <c r="DJ99" s="104">
        <v>0</v>
      </c>
      <c r="DK99" s="104">
        <v>0</v>
      </c>
      <c r="DL99" s="104">
        <v>0</v>
      </c>
      <c r="DM99" s="104">
        <v>0</v>
      </c>
      <c r="DN99" s="104">
        <v>0</v>
      </c>
      <c r="DO99" s="104">
        <v>0</v>
      </c>
      <c r="DP99" s="104">
        <v>0</v>
      </c>
      <c r="DQ99" s="104">
        <v>0</v>
      </c>
      <c r="DR99" s="104">
        <v>0</v>
      </c>
      <c r="DS99" s="104">
        <f t="shared" si="25"/>
        <v>0</v>
      </c>
      <c r="DT99" s="104">
        <f t="shared" si="26"/>
        <v>0</v>
      </c>
      <c r="DU99" s="104">
        <f t="shared" si="27"/>
        <v>0</v>
      </c>
    </row>
    <row r="100" spans="1:125" ht="23.25" customHeight="1" x14ac:dyDescent="0.2">
      <c r="A100" s="296"/>
      <c r="B100" s="108" t="s">
        <v>8</v>
      </c>
      <c r="C100" s="103">
        <v>0</v>
      </c>
      <c r="D100" s="103">
        <v>5</v>
      </c>
      <c r="E100" s="103">
        <v>0</v>
      </c>
      <c r="F100" s="103">
        <v>5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5</v>
      </c>
      <c r="M100" s="103">
        <v>0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0</v>
      </c>
      <c r="U100" s="103">
        <v>0</v>
      </c>
      <c r="V100" s="103">
        <v>0</v>
      </c>
      <c r="W100" s="103">
        <v>0</v>
      </c>
      <c r="X100" s="103">
        <v>0</v>
      </c>
      <c r="Y100" s="103">
        <v>0</v>
      </c>
      <c r="Z100" s="103">
        <v>2</v>
      </c>
      <c r="AA100" s="103">
        <v>0</v>
      </c>
      <c r="AB100" s="103">
        <v>2</v>
      </c>
      <c r="AC100" s="103">
        <v>0</v>
      </c>
      <c r="AD100" s="103">
        <v>0</v>
      </c>
      <c r="AE100" s="103">
        <v>0</v>
      </c>
      <c r="AF100" s="103">
        <v>0</v>
      </c>
      <c r="AG100" s="103">
        <v>0</v>
      </c>
      <c r="AH100" s="103">
        <v>0</v>
      </c>
      <c r="AI100" s="103">
        <v>0</v>
      </c>
      <c r="AJ100" s="103">
        <v>0</v>
      </c>
      <c r="AK100" s="103">
        <v>0</v>
      </c>
      <c r="AL100" s="103">
        <v>0</v>
      </c>
      <c r="AM100" s="103">
        <v>0</v>
      </c>
      <c r="AN100" s="103">
        <v>0</v>
      </c>
      <c r="AO100" s="297"/>
      <c r="AP100" s="109" t="s">
        <v>8</v>
      </c>
      <c r="AQ100" s="103">
        <v>0</v>
      </c>
      <c r="AR100" s="103">
        <v>3</v>
      </c>
      <c r="AS100" s="103">
        <v>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>
        <v>0</v>
      </c>
      <c r="BV100" s="103">
        <v>0</v>
      </c>
      <c r="BW100" s="103">
        <v>0</v>
      </c>
      <c r="BX100" s="103">
        <v>0</v>
      </c>
      <c r="BY100" s="103">
        <v>0</v>
      </c>
      <c r="BZ100" s="103">
        <v>0</v>
      </c>
      <c r="CA100" s="103">
        <v>0</v>
      </c>
      <c r="CB100" s="103">
        <v>0</v>
      </c>
      <c r="CC100" s="298"/>
      <c r="CD100" s="110" t="s">
        <v>8</v>
      </c>
      <c r="CE100" s="104">
        <v>0</v>
      </c>
      <c r="CF100" s="104">
        <v>0</v>
      </c>
      <c r="CG100" s="104">
        <v>0</v>
      </c>
      <c r="CH100" s="104">
        <v>0</v>
      </c>
      <c r="CI100" s="104">
        <v>0</v>
      </c>
      <c r="CJ100" s="104">
        <v>5</v>
      </c>
      <c r="CK100" s="104">
        <v>0</v>
      </c>
      <c r="CL100" s="104">
        <v>0</v>
      </c>
      <c r="CM100" s="104">
        <v>0</v>
      </c>
      <c r="CN100" s="104">
        <v>4</v>
      </c>
      <c r="CO100" s="104">
        <v>0</v>
      </c>
      <c r="CP100" s="104">
        <v>0</v>
      </c>
      <c r="CQ100" s="104">
        <v>0</v>
      </c>
      <c r="CR100" s="104">
        <v>0</v>
      </c>
      <c r="CS100" s="104">
        <v>0</v>
      </c>
      <c r="CT100" s="104">
        <v>0</v>
      </c>
      <c r="CU100" s="104">
        <v>0</v>
      </c>
      <c r="CV100" s="104">
        <v>0</v>
      </c>
      <c r="CW100" s="104">
        <v>0</v>
      </c>
      <c r="CX100" s="104">
        <v>0</v>
      </c>
      <c r="CY100" s="104">
        <v>0</v>
      </c>
      <c r="CZ100" s="104">
        <v>0</v>
      </c>
      <c r="DA100" s="104">
        <v>0</v>
      </c>
      <c r="DB100" s="104">
        <v>0</v>
      </c>
      <c r="DC100" s="104">
        <v>0</v>
      </c>
      <c r="DD100" s="104">
        <v>0</v>
      </c>
      <c r="DE100" s="104">
        <v>0</v>
      </c>
      <c r="DF100" s="104">
        <v>0</v>
      </c>
      <c r="DG100" s="104">
        <v>0</v>
      </c>
      <c r="DH100" s="104">
        <v>4</v>
      </c>
      <c r="DI100" s="104">
        <v>0</v>
      </c>
      <c r="DJ100" s="104">
        <v>0</v>
      </c>
      <c r="DK100" s="104">
        <v>0</v>
      </c>
      <c r="DL100" s="104">
        <v>0</v>
      </c>
      <c r="DM100" s="104">
        <v>0</v>
      </c>
      <c r="DN100" s="104">
        <v>0</v>
      </c>
      <c r="DO100" s="104">
        <v>0</v>
      </c>
      <c r="DP100" s="104">
        <v>0</v>
      </c>
      <c r="DQ100" s="104">
        <v>0</v>
      </c>
      <c r="DR100" s="104">
        <v>2</v>
      </c>
      <c r="DS100" s="104">
        <f t="shared" si="25"/>
        <v>0</v>
      </c>
      <c r="DT100" s="104">
        <f t="shared" si="26"/>
        <v>37</v>
      </c>
      <c r="DU100" s="104">
        <f t="shared" si="27"/>
        <v>37</v>
      </c>
    </row>
    <row r="101" spans="1:125" ht="23.25" customHeight="1" x14ac:dyDescent="0.2">
      <c r="A101" s="296"/>
      <c r="B101" s="108" t="s">
        <v>18</v>
      </c>
      <c r="C101" s="103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297"/>
      <c r="AP101" s="109" t="s">
        <v>18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  <c r="BO101" s="103">
        <v>0</v>
      </c>
      <c r="BP101" s="103">
        <v>0</v>
      </c>
      <c r="BQ101" s="103">
        <v>0</v>
      </c>
      <c r="BR101" s="103">
        <v>0</v>
      </c>
      <c r="BS101" s="103">
        <v>0</v>
      </c>
      <c r="BT101" s="103">
        <v>0</v>
      </c>
      <c r="BU101" s="103">
        <v>0</v>
      </c>
      <c r="BV101" s="103">
        <v>0</v>
      </c>
      <c r="BW101" s="103">
        <v>0</v>
      </c>
      <c r="BX101" s="103">
        <v>0</v>
      </c>
      <c r="BY101" s="103">
        <v>0</v>
      </c>
      <c r="BZ101" s="103">
        <v>0</v>
      </c>
      <c r="CA101" s="103">
        <v>0</v>
      </c>
      <c r="CB101" s="103">
        <v>0</v>
      </c>
      <c r="CC101" s="298"/>
      <c r="CD101" s="110" t="s">
        <v>18</v>
      </c>
      <c r="CE101" s="104">
        <v>0</v>
      </c>
      <c r="CF101" s="104">
        <v>0</v>
      </c>
      <c r="CG101" s="104">
        <v>0</v>
      </c>
      <c r="CH101" s="104">
        <v>0</v>
      </c>
      <c r="CI101" s="104">
        <v>0</v>
      </c>
      <c r="CJ101" s="104">
        <v>0</v>
      </c>
      <c r="CK101" s="104">
        <v>0</v>
      </c>
      <c r="CL101" s="104">
        <v>0</v>
      </c>
      <c r="CM101" s="104">
        <v>0</v>
      </c>
      <c r="CN101" s="104">
        <v>0</v>
      </c>
      <c r="CO101" s="104">
        <v>0</v>
      </c>
      <c r="CP101" s="104">
        <v>0</v>
      </c>
      <c r="CQ101" s="104">
        <v>0</v>
      </c>
      <c r="CR101" s="104">
        <v>0</v>
      </c>
      <c r="CS101" s="104">
        <v>0</v>
      </c>
      <c r="CT101" s="104">
        <v>0</v>
      </c>
      <c r="CU101" s="104">
        <v>0</v>
      </c>
      <c r="CV101" s="104">
        <v>0</v>
      </c>
      <c r="CW101" s="104">
        <v>0</v>
      </c>
      <c r="CX101" s="104">
        <v>0</v>
      </c>
      <c r="CY101" s="104">
        <v>0</v>
      </c>
      <c r="CZ101" s="104">
        <v>0</v>
      </c>
      <c r="DA101" s="104">
        <v>0</v>
      </c>
      <c r="DB101" s="104">
        <v>0</v>
      </c>
      <c r="DC101" s="104">
        <v>0</v>
      </c>
      <c r="DD101" s="104">
        <v>0</v>
      </c>
      <c r="DE101" s="104">
        <v>0</v>
      </c>
      <c r="DF101" s="104">
        <v>0</v>
      </c>
      <c r="DG101" s="104">
        <v>0</v>
      </c>
      <c r="DH101" s="104">
        <v>0</v>
      </c>
      <c r="DI101" s="104">
        <v>0</v>
      </c>
      <c r="DJ101" s="104">
        <v>0</v>
      </c>
      <c r="DK101" s="104">
        <v>0</v>
      </c>
      <c r="DL101" s="104">
        <v>0</v>
      </c>
      <c r="DM101" s="104">
        <v>0</v>
      </c>
      <c r="DN101" s="104">
        <v>0</v>
      </c>
      <c r="DO101" s="104">
        <v>0</v>
      </c>
      <c r="DP101" s="104">
        <v>0</v>
      </c>
      <c r="DQ101" s="104">
        <v>0</v>
      </c>
      <c r="DR101" s="104">
        <v>0</v>
      </c>
      <c r="DS101" s="104">
        <f t="shared" si="25"/>
        <v>0</v>
      </c>
      <c r="DT101" s="104">
        <f t="shared" si="26"/>
        <v>0</v>
      </c>
      <c r="DU101" s="104">
        <f t="shared" si="27"/>
        <v>0</v>
      </c>
    </row>
    <row r="102" spans="1:125" ht="23.25" customHeight="1" x14ac:dyDescent="0.2">
      <c r="A102" s="291" t="s">
        <v>9</v>
      </c>
      <c r="B102" s="291"/>
      <c r="C102" s="103">
        <v>0</v>
      </c>
      <c r="D102" s="103">
        <v>0</v>
      </c>
      <c r="E102" s="103">
        <v>0</v>
      </c>
      <c r="F102" s="103">
        <v>0</v>
      </c>
      <c r="G102" s="103">
        <v>0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292" t="s">
        <v>9</v>
      </c>
      <c r="AP102" s="292"/>
      <c r="AQ102" s="103">
        <v>0</v>
      </c>
      <c r="AR102" s="103">
        <v>0</v>
      </c>
      <c r="AS102" s="103">
        <v>0</v>
      </c>
      <c r="AT102" s="103"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  <c r="BO102" s="103">
        <v>0</v>
      </c>
      <c r="BP102" s="103">
        <v>0</v>
      </c>
      <c r="BQ102" s="103">
        <v>0</v>
      </c>
      <c r="BR102" s="103">
        <v>0</v>
      </c>
      <c r="BS102" s="103">
        <v>0</v>
      </c>
      <c r="BT102" s="103">
        <v>0</v>
      </c>
      <c r="BU102" s="103">
        <v>0</v>
      </c>
      <c r="BV102" s="103">
        <v>0</v>
      </c>
      <c r="BW102" s="103">
        <v>0</v>
      </c>
      <c r="BX102" s="103">
        <v>0</v>
      </c>
      <c r="BY102" s="103">
        <v>0</v>
      </c>
      <c r="BZ102" s="103">
        <v>0</v>
      </c>
      <c r="CA102" s="103">
        <v>0</v>
      </c>
      <c r="CB102" s="103">
        <v>0</v>
      </c>
      <c r="CC102" s="293" t="s">
        <v>9</v>
      </c>
      <c r="CD102" s="293"/>
      <c r="CE102" s="104">
        <v>0</v>
      </c>
      <c r="CF102" s="104">
        <v>0</v>
      </c>
      <c r="CG102" s="104">
        <v>0</v>
      </c>
      <c r="CH102" s="104">
        <v>0</v>
      </c>
      <c r="CI102" s="104">
        <v>0</v>
      </c>
      <c r="CJ102" s="104">
        <v>0</v>
      </c>
      <c r="CK102" s="104">
        <v>0</v>
      </c>
      <c r="CL102" s="104">
        <v>0</v>
      </c>
      <c r="CM102" s="104">
        <v>0</v>
      </c>
      <c r="CN102" s="104">
        <v>0</v>
      </c>
      <c r="CO102" s="104">
        <v>0</v>
      </c>
      <c r="CP102" s="104">
        <v>0</v>
      </c>
      <c r="CQ102" s="104">
        <v>0</v>
      </c>
      <c r="CR102" s="104">
        <v>0</v>
      </c>
      <c r="CS102" s="104">
        <v>0</v>
      </c>
      <c r="CT102" s="104">
        <v>0</v>
      </c>
      <c r="CU102" s="104">
        <v>0</v>
      </c>
      <c r="CV102" s="104">
        <v>0</v>
      </c>
      <c r="CW102" s="104">
        <v>0</v>
      </c>
      <c r="CX102" s="104">
        <v>0</v>
      </c>
      <c r="CY102" s="104">
        <v>0</v>
      </c>
      <c r="CZ102" s="104">
        <v>0</v>
      </c>
      <c r="DA102" s="104">
        <v>0</v>
      </c>
      <c r="DB102" s="104">
        <v>0</v>
      </c>
      <c r="DC102" s="104">
        <v>0</v>
      </c>
      <c r="DD102" s="104">
        <v>0</v>
      </c>
      <c r="DE102" s="104">
        <v>0</v>
      </c>
      <c r="DF102" s="104">
        <v>0</v>
      </c>
      <c r="DG102" s="104">
        <v>0</v>
      </c>
      <c r="DH102" s="104">
        <v>0</v>
      </c>
      <c r="DI102" s="104">
        <v>0</v>
      </c>
      <c r="DJ102" s="104">
        <v>0</v>
      </c>
      <c r="DK102" s="104">
        <v>0</v>
      </c>
      <c r="DL102" s="104">
        <v>0</v>
      </c>
      <c r="DM102" s="104">
        <v>0</v>
      </c>
      <c r="DN102" s="104">
        <v>0</v>
      </c>
      <c r="DO102" s="104">
        <v>0</v>
      </c>
      <c r="DP102" s="104">
        <v>0</v>
      </c>
      <c r="DQ102" s="104">
        <v>0</v>
      </c>
      <c r="DR102" s="104">
        <v>0</v>
      </c>
      <c r="DS102" s="104">
        <f t="shared" si="25"/>
        <v>0</v>
      </c>
      <c r="DT102" s="104">
        <f t="shared" si="26"/>
        <v>0</v>
      </c>
      <c r="DU102" s="104">
        <f t="shared" si="27"/>
        <v>0</v>
      </c>
    </row>
    <row r="103" spans="1:125" ht="23.25" customHeight="1" x14ac:dyDescent="0.2">
      <c r="A103" s="291" t="s">
        <v>10</v>
      </c>
      <c r="B103" s="291"/>
      <c r="C103" s="103">
        <v>0</v>
      </c>
      <c r="D103" s="103">
        <v>0</v>
      </c>
      <c r="E103" s="103">
        <v>0</v>
      </c>
      <c r="F103" s="103">
        <v>4</v>
      </c>
      <c r="G103" s="103">
        <v>0</v>
      </c>
      <c r="H103" s="103">
        <v>3</v>
      </c>
      <c r="I103" s="103">
        <v>0</v>
      </c>
      <c r="J103" s="103">
        <v>0</v>
      </c>
      <c r="K103" s="103">
        <v>0</v>
      </c>
      <c r="L103" s="103">
        <v>2</v>
      </c>
      <c r="M103" s="103">
        <v>0</v>
      </c>
      <c r="N103" s="103">
        <v>0</v>
      </c>
      <c r="O103" s="103">
        <v>0</v>
      </c>
      <c r="P103" s="103">
        <v>0</v>
      </c>
      <c r="Q103" s="103">
        <v>0</v>
      </c>
      <c r="R103" s="103">
        <v>0</v>
      </c>
      <c r="S103" s="103">
        <v>0</v>
      </c>
      <c r="T103" s="103">
        <v>0</v>
      </c>
      <c r="U103" s="103">
        <v>0</v>
      </c>
      <c r="V103" s="103">
        <v>0</v>
      </c>
      <c r="W103" s="103">
        <v>0</v>
      </c>
      <c r="X103" s="103">
        <v>0</v>
      </c>
      <c r="Y103" s="103">
        <v>0</v>
      </c>
      <c r="Z103" s="103">
        <v>1</v>
      </c>
      <c r="AA103" s="103">
        <v>0</v>
      </c>
      <c r="AB103" s="103">
        <v>3</v>
      </c>
      <c r="AC103" s="103">
        <v>0</v>
      </c>
      <c r="AD103" s="103">
        <v>0</v>
      </c>
      <c r="AE103" s="103">
        <v>0</v>
      </c>
      <c r="AF103" s="103">
        <v>0</v>
      </c>
      <c r="AG103" s="103">
        <v>0</v>
      </c>
      <c r="AH103" s="103">
        <v>0</v>
      </c>
      <c r="AI103" s="103">
        <v>0</v>
      </c>
      <c r="AJ103" s="103">
        <v>0</v>
      </c>
      <c r="AK103" s="103">
        <v>0</v>
      </c>
      <c r="AL103" s="103">
        <v>0</v>
      </c>
      <c r="AM103" s="103">
        <v>0</v>
      </c>
      <c r="AN103" s="103">
        <v>0</v>
      </c>
      <c r="AO103" s="292" t="s">
        <v>10</v>
      </c>
      <c r="AP103" s="292"/>
      <c r="AQ103" s="103">
        <v>0</v>
      </c>
      <c r="AR103" s="103">
        <v>0</v>
      </c>
      <c r="AS103" s="103">
        <v>0</v>
      </c>
      <c r="AT103" s="103">
        <v>0</v>
      </c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  <c r="BO103" s="103">
        <v>0</v>
      </c>
      <c r="BP103" s="103">
        <v>0</v>
      </c>
      <c r="BQ103" s="103">
        <v>0</v>
      </c>
      <c r="BR103" s="103">
        <v>0</v>
      </c>
      <c r="BS103" s="103">
        <v>0</v>
      </c>
      <c r="BT103" s="103">
        <v>0</v>
      </c>
      <c r="BU103" s="103">
        <v>0</v>
      </c>
      <c r="BV103" s="103">
        <v>0</v>
      </c>
      <c r="BW103" s="103">
        <v>0</v>
      </c>
      <c r="BX103" s="103">
        <v>0</v>
      </c>
      <c r="BY103" s="103">
        <v>0</v>
      </c>
      <c r="BZ103" s="103">
        <v>0</v>
      </c>
      <c r="CA103" s="103">
        <v>0</v>
      </c>
      <c r="CB103" s="103">
        <v>0</v>
      </c>
      <c r="CC103" s="293" t="s">
        <v>10</v>
      </c>
      <c r="CD103" s="293"/>
      <c r="CE103" s="104">
        <v>0</v>
      </c>
      <c r="CF103" s="104">
        <v>0</v>
      </c>
      <c r="CG103" s="104">
        <v>0</v>
      </c>
      <c r="CH103" s="104">
        <v>0</v>
      </c>
      <c r="CI103" s="104">
        <v>0</v>
      </c>
      <c r="CJ103" s="104">
        <v>10</v>
      </c>
      <c r="CK103" s="104">
        <v>0</v>
      </c>
      <c r="CL103" s="104">
        <v>0</v>
      </c>
      <c r="CM103" s="104">
        <v>0</v>
      </c>
      <c r="CN103" s="104">
        <v>0</v>
      </c>
      <c r="CO103" s="104">
        <v>0</v>
      </c>
      <c r="CP103" s="104">
        <v>1</v>
      </c>
      <c r="CQ103" s="104">
        <v>0</v>
      </c>
      <c r="CR103" s="104">
        <v>1</v>
      </c>
      <c r="CS103" s="104">
        <v>0</v>
      </c>
      <c r="CT103" s="104">
        <v>0</v>
      </c>
      <c r="CU103" s="104">
        <v>0</v>
      </c>
      <c r="CV103" s="104">
        <v>0</v>
      </c>
      <c r="CW103" s="104">
        <v>0</v>
      </c>
      <c r="CX103" s="104">
        <v>0</v>
      </c>
      <c r="CY103" s="104">
        <v>0</v>
      </c>
      <c r="CZ103" s="104">
        <v>0</v>
      </c>
      <c r="DA103" s="104">
        <v>0</v>
      </c>
      <c r="DB103" s="104">
        <v>0</v>
      </c>
      <c r="DC103" s="104">
        <v>0</v>
      </c>
      <c r="DD103" s="104">
        <v>0</v>
      </c>
      <c r="DE103" s="104">
        <v>0</v>
      </c>
      <c r="DF103" s="104">
        <v>0</v>
      </c>
      <c r="DG103" s="104">
        <v>0</v>
      </c>
      <c r="DH103" s="104">
        <v>2</v>
      </c>
      <c r="DI103" s="104">
        <v>0</v>
      </c>
      <c r="DJ103" s="104">
        <v>0</v>
      </c>
      <c r="DK103" s="104">
        <v>0</v>
      </c>
      <c r="DL103" s="104">
        <v>0</v>
      </c>
      <c r="DM103" s="104">
        <v>0</v>
      </c>
      <c r="DN103" s="104">
        <v>0</v>
      </c>
      <c r="DO103" s="104">
        <v>0</v>
      </c>
      <c r="DP103" s="104">
        <v>0</v>
      </c>
      <c r="DQ103" s="104">
        <v>0</v>
      </c>
      <c r="DR103" s="104">
        <v>5</v>
      </c>
      <c r="DS103" s="104">
        <f t="shared" si="25"/>
        <v>0</v>
      </c>
      <c r="DT103" s="104">
        <f t="shared" si="26"/>
        <v>32</v>
      </c>
      <c r="DU103" s="104">
        <f t="shared" si="27"/>
        <v>32</v>
      </c>
    </row>
    <row r="104" spans="1:125" ht="23.25" customHeight="1" x14ac:dyDescent="0.2">
      <c r="A104" s="291" t="s">
        <v>227</v>
      </c>
      <c r="B104" s="291"/>
      <c r="C104" s="103">
        <v>0</v>
      </c>
      <c r="D104" s="103">
        <v>0</v>
      </c>
      <c r="E104" s="103">
        <v>0</v>
      </c>
      <c r="F104" s="103">
        <v>2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3">
        <v>0</v>
      </c>
      <c r="S104" s="103">
        <v>0</v>
      </c>
      <c r="T104" s="103">
        <v>0</v>
      </c>
      <c r="U104" s="103">
        <v>0</v>
      </c>
      <c r="V104" s="103">
        <v>0</v>
      </c>
      <c r="W104" s="103">
        <v>0</v>
      </c>
      <c r="X104" s="103">
        <v>0</v>
      </c>
      <c r="Y104" s="103">
        <v>0</v>
      </c>
      <c r="Z104" s="103">
        <v>4</v>
      </c>
      <c r="AA104" s="103">
        <v>0</v>
      </c>
      <c r="AB104" s="103">
        <v>0</v>
      </c>
      <c r="AC104" s="103">
        <v>0</v>
      </c>
      <c r="AD104" s="103">
        <v>0</v>
      </c>
      <c r="AE104" s="103">
        <v>0</v>
      </c>
      <c r="AF104" s="103">
        <v>0</v>
      </c>
      <c r="AG104" s="103">
        <v>0</v>
      </c>
      <c r="AH104" s="103">
        <v>0</v>
      </c>
      <c r="AI104" s="103">
        <v>0</v>
      </c>
      <c r="AJ104" s="103">
        <v>0</v>
      </c>
      <c r="AK104" s="103">
        <v>0</v>
      </c>
      <c r="AL104" s="103">
        <v>0</v>
      </c>
      <c r="AM104" s="103">
        <v>0</v>
      </c>
      <c r="AN104" s="103">
        <v>0</v>
      </c>
      <c r="AO104" s="292" t="s">
        <v>227</v>
      </c>
      <c r="AP104" s="292"/>
      <c r="AQ104" s="103">
        <v>0</v>
      </c>
      <c r="AR104" s="103">
        <v>0</v>
      </c>
      <c r="AS104" s="103">
        <v>0</v>
      </c>
      <c r="AT104" s="103">
        <v>0</v>
      </c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1</v>
      </c>
      <c r="BC104" s="103">
        <v>0</v>
      </c>
      <c r="BD104" s="103">
        <v>1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  <c r="BO104" s="103">
        <v>0</v>
      </c>
      <c r="BP104" s="103">
        <v>0</v>
      </c>
      <c r="BQ104" s="103">
        <v>0</v>
      </c>
      <c r="BR104" s="103">
        <v>0</v>
      </c>
      <c r="BS104" s="103">
        <v>0</v>
      </c>
      <c r="BT104" s="103">
        <v>0</v>
      </c>
      <c r="BU104" s="103">
        <v>0</v>
      </c>
      <c r="BV104" s="103">
        <v>0</v>
      </c>
      <c r="BW104" s="103">
        <v>0</v>
      </c>
      <c r="BX104" s="103">
        <v>0</v>
      </c>
      <c r="BY104" s="103">
        <v>0</v>
      </c>
      <c r="BZ104" s="103">
        <v>0</v>
      </c>
      <c r="CA104" s="103">
        <v>0</v>
      </c>
      <c r="CB104" s="103">
        <v>0</v>
      </c>
      <c r="CC104" s="293" t="s">
        <v>227</v>
      </c>
      <c r="CD104" s="293"/>
      <c r="CE104" s="104">
        <v>0</v>
      </c>
      <c r="CF104" s="104">
        <v>0</v>
      </c>
      <c r="CG104" s="104">
        <v>0</v>
      </c>
      <c r="CH104" s="104">
        <v>0</v>
      </c>
      <c r="CI104" s="104">
        <v>0</v>
      </c>
      <c r="CJ104" s="104">
        <v>0</v>
      </c>
      <c r="CK104" s="104">
        <v>0</v>
      </c>
      <c r="CL104" s="104">
        <v>0</v>
      </c>
      <c r="CM104" s="104">
        <v>0</v>
      </c>
      <c r="CN104" s="104">
        <v>0</v>
      </c>
      <c r="CO104" s="104">
        <v>0</v>
      </c>
      <c r="CP104" s="104">
        <v>0</v>
      </c>
      <c r="CQ104" s="104">
        <v>0</v>
      </c>
      <c r="CR104" s="104">
        <v>1</v>
      </c>
      <c r="CS104" s="104">
        <v>0</v>
      </c>
      <c r="CT104" s="104">
        <v>0</v>
      </c>
      <c r="CU104" s="104">
        <v>0</v>
      </c>
      <c r="CV104" s="104">
        <v>0</v>
      </c>
      <c r="CW104" s="104">
        <v>0</v>
      </c>
      <c r="CX104" s="104">
        <v>0</v>
      </c>
      <c r="CY104" s="104">
        <v>0</v>
      </c>
      <c r="CZ104" s="104">
        <v>0</v>
      </c>
      <c r="DA104" s="104">
        <v>0</v>
      </c>
      <c r="DB104" s="104">
        <v>0</v>
      </c>
      <c r="DC104" s="104">
        <v>0</v>
      </c>
      <c r="DD104" s="104">
        <v>0</v>
      </c>
      <c r="DE104" s="104">
        <v>0</v>
      </c>
      <c r="DF104" s="104">
        <v>0</v>
      </c>
      <c r="DG104" s="104">
        <v>0</v>
      </c>
      <c r="DH104" s="104">
        <v>1</v>
      </c>
      <c r="DI104" s="104">
        <v>0</v>
      </c>
      <c r="DJ104" s="104">
        <v>3</v>
      </c>
      <c r="DK104" s="104">
        <v>0</v>
      </c>
      <c r="DL104" s="104">
        <v>0</v>
      </c>
      <c r="DM104" s="104">
        <v>0</v>
      </c>
      <c r="DN104" s="104">
        <v>0</v>
      </c>
      <c r="DO104" s="104">
        <v>0</v>
      </c>
      <c r="DP104" s="104">
        <v>0</v>
      </c>
      <c r="DQ104" s="104">
        <v>0</v>
      </c>
      <c r="DR104" s="104">
        <v>4</v>
      </c>
      <c r="DS104" s="104">
        <f t="shared" si="25"/>
        <v>0</v>
      </c>
      <c r="DT104" s="104">
        <f t="shared" si="26"/>
        <v>17</v>
      </c>
      <c r="DU104" s="104">
        <f t="shared" si="27"/>
        <v>17</v>
      </c>
    </row>
    <row r="105" spans="1:125" ht="23.25" customHeight="1" x14ac:dyDescent="0.2">
      <c r="A105" s="291" t="s">
        <v>226</v>
      </c>
      <c r="B105" s="291"/>
      <c r="C105" s="103">
        <v>0</v>
      </c>
      <c r="D105" s="103">
        <v>0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03">
        <v>0</v>
      </c>
      <c r="AC105" s="103">
        <v>0</v>
      </c>
      <c r="AD105" s="103">
        <v>0</v>
      </c>
      <c r="AE105" s="103">
        <v>0</v>
      </c>
      <c r="AF105" s="103">
        <v>0</v>
      </c>
      <c r="AG105" s="103">
        <v>0</v>
      </c>
      <c r="AH105" s="103">
        <v>0</v>
      </c>
      <c r="AI105" s="103">
        <v>0</v>
      </c>
      <c r="AJ105" s="103">
        <v>0</v>
      </c>
      <c r="AK105" s="103">
        <v>0</v>
      </c>
      <c r="AL105" s="103">
        <v>0</v>
      </c>
      <c r="AM105" s="103">
        <v>0</v>
      </c>
      <c r="AN105" s="103">
        <v>0</v>
      </c>
      <c r="AO105" s="292" t="s">
        <v>226</v>
      </c>
      <c r="AP105" s="292"/>
      <c r="AQ105" s="103">
        <v>0</v>
      </c>
      <c r="AR105" s="103">
        <v>0</v>
      </c>
      <c r="AS105" s="103">
        <v>0</v>
      </c>
      <c r="AT105" s="103">
        <v>0</v>
      </c>
      <c r="AU105" s="103">
        <v>0</v>
      </c>
      <c r="AV105" s="103">
        <v>0</v>
      </c>
      <c r="AW105" s="103">
        <v>0</v>
      </c>
      <c r="AX105" s="103">
        <v>0</v>
      </c>
      <c r="AY105" s="103">
        <v>0</v>
      </c>
      <c r="AZ105" s="103">
        <v>0</v>
      </c>
      <c r="BA105" s="103">
        <v>0</v>
      </c>
      <c r="BB105" s="103">
        <v>0</v>
      </c>
      <c r="BC105" s="103">
        <v>0</v>
      </c>
      <c r="BD105" s="103">
        <v>0</v>
      </c>
      <c r="BE105" s="103">
        <v>0</v>
      </c>
      <c r="BF105" s="103">
        <v>0</v>
      </c>
      <c r="BG105" s="103">
        <v>0</v>
      </c>
      <c r="BH105" s="103">
        <v>0</v>
      </c>
      <c r="BI105" s="103">
        <v>0</v>
      </c>
      <c r="BJ105" s="103">
        <v>0</v>
      </c>
      <c r="BK105" s="103">
        <v>0</v>
      </c>
      <c r="BL105" s="103">
        <v>0</v>
      </c>
      <c r="BM105" s="103">
        <v>0</v>
      </c>
      <c r="BN105" s="103">
        <v>0</v>
      </c>
      <c r="BO105" s="103">
        <v>0</v>
      </c>
      <c r="BP105" s="103">
        <v>0</v>
      </c>
      <c r="BQ105" s="103">
        <v>0</v>
      </c>
      <c r="BR105" s="103">
        <v>0</v>
      </c>
      <c r="BS105" s="103">
        <v>0</v>
      </c>
      <c r="BT105" s="103">
        <v>0</v>
      </c>
      <c r="BU105" s="103">
        <v>0</v>
      </c>
      <c r="BV105" s="103">
        <v>0</v>
      </c>
      <c r="BW105" s="103">
        <v>0</v>
      </c>
      <c r="BX105" s="103">
        <v>0</v>
      </c>
      <c r="BY105" s="103">
        <v>0</v>
      </c>
      <c r="BZ105" s="103">
        <v>0</v>
      </c>
      <c r="CA105" s="103">
        <v>0</v>
      </c>
      <c r="CB105" s="103">
        <v>0</v>
      </c>
      <c r="CC105" s="293" t="s">
        <v>226</v>
      </c>
      <c r="CD105" s="293"/>
      <c r="CE105" s="104">
        <v>0</v>
      </c>
      <c r="CF105" s="104">
        <v>0</v>
      </c>
      <c r="CG105" s="104">
        <v>0</v>
      </c>
      <c r="CH105" s="104">
        <v>0</v>
      </c>
      <c r="CI105" s="104">
        <v>0</v>
      </c>
      <c r="CJ105" s="104">
        <v>0</v>
      </c>
      <c r="CK105" s="104">
        <v>0</v>
      </c>
      <c r="CL105" s="104">
        <v>0</v>
      </c>
      <c r="CM105" s="104">
        <v>0</v>
      </c>
      <c r="CN105" s="104">
        <v>0</v>
      </c>
      <c r="CO105" s="104">
        <v>0</v>
      </c>
      <c r="CP105" s="104">
        <v>0</v>
      </c>
      <c r="CQ105" s="104">
        <v>0</v>
      </c>
      <c r="CR105" s="104">
        <v>0</v>
      </c>
      <c r="CS105" s="104">
        <v>0</v>
      </c>
      <c r="CT105" s="104">
        <v>0</v>
      </c>
      <c r="CU105" s="104">
        <v>0</v>
      </c>
      <c r="CV105" s="104">
        <v>0</v>
      </c>
      <c r="CW105" s="104">
        <v>0</v>
      </c>
      <c r="CX105" s="104">
        <v>0</v>
      </c>
      <c r="CY105" s="104">
        <v>0</v>
      </c>
      <c r="CZ105" s="104">
        <v>0</v>
      </c>
      <c r="DA105" s="104">
        <v>0</v>
      </c>
      <c r="DB105" s="104">
        <v>0</v>
      </c>
      <c r="DC105" s="104">
        <v>0</v>
      </c>
      <c r="DD105" s="104">
        <v>0</v>
      </c>
      <c r="DE105" s="104">
        <v>0</v>
      </c>
      <c r="DF105" s="104">
        <v>0</v>
      </c>
      <c r="DG105" s="104">
        <v>0</v>
      </c>
      <c r="DH105" s="104">
        <v>0</v>
      </c>
      <c r="DI105" s="104">
        <v>0</v>
      </c>
      <c r="DJ105" s="104">
        <v>0</v>
      </c>
      <c r="DK105" s="104">
        <v>0</v>
      </c>
      <c r="DL105" s="104">
        <v>0</v>
      </c>
      <c r="DM105" s="104">
        <v>0</v>
      </c>
      <c r="DN105" s="104">
        <v>0</v>
      </c>
      <c r="DO105" s="104">
        <v>0</v>
      </c>
      <c r="DP105" s="104">
        <v>0</v>
      </c>
      <c r="DQ105" s="104">
        <v>0</v>
      </c>
      <c r="DR105" s="104">
        <v>0</v>
      </c>
      <c r="DS105" s="104">
        <f t="shared" si="25"/>
        <v>0</v>
      </c>
      <c r="DT105" s="104">
        <f t="shared" si="26"/>
        <v>0</v>
      </c>
      <c r="DU105" s="104">
        <f t="shared" si="27"/>
        <v>0</v>
      </c>
    </row>
    <row r="106" spans="1:125" ht="23.25" customHeight="1" x14ac:dyDescent="0.2">
      <c r="A106" s="291" t="s">
        <v>228</v>
      </c>
      <c r="B106" s="291"/>
      <c r="C106" s="103"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03">
        <v>0</v>
      </c>
      <c r="AC106" s="103">
        <v>0</v>
      </c>
      <c r="AD106" s="103">
        <v>0</v>
      </c>
      <c r="AE106" s="103">
        <v>0</v>
      </c>
      <c r="AF106" s="103">
        <v>0</v>
      </c>
      <c r="AG106" s="103">
        <v>0</v>
      </c>
      <c r="AH106" s="103">
        <v>0</v>
      </c>
      <c r="AI106" s="103">
        <v>0</v>
      </c>
      <c r="AJ106" s="103">
        <v>0</v>
      </c>
      <c r="AK106" s="103">
        <v>0</v>
      </c>
      <c r="AL106" s="103">
        <v>0</v>
      </c>
      <c r="AM106" s="103">
        <v>0</v>
      </c>
      <c r="AN106" s="103">
        <v>0</v>
      </c>
      <c r="AO106" s="292" t="s">
        <v>228</v>
      </c>
      <c r="AP106" s="292"/>
      <c r="AQ106" s="103">
        <v>0</v>
      </c>
      <c r="AR106" s="103">
        <v>0</v>
      </c>
      <c r="AS106" s="103">
        <v>0</v>
      </c>
      <c r="AT106" s="103">
        <v>0</v>
      </c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</v>
      </c>
      <c r="BD106" s="103">
        <v>0</v>
      </c>
      <c r="BE106" s="103">
        <v>0</v>
      </c>
      <c r="BF106" s="103">
        <v>0</v>
      </c>
      <c r="BG106" s="103">
        <v>0</v>
      </c>
      <c r="BH106" s="103">
        <v>0</v>
      </c>
      <c r="BI106" s="103">
        <v>0</v>
      </c>
      <c r="BJ106" s="103">
        <v>0</v>
      </c>
      <c r="BK106" s="103">
        <v>0</v>
      </c>
      <c r="BL106" s="103">
        <v>0</v>
      </c>
      <c r="BM106" s="103">
        <v>0</v>
      </c>
      <c r="BN106" s="103">
        <v>0</v>
      </c>
      <c r="BO106" s="103">
        <v>0</v>
      </c>
      <c r="BP106" s="103">
        <v>0</v>
      </c>
      <c r="BQ106" s="103">
        <v>0</v>
      </c>
      <c r="BR106" s="103">
        <v>0</v>
      </c>
      <c r="BS106" s="103">
        <v>0</v>
      </c>
      <c r="BT106" s="103">
        <v>0</v>
      </c>
      <c r="BU106" s="103">
        <v>0</v>
      </c>
      <c r="BV106" s="103">
        <v>0</v>
      </c>
      <c r="BW106" s="103">
        <v>0</v>
      </c>
      <c r="BX106" s="103">
        <v>0</v>
      </c>
      <c r="BY106" s="103">
        <v>0</v>
      </c>
      <c r="BZ106" s="103">
        <v>0</v>
      </c>
      <c r="CA106" s="103">
        <v>0</v>
      </c>
      <c r="CB106" s="103">
        <v>0</v>
      </c>
      <c r="CC106" s="293" t="s">
        <v>228</v>
      </c>
      <c r="CD106" s="293"/>
      <c r="CE106" s="104">
        <v>0</v>
      </c>
      <c r="CF106" s="104">
        <v>0</v>
      </c>
      <c r="CG106" s="104">
        <v>0</v>
      </c>
      <c r="CH106" s="104">
        <v>0</v>
      </c>
      <c r="CI106" s="104">
        <v>0</v>
      </c>
      <c r="CJ106" s="104">
        <v>0</v>
      </c>
      <c r="CK106" s="104">
        <v>0</v>
      </c>
      <c r="CL106" s="104">
        <v>0</v>
      </c>
      <c r="CM106" s="104">
        <v>0</v>
      </c>
      <c r="CN106" s="104">
        <v>0</v>
      </c>
      <c r="CO106" s="104">
        <v>0</v>
      </c>
      <c r="CP106" s="104">
        <v>0</v>
      </c>
      <c r="CQ106" s="104">
        <v>0</v>
      </c>
      <c r="CR106" s="104">
        <v>0</v>
      </c>
      <c r="CS106" s="104">
        <v>0</v>
      </c>
      <c r="CT106" s="104">
        <v>0</v>
      </c>
      <c r="CU106" s="104">
        <v>0</v>
      </c>
      <c r="CV106" s="104">
        <v>0</v>
      </c>
      <c r="CW106" s="104">
        <v>0</v>
      </c>
      <c r="CX106" s="104">
        <v>0</v>
      </c>
      <c r="CY106" s="104">
        <v>0</v>
      </c>
      <c r="CZ106" s="104">
        <v>0</v>
      </c>
      <c r="DA106" s="104">
        <v>0</v>
      </c>
      <c r="DB106" s="104">
        <v>0</v>
      </c>
      <c r="DC106" s="104">
        <v>0</v>
      </c>
      <c r="DD106" s="104">
        <v>0</v>
      </c>
      <c r="DE106" s="104">
        <v>0</v>
      </c>
      <c r="DF106" s="104">
        <v>0</v>
      </c>
      <c r="DG106" s="104">
        <v>0</v>
      </c>
      <c r="DH106" s="104">
        <v>0</v>
      </c>
      <c r="DI106" s="104">
        <v>0</v>
      </c>
      <c r="DJ106" s="104">
        <v>0</v>
      </c>
      <c r="DK106" s="104">
        <v>0</v>
      </c>
      <c r="DL106" s="104">
        <v>0</v>
      </c>
      <c r="DM106" s="104">
        <v>0</v>
      </c>
      <c r="DN106" s="104">
        <v>0</v>
      </c>
      <c r="DO106" s="104">
        <v>0</v>
      </c>
      <c r="DP106" s="104">
        <v>0</v>
      </c>
      <c r="DQ106" s="104">
        <v>0</v>
      </c>
      <c r="DR106" s="104">
        <v>0</v>
      </c>
      <c r="DS106" s="104">
        <f t="shared" si="25"/>
        <v>0</v>
      </c>
      <c r="DT106" s="104">
        <f t="shared" si="26"/>
        <v>0</v>
      </c>
      <c r="DU106" s="104">
        <f t="shared" si="27"/>
        <v>0</v>
      </c>
    </row>
    <row r="107" spans="1:125" ht="23.25" customHeight="1" x14ac:dyDescent="0.2">
      <c r="A107" s="291" t="s">
        <v>11</v>
      </c>
      <c r="B107" s="291"/>
      <c r="C107" s="103"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0</v>
      </c>
      <c r="U107" s="103">
        <v>0</v>
      </c>
      <c r="V107" s="103">
        <v>0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03">
        <v>0</v>
      </c>
      <c r="AD107" s="103">
        <v>0</v>
      </c>
      <c r="AE107" s="103">
        <v>0</v>
      </c>
      <c r="AF107" s="103">
        <v>0</v>
      </c>
      <c r="AG107" s="103">
        <v>0</v>
      </c>
      <c r="AH107" s="103">
        <v>0</v>
      </c>
      <c r="AI107" s="103">
        <v>0</v>
      </c>
      <c r="AJ107" s="103">
        <v>0</v>
      </c>
      <c r="AK107" s="103">
        <v>0</v>
      </c>
      <c r="AL107" s="103">
        <v>0</v>
      </c>
      <c r="AM107" s="103">
        <v>0</v>
      </c>
      <c r="AN107" s="103">
        <v>0</v>
      </c>
      <c r="AO107" s="292" t="s">
        <v>11</v>
      </c>
      <c r="AP107" s="292"/>
      <c r="AQ107" s="103">
        <v>0</v>
      </c>
      <c r="AR107" s="103">
        <v>0</v>
      </c>
      <c r="AS107" s="103">
        <v>0</v>
      </c>
      <c r="AT107" s="103">
        <v>0</v>
      </c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>
        <v>0</v>
      </c>
      <c r="BE107" s="103">
        <v>0</v>
      </c>
      <c r="BF107" s="103">
        <v>0</v>
      </c>
      <c r="BG107" s="103">
        <v>0</v>
      </c>
      <c r="BH107" s="103">
        <v>0</v>
      </c>
      <c r="BI107" s="103">
        <v>0</v>
      </c>
      <c r="BJ107" s="103">
        <v>0</v>
      </c>
      <c r="BK107" s="103">
        <v>0</v>
      </c>
      <c r="BL107" s="103">
        <v>0</v>
      </c>
      <c r="BM107" s="103">
        <v>0</v>
      </c>
      <c r="BN107" s="103">
        <v>0</v>
      </c>
      <c r="BO107" s="103">
        <v>0</v>
      </c>
      <c r="BP107" s="103">
        <v>0</v>
      </c>
      <c r="BQ107" s="103">
        <v>0</v>
      </c>
      <c r="BR107" s="103">
        <v>0</v>
      </c>
      <c r="BS107" s="103">
        <v>0</v>
      </c>
      <c r="BT107" s="103">
        <v>0</v>
      </c>
      <c r="BU107" s="103">
        <v>0</v>
      </c>
      <c r="BV107" s="103">
        <v>0</v>
      </c>
      <c r="BW107" s="103">
        <v>0</v>
      </c>
      <c r="BX107" s="103">
        <v>0</v>
      </c>
      <c r="BY107" s="103">
        <v>0</v>
      </c>
      <c r="BZ107" s="103">
        <v>0</v>
      </c>
      <c r="CA107" s="103">
        <v>0</v>
      </c>
      <c r="CB107" s="103">
        <v>0</v>
      </c>
      <c r="CC107" s="293" t="s">
        <v>11</v>
      </c>
      <c r="CD107" s="293"/>
      <c r="CE107" s="104">
        <v>0</v>
      </c>
      <c r="CF107" s="104">
        <v>0</v>
      </c>
      <c r="CG107" s="104">
        <v>0</v>
      </c>
      <c r="CH107" s="104">
        <v>0</v>
      </c>
      <c r="CI107" s="104">
        <v>0</v>
      </c>
      <c r="CJ107" s="104">
        <v>0</v>
      </c>
      <c r="CK107" s="104">
        <v>0</v>
      </c>
      <c r="CL107" s="104">
        <v>0</v>
      </c>
      <c r="CM107" s="104">
        <v>0</v>
      </c>
      <c r="CN107" s="104">
        <v>0</v>
      </c>
      <c r="CO107" s="104">
        <v>0</v>
      </c>
      <c r="CP107" s="104">
        <v>0</v>
      </c>
      <c r="CQ107" s="104">
        <v>0</v>
      </c>
      <c r="CR107" s="104">
        <v>0</v>
      </c>
      <c r="CS107" s="104">
        <v>0</v>
      </c>
      <c r="CT107" s="104">
        <v>0</v>
      </c>
      <c r="CU107" s="104">
        <v>0</v>
      </c>
      <c r="CV107" s="104">
        <v>0</v>
      </c>
      <c r="CW107" s="104">
        <v>0</v>
      </c>
      <c r="CX107" s="104">
        <v>0</v>
      </c>
      <c r="CY107" s="104">
        <v>0</v>
      </c>
      <c r="CZ107" s="104">
        <v>0</v>
      </c>
      <c r="DA107" s="104">
        <v>0</v>
      </c>
      <c r="DB107" s="104">
        <v>0</v>
      </c>
      <c r="DC107" s="104">
        <v>0</v>
      </c>
      <c r="DD107" s="104">
        <v>0</v>
      </c>
      <c r="DE107" s="104">
        <v>0</v>
      </c>
      <c r="DF107" s="104">
        <v>0</v>
      </c>
      <c r="DG107" s="104">
        <v>0</v>
      </c>
      <c r="DH107" s="104">
        <v>0</v>
      </c>
      <c r="DI107" s="104">
        <v>0</v>
      </c>
      <c r="DJ107" s="104">
        <v>0</v>
      </c>
      <c r="DK107" s="104">
        <v>0</v>
      </c>
      <c r="DL107" s="104">
        <v>0</v>
      </c>
      <c r="DM107" s="104">
        <v>0</v>
      </c>
      <c r="DN107" s="104">
        <v>0</v>
      </c>
      <c r="DO107" s="104">
        <v>0</v>
      </c>
      <c r="DP107" s="104">
        <v>0</v>
      </c>
      <c r="DQ107" s="104">
        <v>0</v>
      </c>
      <c r="DR107" s="104">
        <v>0</v>
      </c>
      <c r="DS107" s="104">
        <f t="shared" si="25"/>
        <v>0</v>
      </c>
      <c r="DT107" s="104">
        <f t="shared" si="26"/>
        <v>0</v>
      </c>
      <c r="DU107" s="104">
        <f t="shared" si="27"/>
        <v>0</v>
      </c>
    </row>
    <row r="108" spans="1:125" ht="23.25" customHeight="1" x14ac:dyDescent="0.2">
      <c r="A108" s="291" t="s">
        <v>12</v>
      </c>
      <c r="B108" s="291"/>
      <c r="C108" s="103">
        <v>0</v>
      </c>
      <c r="D108" s="103">
        <v>1</v>
      </c>
      <c r="E108" s="103">
        <v>0</v>
      </c>
      <c r="F108" s="103">
        <v>2</v>
      </c>
      <c r="G108" s="103">
        <v>0</v>
      </c>
      <c r="H108" s="103">
        <v>2</v>
      </c>
      <c r="I108" s="103">
        <v>0</v>
      </c>
      <c r="J108" s="103">
        <v>0</v>
      </c>
      <c r="K108" s="103">
        <v>0</v>
      </c>
      <c r="L108" s="103">
        <v>1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0</v>
      </c>
      <c r="U108" s="103">
        <v>0</v>
      </c>
      <c r="V108" s="103">
        <v>0</v>
      </c>
      <c r="W108" s="103">
        <v>0</v>
      </c>
      <c r="X108" s="103">
        <v>0</v>
      </c>
      <c r="Y108" s="103">
        <v>0</v>
      </c>
      <c r="Z108" s="103">
        <v>0</v>
      </c>
      <c r="AA108" s="103">
        <v>0</v>
      </c>
      <c r="AB108" s="103">
        <v>0</v>
      </c>
      <c r="AC108" s="103">
        <v>0</v>
      </c>
      <c r="AD108" s="103">
        <v>0</v>
      </c>
      <c r="AE108" s="103">
        <v>0</v>
      </c>
      <c r="AF108" s="103">
        <v>0</v>
      </c>
      <c r="AG108" s="103">
        <v>0</v>
      </c>
      <c r="AH108" s="103">
        <v>0</v>
      </c>
      <c r="AI108" s="103">
        <v>0</v>
      </c>
      <c r="AJ108" s="103">
        <v>0</v>
      </c>
      <c r="AK108" s="103">
        <v>0</v>
      </c>
      <c r="AL108" s="103">
        <v>0</v>
      </c>
      <c r="AM108" s="103">
        <v>0</v>
      </c>
      <c r="AN108" s="103">
        <v>0</v>
      </c>
      <c r="AO108" s="292" t="s">
        <v>12</v>
      </c>
      <c r="AP108" s="292"/>
      <c r="AQ108" s="103">
        <v>0</v>
      </c>
      <c r="AR108" s="103">
        <v>0</v>
      </c>
      <c r="AS108" s="103">
        <v>0</v>
      </c>
      <c r="AT108" s="103">
        <v>0</v>
      </c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0</v>
      </c>
      <c r="BC108" s="103">
        <v>0</v>
      </c>
      <c r="BD108" s="103">
        <v>0</v>
      </c>
      <c r="BE108" s="103">
        <v>0</v>
      </c>
      <c r="BF108" s="103">
        <v>0</v>
      </c>
      <c r="BG108" s="103">
        <v>0</v>
      </c>
      <c r="BH108" s="103">
        <v>0</v>
      </c>
      <c r="BI108" s="103">
        <v>0</v>
      </c>
      <c r="BJ108" s="103">
        <v>0</v>
      </c>
      <c r="BK108" s="103">
        <v>0</v>
      </c>
      <c r="BL108" s="103">
        <v>0</v>
      </c>
      <c r="BM108" s="103">
        <v>0</v>
      </c>
      <c r="BN108" s="103">
        <v>0</v>
      </c>
      <c r="BO108" s="103">
        <v>0</v>
      </c>
      <c r="BP108" s="103">
        <v>0</v>
      </c>
      <c r="BQ108" s="103">
        <v>0</v>
      </c>
      <c r="BR108" s="103">
        <v>0</v>
      </c>
      <c r="BS108" s="103">
        <v>0</v>
      </c>
      <c r="BT108" s="103">
        <v>0</v>
      </c>
      <c r="BU108" s="103">
        <v>0</v>
      </c>
      <c r="BV108" s="103">
        <v>0</v>
      </c>
      <c r="BW108" s="103">
        <v>0</v>
      </c>
      <c r="BX108" s="103">
        <v>0</v>
      </c>
      <c r="BY108" s="103">
        <v>0</v>
      </c>
      <c r="BZ108" s="103">
        <v>0</v>
      </c>
      <c r="CA108" s="103">
        <v>0</v>
      </c>
      <c r="CB108" s="103">
        <v>0</v>
      </c>
      <c r="CC108" s="293" t="s">
        <v>12</v>
      </c>
      <c r="CD108" s="293"/>
      <c r="CE108" s="104">
        <v>0</v>
      </c>
      <c r="CF108" s="104">
        <v>0</v>
      </c>
      <c r="CG108" s="104">
        <v>0</v>
      </c>
      <c r="CH108" s="104">
        <v>0</v>
      </c>
      <c r="CI108" s="104">
        <v>0</v>
      </c>
      <c r="CJ108" s="104">
        <v>0</v>
      </c>
      <c r="CK108" s="104">
        <v>0</v>
      </c>
      <c r="CL108" s="104">
        <v>1</v>
      </c>
      <c r="CM108" s="104">
        <v>0</v>
      </c>
      <c r="CN108" s="104">
        <v>1</v>
      </c>
      <c r="CO108" s="104">
        <v>0</v>
      </c>
      <c r="CP108" s="104">
        <v>0</v>
      </c>
      <c r="CQ108" s="104">
        <v>0</v>
      </c>
      <c r="CR108" s="104">
        <v>1</v>
      </c>
      <c r="CS108" s="104">
        <v>0</v>
      </c>
      <c r="CT108" s="104">
        <v>0</v>
      </c>
      <c r="CU108" s="104">
        <v>0</v>
      </c>
      <c r="CV108" s="104">
        <v>0</v>
      </c>
      <c r="CW108" s="104">
        <v>0</v>
      </c>
      <c r="CX108" s="104">
        <v>0</v>
      </c>
      <c r="CY108" s="104">
        <v>0</v>
      </c>
      <c r="CZ108" s="104">
        <v>0</v>
      </c>
      <c r="DA108" s="104">
        <v>0</v>
      </c>
      <c r="DB108" s="104">
        <v>0</v>
      </c>
      <c r="DC108" s="104">
        <v>0</v>
      </c>
      <c r="DD108" s="104">
        <v>0</v>
      </c>
      <c r="DE108" s="104">
        <v>0</v>
      </c>
      <c r="DF108" s="104">
        <v>0</v>
      </c>
      <c r="DG108" s="104">
        <v>0</v>
      </c>
      <c r="DH108" s="104">
        <v>1</v>
      </c>
      <c r="DI108" s="104">
        <v>0</v>
      </c>
      <c r="DJ108" s="104">
        <v>1</v>
      </c>
      <c r="DK108" s="104">
        <v>0</v>
      </c>
      <c r="DL108" s="104">
        <v>0</v>
      </c>
      <c r="DM108" s="104">
        <v>0</v>
      </c>
      <c r="DN108" s="104">
        <v>0</v>
      </c>
      <c r="DO108" s="104">
        <v>0</v>
      </c>
      <c r="DP108" s="104">
        <v>0</v>
      </c>
      <c r="DQ108" s="104">
        <v>0</v>
      </c>
      <c r="DR108" s="104">
        <v>3</v>
      </c>
      <c r="DS108" s="104">
        <f t="shared" si="25"/>
        <v>0</v>
      </c>
      <c r="DT108" s="104">
        <f t="shared" si="26"/>
        <v>14</v>
      </c>
      <c r="DU108" s="104">
        <f t="shared" si="27"/>
        <v>14</v>
      </c>
    </row>
    <row r="109" spans="1:125" ht="23.25" customHeight="1" x14ac:dyDescent="0.2">
      <c r="A109" s="291" t="s">
        <v>13</v>
      </c>
      <c r="B109" s="291"/>
      <c r="C109" s="103">
        <v>0</v>
      </c>
      <c r="D109" s="103">
        <v>2</v>
      </c>
      <c r="E109" s="103">
        <v>0</v>
      </c>
      <c r="F109" s="103">
        <v>2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1</v>
      </c>
      <c r="M109" s="103">
        <v>0</v>
      </c>
      <c r="N109" s="103">
        <v>1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0</v>
      </c>
      <c r="U109" s="103">
        <v>0</v>
      </c>
      <c r="V109" s="103">
        <v>0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03">
        <v>3</v>
      </c>
      <c r="AC109" s="103">
        <v>0</v>
      </c>
      <c r="AD109" s="103">
        <v>0</v>
      </c>
      <c r="AE109" s="103">
        <v>0</v>
      </c>
      <c r="AF109" s="103">
        <v>0</v>
      </c>
      <c r="AG109" s="103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v>0</v>
      </c>
      <c r="AN109" s="103">
        <v>0</v>
      </c>
      <c r="AO109" s="292" t="s">
        <v>13</v>
      </c>
      <c r="AP109" s="292"/>
      <c r="AQ109" s="103">
        <v>0</v>
      </c>
      <c r="AR109" s="103">
        <v>0</v>
      </c>
      <c r="AS109" s="103">
        <v>0</v>
      </c>
      <c r="AT109" s="103">
        <v>0</v>
      </c>
      <c r="AU109" s="103">
        <v>0</v>
      </c>
      <c r="AV109" s="103">
        <v>0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>
        <v>0</v>
      </c>
      <c r="BE109" s="103">
        <v>0</v>
      </c>
      <c r="BF109" s="103">
        <v>0</v>
      </c>
      <c r="BG109" s="103">
        <v>0</v>
      </c>
      <c r="BH109" s="103">
        <v>0</v>
      </c>
      <c r="BI109" s="103">
        <v>0</v>
      </c>
      <c r="BJ109" s="103">
        <v>0</v>
      </c>
      <c r="BK109" s="103">
        <v>0</v>
      </c>
      <c r="BL109" s="103">
        <v>0</v>
      </c>
      <c r="BM109" s="103">
        <v>0</v>
      </c>
      <c r="BN109" s="103">
        <v>0</v>
      </c>
      <c r="BO109" s="103">
        <v>0</v>
      </c>
      <c r="BP109" s="103">
        <v>0</v>
      </c>
      <c r="BQ109" s="103">
        <v>0</v>
      </c>
      <c r="BR109" s="103">
        <v>0</v>
      </c>
      <c r="BS109" s="103">
        <v>0</v>
      </c>
      <c r="BT109" s="103">
        <v>0</v>
      </c>
      <c r="BU109" s="103">
        <v>0</v>
      </c>
      <c r="BV109" s="103">
        <v>0</v>
      </c>
      <c r="BW109" s="103">
        <v>0</v>
      </c>
      <c r="BX109" s="103">
        <v>0</v>
      </c>
      <c r="BY109" s="103">
        <v>0</v>
      </c>
      <c r="BZ109" s="103">
        <v>0</v>
      </c>
      <c r="CA109" s="103">
        <v>0</v>
      </c>
      <c r="CB109" s="103">
        <v>0</v>
      </c>
      <c r="CC109" s="293" t="s">
        <v>13</v>
      </c>
      <c r="CD109" s="293"/>
      <c r="CE109" s="104">
        <v>0</v>
      </c>
      <c r="CF109" s="104">
        <v>0</v>
      </c>
      <c r="CG109" s="104">
        <v>0</v>
      </c>
      <c r="CH109" s="104">
        <v>0</v>
      </c>
      <c r="CI109" s="104">
        <v>0</v>
      </c>
      <c r="CJ109" s="104">
        <v>0</v>
      </c>
      <c r="CK109" s="104">
        <v>0</v>
      </c>
      <c r="CL109" s="104">
        <v>0</v>
      </c>
      <c r="CM109" s="104">
        <v>0</v>
      </c>
      <c r="CN109" s="104">
        <v>0</v>
      </c>
      <c r="CO109" s="104">
        <v>0</v>
      </c>
      <c r="CP109" s="104">
        <v>0</v>
      </c>
      <c r="CQ109" s="104">
        <v>0</v>
      </c>
      <c r="CR109" s="104">
        <v>0</v>
      </c>
      <c r="CS109" s="104">
        <v>0</v>
      </c>
      <c r="CT109" s="104">
        <v>0</v>
      </c>
      <c r="CU109" s="104">
        <v>0</v>
      </c>
      <c r="CV109" s="104">
        <v>0</v>
      </c>
      <c r="CW109" s="104">
        <v>0</v>
      </c>
      <c r="CX109" s="104">
        <v>0</v>
      </c>
      <c r="CY109" s="104">
        <v>0</v>
      </c>
      <c r="CZ109" s="104">
        <v>0</v>
      </c>
      <c r="DA109" s="104">
        <v>0</v>
      </c>
      <c r="DB109" s="104">
        <v>0</v>
      </c>
      <c r="DC109" s="104">
        <v>0</v>
      </c>
      <c r="DD109" s="104">
        <v>0</v>
      </c>
      <c r="DE109" s="104">
        <v>0</v>
      </c>
      <c r="DF109" s="104">
        <v>0</v>
      </c>
      <c r="DG109" s="104">
        <v>0</v>
      </c>
      <c r="DH109" s="104">
        <v>13</v>
      </c>
      <c r="DI109" s="104">
        <v>0</v>
      </c>
      <c r="DJ109" s="104">
        <v>0</v>
      </c>
      <c r="DK109" s="104">
        <v>0</v>
      </c>
      <c r="DL109" s="104">
        <v>0</v>
      </c>
      <c r="DM109" s="104">
        <v>0</v>
      </c>
      <c r="DN109" s="104">
        <v>0</v>
      </c>
      <c r="DO109" s="104">
        <v>0</v>
      </c>
      <c r="DP109" s="104">
        <v>0</v>
      </c>
      <c r="DQ109" s="104">
        <v>0</v>
      </c>
      <c r="DR109" s="104">
        <v>0</v>
      </c>
      <c r="DS109" s="104">
        <f t="shared" si="25"/>
        <v>0</v>
      </c>
      <c r="DT109" s="104">
        <f t="shared" si="26"/>
        <v>22</v>
      </c>
      <c r="DU109" s="104">
        <f t="shared" si="27"/>
        <v>22</v>
      </c>
    </row>
    <row r="110" spans="1:125" ht="23.25" customHeight="1" x14ac:dyDescent="0.2">
      <c r="A110" s="291" t="s">
        <v>14</v>
      </c>
      <c r="B110" s="291"/>
      <c r="C110" s="103">
        <v>0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03">
        <v>0</v>
      </c>
      <c r="AC110" s="103">
        <v>0</v>
      </c>
      <c r="AD110" s="103">
        <v>0</v>
      </c>
      <c r="AE110" s="103">
        <v>0</v>
      </c>
      <c r="AF110" s="103">
        <v>0</v>
      </c>
      <c r="AG110" s="103">
        <v>0</v>
      </c>
      <c r="AH110" s="103">
        <v>0</v>
      </c>
      <c r="AI110" s="103">
        <v>0</v>
      </c>
      <c r="AJ110" s="103">
        <v>0</v>
      </c>
      <c r="AK110" s="103">
        <v>0</v>
      </c>
      <c r="AL110" s="103">
        <v>0</v>
      </c>
      <c r="AM110" s="103">
        <v>0</v>
      </c>
      <c r="AN110" s="103">
        <v>0</v>
      </c>
      <c r="AO110" s="292" t="s">
        <v>14</v>
      </c>
      <c r="AP110" s="292"/>
      <c r="AQ110" s="103">
        <v>0</v>
      </c>
      <c r="AR110" s="103">
        <v>0</v>
      </c>
      <c r="AS110" s="103">
        <v>0</v>
      </c>
      <c r="AT110" s="103">
        <v>0</v>
      </c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>
        <v>0</v>
      </c>
      <c r="BE110" s="103">
        <v>0</v>
      </c>
      <c r="BF110" s="103">
        <v>0</v>
      </c>
      <c r="BG110" s="103">
        <v>0</v>
      </c>
      <c r="BH110" s="103">
        <v>0</v>
      </c>
      <c r="BI110" s="103">
        <v>0</v>
      </c>
      <c r="BJ110" s="103">
        <v>0</v>
      </c>
      <c r="BK110" s="103">
        <v>0</v>
      </c>
      <c r="BL110" s="103">
        <v>0</v>
      </c>
      <c r="BM110" s="103">
        <v>0</v>
      </c>
      <c r="BN110" s="103">
        <v>0</v>
      </c>
      <c r="BO110" s="103">
        <v>0</v>
      </c>
      <c r="BP110" s="103">
        <v>0</v>
      </c>
      <c r="BQ110" s="103">
        <v>0</v>
      </c>
      <c r="BR110" s="103">
        <v>0</v>
      </c>
      <c r="BS110" s="103">
        <v>0</v>
      </c>
      <c r="BT110" s="103">
        <v>0</v>
      </c>
      <c r="BU110" s="103">
        <v>0</v>
      </c>
      <c r="BV110" s="103">
        <v>0</v>
      </c>
      <c r="BW110" s="103">
        <v>0</v>
      </c>
      <c r="BX110" s="103">
        <v>0</v>
      </c>
      <c r="BY110" s="103">
        <v>0</v>
      </c>
      <c r="BZ110" s="103">
        <v>0</v>
      </c>
      <c r="CA110" s="103">
        <v>0</v>
      </c>
      <c r="CB110" s="103">
        <v>0</v>
      </c>
      <c r="CC110" s="293" t="s">
        <v>14</v>
      </c>
      <c r="CD110" s="293"/>
      <c r="CE110" s="104">
        <v>0</v>
      </c>
      <c r="CF110" s="104">
        <v>0</v>
      </c>
      <c r="CG110" s="104">
        <v>0</v>
      </c>
      <c r="CH110" s="104">
        <v>0</v>
      </c>
      <c r="CI110" s="104">
        <v>0</v>
      </c>
      <c r="CJ110" s="104">
        <v>0</v>
      </c>
      <c r="CK110" s="104">
        <v>0</v>
      </c>
      <c r="CL110" s="104">
        <v>0</v>
      </c>
      <c r="CM110" s="104">
        <v>0</v>
      </c>
      <c r="CN110" s="104">
        <v>0</v>
      </c>
      <c r="CO110" s="104">
        <v>0</v>
      </c>
      <c r="CP110" s="104">
        <v>0</v>
      </c>
      <c r="CQ110" s="104">
        <v>0</v>
      </c>
      <c r="CR110" s="104">
        <v>0</v>
      </c>
      <c r="CS110" s="104">
        <v>0</v>
      </c>
      <c r="CT110" s="104">
        <v>0</v>
      </c>
      <c r="CU110" s="104">
        <v>0</v>
      </c>
      <c r="CV110" s="104">
        <v>0</v>
      </c>
      <c r="CW110" s="104">
        <v>0</v>
      </c>
      <c r="CX110" s="104">
        <v>0</v>
      </c>
      <c r="CY110" s="104">
        <v>0</v>
      </c>
      <c r="CZ110" s="104">
        <v>0</v>
      </c>
      <c r="DA110" s="104">
        <v>0</v>
      </c>
      <c r="DB110" s="104">
        <v>0</v>
      </c>
      <c r="DC110" s="104">
        <v>0</v>
      </c>
      <c r="DD110" s="104">
        <v>0</v>
      </c>
      <c r="DE110" s="104">
        <v>0</v>
      </c>
      <c r="DF110" s="104">
        <v>0</v>
      </c>
      <c r="DG110" s="104">
        <v>0</v>
      </c>
      <c r="DH110" s="104">
        <v>0</v>
      </c>
      <c r="DI110" s="104">
        <v>0</v>
      </c>
      <c r="DJ110" s="104">
        <v>0</v>
      </c>
      <c r="DK110" s="104">
        <v>0</v>
      </c>
      <c r="DL110" s="104">
        <v>0</v>
      </c>
      <c r="DM110" s="104">
        <v>0</v>
      </c>
      <c r="DN110" s="104">
        <v>0</v>
      </c>
      <c r="DO110" s="104">
        <v>0</v>
      </c>
      <c r="DP110" s="104">
        <v>0</v>
      </c>
      <c r="DQ110" s="104">
        <v>0</v>
      </c>
      <c r="DR110" s="104">
        <v>0</v>
      </c>
      <c r="DS110" s="104">
        <f t="shared" si="25"/>
        <v>0</v>
      </c>
      <c r="DT110" s="104">
        <f t="shared" si="26"/>
        <v>0</v>
      </c>
      <c r="DU110" s="104">
        <f t="shared" si="27"/>
        <v>0</v>
      </c>
    </row>
    <row r="111" spans="1:125" ht="23.25" customHeight="1" x14ac:dyDescent="0.2">
      <c r="A111" s="291" t="s">
        <v>15</v>
      </c>
      <c r="B111" s="291"/>
      <c r="C111" s="103">
        <v>0</v>
      </c>
      <c r="D111" s="103">
        <v>0</v>
      </c>
      <c r="E111" s="103">
        <v>0</v>
      </c>
      <c r="F111" s="103">
        <v>0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03">
        <v>1</v>
      </c>
      <c r="AC111" s="103">
        <v>0</v>
      </c>
      <c r="AD111" s="103">
        <v>0</v>
      </c>
      <c r="AE111" s="103">
        <v>0</v>
      </c>
      <c r="AF111" s="103">
        <v>0</v>
      </c>
      <c r="AG111" s="103">
        <v>0</v>
      </c>
      <c r="AH111" s="103">
        <v>0</v>
      </c>
      <c r="AI111" s="103">
        <v>0</v>
      </c>
      <c r="AJ111" s="103">
        <v>0</v>
      </c>
      <c r="AK111" s="103">
        <v>0</v>
      </c>
      <c r="AL111" s="103">
        <v>0</v>
      </c>
      <c r="AM111" s="103">
        <v>0</v>
      </c>
      <c r="AN111" s="103">
        <v>0</v>
      </c>
      <c r="AO111" s="292" t="s">
        <v>15</v>
      </c>
      <c r="AP111" s="292"/>
      <c r="AQ111" s="103">
        <v>0</v>
      </c>
      <c r="AR111" s="103">
        <v>2</v>
      </c>
      <c r="AS111" s="103">
        <v>0</v>
      </c>
      <c r="AT111" s="103">
        <v>0</v>
      </c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</v>
      </c>
      <c r="BA111" s="103">
        <v>0</v>
      </c>
      <c r="BB111" s="103">
        <v>0</v>
      </c>
      <c r="BC111" s="103">
        <v>0</v>
      </c>
      <c r="BD111" s="103">
        <v>0</v>
      </c>
      <c r="BE111" s="103">
        <v>0</v>
      </c>
      <c r="BF111" s="103">
        <v>0</v>
      </c>
      <c r="BG111" s="103">
        <v>0</v>
      </c>
      <c r="BH111" s="103">
        <v>0</v>
      </c>
      <c r="BI111" s="103">
        <v>0</v>
      </c>
      <c r="BJ111" s="103">
        <v>0</v>
      </c>
      <c r="BK111" s="103">
        <v>0</v>
      </c>
      <c r="BL111" s="103">
        <v>0</v>
      </c>
      <c r="BM111" s="103">
        <v>0</v>
      </c>
      <c r="BN111" s="103">
        <v>0</v>
      </c>
      <c r="BO111" s="103">
        <v>0</v>
      </c>
      <c r="BP111" s="103">
        <v>0</v>
      </c>
      <c r="BQ111" s="103">
        <v>0</v>
      </c>
      <c r="BR111" s="103">
        <v>0</v>
      </c>
      <c r="BS111" s="103">
        <v>0</v>
      </c>
      <c r="BT111" s="103">
        <v>0</v>
      </c>
      <c r="BU111" s="103">
        <v>0</v>
      </c>
      <c r="BV111" s="103">
        <v>0</v>
      </c>
      <c r="BW111" s="103">
        <v>0</v>
      </c>
      <c r="BX111" s="103">
        <v>0</v>
      </c>
      <c r="BY111" s="103">
        <v>0</v>
      </c>
      <c r="BZ111" s="103">
        <v>0</v>
      </c>
      <c r="CA111" s="103">
        <v>0</v>
      </c>
      <c r="CB111" s="103">
        <v>0</v>
      </c>
      <c r="CC111" s="293" t="s">
        <v>15</v>
      </c>
      <c r="CD111" s="293"/>
      <c r="CE111" s="104">
        <v>0</v>
      </c>
      <c r="CF111" s="104">
        <v>0</v>
      </c>
      <c r="CG111" s="104">
        <v>0</v>
      </c>
      <c r="CH111" s="104">
        <v>0</v>
      </c>
      <c r="CI111" s="104">
        <v>0</v>
      </c>
      <c r="CJ111" s="104">
        <v>0</v>
      </c>
      <c r="CK111" s="104">
        <v>0</v>
      </c>
      <c r="CL111" s="104">
        <v>0</v>
      </c>
      <c r="CM111" s="104">
        <v>0</v>
      </c>
      <c r="CN111" s="104">
        <v>0</v>
      </c>
      <c r="CO111" s="104">
        <v>0</v>
      </c>
      <c r="CP111" s="104">
        <v>0</v>
      </c>
      <c r="CQ111" s="104">
        <v>0</v>
      </c>
      <c r="CR111" s="104">
        <v>0</v>
      </c>
      <c r="CS111" s="104">
        <v>0</v>
      </c>
      <c r="CT111" s="104">
        <v>0</v>
      </c>
      <c r="CU111" s="104">
        <v>0</v>
      </c>
      <c r="CV111" s="104">
        <v>0</v>
      </c>
      <c r="CW111" s="104">
        <v>0</v>
      </c>
      <c r="CX111" s="104">
        <v>0</v>
      </c>
      <c r="CY111" s="104">
        <v>0</v>
      </c>
      <c r="CZ111" s="104">
        <v>0</v>
      </c>
      <c r="DA111" s="104">
        <v>0</v>
      </c>
      <c r="DB111" s="104">
        <v>0</v>
      </c>
      <c r="DC111" s="104">
        <v>0</v>
      </c>
      <c r="DD111" s="104">
        <v>0</v>
      </c>
      <c r="DE111" s="104">
        <v>0</v>
      </c>
      <c r="DF111" s="104">
        <v>0</v>
      </c>
      <c r="DG111" s="104">
        <v>0</v>
      </c>
      <c r="DH111" s="104">
        <v>0</v>
      </c>
      <c r="DI111" s="104">
        <v>0</v>
      </c>
      <c r="DJ111" s="104">
        <v>0</v>
      </c>
      <c r="DK111" s="104">
        <v>0</v>
      </c>
      <c r="DL111" s="104">
        <v>0</v>
      </c>
      <c r="DM111" s="104">
        <v>0</v>
      </c>
      <c r="DN111" s="104">
        <v>0</v>
      </c>
      <c r="DO111" s="104">
        <v>0</v>
      </c>
      <c r="DP111" s="104">
        <v>0</v>
      </c>
      <c r="DQ111" s="104">
        <v>0</v>
      </c>
      <c r="DR111" s="104">
        <v>2</v>
      </c>
      <c r="DS111" s="104">
        <f t="shared" si="25"/>
        <v>0</v>
      </c>
      <c r="DT111" s="104">
        <f t="shared" si="26"/>
        <v>5</v>
      </c>
      <c r="DU111" s="104">
        <f t="shared" si="27"/>
        <v>5</v>
      </c>
    </row>
    <row r="112" spans="1:125" ht="23.25" customHeight="1" x14ac:dyDescent="0.2">
      <c r="A112" s="291" t="s">
        <v>16</v>
      </c>
      <c r="B112" s="291"/>
      <c r="C112" s="103">
        <f>SUM(C92:C111)</f>
        <v>0</v>
      </c>
      <c r="D112" s="103">
        <f t="shared" ref="D112:AF112" si="28">SUM(D92:D111)</f>
        <v>13</v>
      </c>
      <c r="E112" s="103">
        <f t="shared" si="28"/>
        <v>0</v>
      </c>
      <c r="F112" s="103">
        <f t="shared" si="28"/>
        <v>22</v>
      </c>
      <c r="G112" s="103">
        <f t="shared" si="28"/>
        <v>0</v>
      </c>
      <c r="H112" s="103">
        <f t="shared" si="28"/>
        <v>15</v>
      </c>
      <c r="I112" s="103">
        <f t="shared" si="28"/>
        <v>0</v>
      </c>
      <c r="J112" s="103">
        <f t="shared" si="28"/>
        <v>1</v>
      </c>
      <c r="K112" s="103">
        <f t="shared" si="28"/>
        <v>0</v>
      </c>
      <c r="L112" s="103">
        <f t="shared" si="28"/>
        <v>14</v>
      </c>
      <c r="M112" s="103">
        <f t="shared" si="28"/>
        <v>0</v>
      </c>
      <c r="N112" s="103">
        <f t="shared" si="28"/>
        <v>1</v>
      </c>
      <c r="O112" s="103">
        <f t="shared" si="28"/>
        <v>0</v>
      </c>
      <c r="P112" s="103">
        <f t="shared" si="28"/>
        <v>0</v>
      </c>
      <c r="Q112" s="103">
        <f t="shared" si="28"/>
        <v>0</v>
      </c>
      <c r="R112" s="103">
        <f t="shared" si="28"/>
        <v>0</v>
      </c>
      <c r="S112" s="103">
        <f t="shared" si="28"/>
        <v>0</v>
      </c>
      <c r="T112" s="103">
        <f t="shared" si="28"/>
        <v>0</v>
      </c>
      <c r="U112" s="103">
        <f t="shared" si="28"/>
        <v>0</v>
      </c>
      <c r="V112" s="103">
        <f t="shared" si="28"/>
        <v>0</v>
      </c>
      <c r="W112" s="103">
        <f t="shared" si="28"/>
        <v>0</v>
      </c>
      <c r="X112" s="103">
        <f t="shared" si="28"/>
        <v>0</v>
      </c>
      <c r="Y112" s="103">
        <f t="shared" si="28"/>
        <v>0</v>
      </c>
      <c r="Z112" s="103">
        <f t="shared" si="28"/>
        <v>13</v>
      </c>
      <c r="AA112" s="103">
        <f t="shared" si="28"/>
        <v>0</v>
      </c>
      <c r="AB112" s="103">
        <f t="shared" si="28"/>
        <v>28</v>
      </c>
      <c r="AC112" s="103">
        <f t="shared" si="28"/>
        <v>0</v>
      </c>
      <c r="AD112" s="103">
        <f t="shared" si="28"/>
        <v>1</v>
      </c>
      <c r="AE112" s="103">
        <f t="shared" si="28"/>
        <v>0</v>
      </c>
      <c r="AF112" s="103">
        <f t="shared" si="28"/>
        <v>0</v>
      </c>
      <c r="AG112" s="103">
        <f>SUM(AG92:AG111)</f>
        <v>0</v>
      </c>
      <c r="AH112" s="103">
        <f t="shared" ref="AH112:AN112" si="29">SUM(AH92:AH111)</f>
        <v>1</v>
      </c>
      <c r="AI112" s="103">
        <f t="shared" si="29"/>
        <v>0</v>
      </c>
      <c r="AJ112" s="103">
        <f t="shared" si="29"/>
        <v>1</v>
      </c>
      <c r="AK112" s="103">
        <f t="shared" si="29"/>
        <v>0</v>
      </c>
      <c r="AL112" s="103">
        <f t="shared" si="29"/>
        <v>1</v>
      </c>
      <c r="AM112" s="103">
        <f t="shared" si="29"/>
        <v>0</v>
      </c>
      <c r="AN112" s="103">
        <f t="shared" si="29"/>
        <v>0</v>
      </c>
      <c r="AO112" s="292" t="s">
        <v>16</v>
      </c>
      <c r="AP112" s="292"/>
      <c r="AQ112" s="103">
        <f t="shared" ref="AQ112:BL112" si="30">SUM(AQ92:AQ111)</f>
        <v>0</v>
      </c>
      <c r="AR112" s="103">
        <f t="shared" si="30"/>
        <v>7</v>
      </c>
      <c r="AS112" s="103">
        <f t="shared" si="30"/>
        <v>0</v>
      </c>
      <c r="AT112" s="103">
        <f t="shared" si="30"/>
        <v>0</v>
      </c>
      <c r="AU112" s="103">
        <f t="shared" si="30"/>
        <v>0</v>
      </c>
      <c r="AV112" s="103">
        <f t="shared" si="30"/>
        <v>0</v>
      </c>
      <c r="AW112" s="103">
        <f t="shared" si="30"/>
        <v>0</v>
      </c>
      <c r="AX112" s="103">
        <f t="shared" si="30"/>
        <v>0</v>
      </c>
      <c r="AY112" s="103">
        <f t="shared" si="30"/>
        <v>0</v>
      </c>
      <c r="AZ112" s="103">
        <f t="shared" si="30"/>
        <v>0</v>
      </c>
      <c r="BA112" s="103">
        <f t="shared" si="30"/>
        <v>0</v>
      </c>
      <c r="BB112" s="103">
        <f t="shared" si="30"/>
        <v>3</v>
      </c>
      <c r="BC112" s="103">
        <f t="shared" si="30"/>
        <v>0</v>
      </c>
      <c r="BD112" s="103">
        <f t="shared" si="30"/>
        <v>2</v>
      </c>
      <c r="BE112" s="103">
        <f t="shared" si="30"/>
        <v>0</v>
      </c>
      <c r="BF112" s="103">
        <f t="shared" si="30"/>
        <v>0</v>
      </c>
      <c r="BG112" s="103">
        <f t="shared" si="30"/>
        <v>0</v>
      </c>
      <c r="BH112" s="103">
        <f t="shared" si="30"/>
        <v>0</v>
      </c>
      <c r="BI112" s="103">
        <f t="shared" si="30"/>
        <v>0</v>
      </c>
      <c r="BJ112" s="103">
        <f t="shared" si="30"/>
        <v>1</v>
      </c>
      <c r="BK112" s="103">
        <f t="shared" si="30"/>
        <v>0</v>
      </c>
      <c r="BL112" s="103">
        <f t="shared" si="30"/>
        <v>0</v>
      </c>
      <c r="BM112" s="103">
        <f>SUM(BM92:BM111)</f>
        <v>0</v>
      </c>
      <c r="BN112" s="103">
        <f t="shared" ref="BN112:CB112" si="31">SUM(BN92:BN111)</f>
        <v>0</v>
      </c>
      <c r="BO112" s="103">
        <f t="shared" si="31"/>
        <v>0</v>
      </c>
      <c r="BP112" s="103">
        <f t="shared" si="31"/>
        <v>2</v>
      </c>
      <c r="BQ112" s="103">
        <f t="shared" si="31"/>
        <v>0</v>
      </c>
      <c r="BR112" s="103">
        <f t="shared" si="31"/>
        <v>9</v>
      </c>
      <c r="BS112" s="103">
        <f t="shared" si="31"/>
        <v>0</v>
      </c>
      <c r="BT112" s="103">
        <f t="shared" si="31"/>
        <v>0</v>
      </c>
      <c r="BU112" s="103">
        <f t="shared" si="31"/>
        <v>0</v>
      </c>
      <c r="BV112" s="103">
        <f t="shared" si="31"/>
        <v>0</v>
      </c>
      <c r="BW112" s="103">
        <f t="shared" si="31"/>
        <v>0</v>
      </c>
      <c r="BX112" s="103">
        <f t="shared" si="31"/>
        <v>2</v>
      </c>
      <c r="BY112" s="103">
        <f t="shared" si="31"/>
        <v>0</v>
      </c>
      <c r="BZ112" s="103">
        <f t="shared" si="31"/>
        <v>0</v>
      </c>
      <c r="CA112" s="103">
        <f t="shared" si="31"/>
        <v>0</v>
      </c>
      <c r="CB112" s="103">
        <f t="shared" si="31"/>
        <v>0</v>
      </c>
      <c r="CC112" s="293" t="s">
        <v>16</v>
      </c>
      <c r="CD112" s="293"/>
      <c r="CE112" s="104">
        <f t="shared" ref="CE112:CR112" si="32">SUM(CE92:CE111)</f>
        <v>0</v>
      </c>
      <c r="CF112" s="104">
        <f t="shared" si="32"/>
        <v>0</v>
      </c>
      <c r="CG112" s="104">
        <f t="shared" si="32"/>
        <v>0</v>
      </c>
      <c r="CH112" s="104">
        <f t="shared" si="32"/>
        <v>0</v>
      </c>
      <c r="CI112" s="104">
        <f t="shared" si="32"/>
        <v>0</v>
      </c>
      <c r="CJ112" s="104">
        <f t="shared" si="32"/>
        <v>33</v>
      </c>
      <c r="CK112" s="104">
        <f t="shared" si="32"/>
        <v>0</v>
      </c>
      <c r="CL112" s="104">
        <f t="shared" si="32"/>
        <v>3</v>
      </c>
      <c r="CM112" s="104">
        <f t="shared" si="32"/>
        <v>0</v>
      </c>
      <c r="CN112" s="104">
        <f t="shared" si="32"/>
        <v>8</v>
      </c>
      <c r="CO112" s="104">
        <f t="shared" si="32"/>
        <v>0</v>
      </c>
      <c r="CP112" s="104">
        <f t="shared" si="32"/>
        <v>3</v>
      </c>
      <c r="CQ112" s="104">
        <f t="shared" si="32"/>
        <v>0</v>
      </c>
      <c r="CR112" s="104">
        <f t="shared" si="32"/>
        <v>4</v>
      </c>
      <c r="CS112" s="104">
        <f>SUM(CS92:CS111)</f>
        <v>0</v>
      </c>
      <c r="CT112" s="104">
        <f t="shared" ref="CT112:DR112" si="33">SUM(CT92:CT111)</f>
        <v>0</v>
      </c>
      <c r="CU112" s="104">
        <f t="shared" si="33"/>
        <v>0</v>
      </c>
      <c r="CV112" s="104">
        <f t="shared" si="33"/>
        <v>0</v>
      </c>
      <c r="CW112" s="104">
        <f t="shared" si="33"/>
        <v>0</v>
      </c>
      <c r="CX112" s="104">
        <f t="shared" si="33"/>
        <v>0</v>
      </c>
      <c r="CY112" s="104">
        <f t="shared" si="33"/>
        <v>0</v>
      </c>
      <c r="CZ112" s="104">
        <f t="shared" si="33"/>
        <v>0</v>
      </c>
      <c r="DA112" s="104">
        <f t="shared" si="33"/>
        <v>0</v>
      </c>
      <c r="DB112" s="104">
        <f t="shared" si="33"/>
        <v>2</v>
      </c>
      <c r="DC112" s="104">
        <f t="shared" si="33"/>
        <v>0</v>
      </c>
      <c r="DD112" s="104">
        <f t="shared" si="33"/>
        <v>2</v>
      </c>
      <c r="DE112" s="104">
        <f t="shared" si="33"/>
        <v>0</v>
      </c>
      <c r="DF112" s="104">
        <f t="shared" si="33"/>
        <v>1</v>
      </c>
      <c r="DG112" s="104">
        <f t="shared" si="33"/>
        <v>0</v>
      </c>
      <c r="DH112" s="104">
        <f t="shared" si="33"/>
        <v>21</v>
      </c>
      <c r="DI112" s="104">
        <f t="shared" si="33"/>
        <v>0</v>
      </c>
      <c r="DJ112" s="104">
        <f t="shared" si="33"/>
        <v>16</v>
      </c>
      <c r="DK112" s="104">
        <f t="shared" si="33"/>
        <v>0</v>
      </c>
      <c r="DL112" s="104">
        <f t="shared" si="33"/>
        <v>0</v>
      </c>
      <c r="DM112" s="104">
        <f t="shared" si="33"/>
        <v>0</v>
      </c>
      <c r="DN112" s="104">
        <f t="shared" si="33"/>
        <v>0</v>
      </c>
      <c r="DO112" s="104">
        <f t="shared" si="33"/>
        <v>0</v>
      </c>
      <c r="DP112" s="104">
        <f t="shared" si="33"/>
        <v>0</v>
      </c>
      <c r="DQ112" s="104">
        <f t="shared" si="33"/>
        <v>0</v>
      </c>
      <c r="DR112" s="104">
        <f t="shared" si="33"/>
        <v>47</v>
      </c>
      <c r="DS112" s="104">
        <f t="shared" si="25"/>
        <v>0</v>
      </c>
      <c r="DT112" s="104">
        <f t="shared" si="26"/>
        <v>277</v>
      </c>
      <c r="DU112" s="104">
        <f t="shared" si="27"/>
        <v>277</v>
      </c>
    </row>
    <row r="114" spans="1:125" ht="20.25" x14ac:dyDescent="0.2">
      <c r="A114" s="303" t="s">
        <v>447</v>
      </c>
      <c r="B114" s="303"/>
      <c r="C114" s="303"/>
      <c r="D114" s="305" t="s">
        <v>438</v>
      </c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292" t="s">
        <v>448</v>
      </c>
      <c r="AP114" s="292"/>
      <c r="AQ114" s="292"/>
      <c r="AR114" s="305" t="s">
        <v>438</v>
      </c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/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292" t="s">
        <v>448</v>
      </c>
      <c r="CD114" s="292"/>
      <c r="CE114" s="292"/>
      <c r="CF114" s="305" t="s">
        <v>438</v>
      </c>
      <c r="CG114" s="305"/>
      <c r="CH114" s="305"/>
      <c r="CI114" s="305"/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305"/>
      <c r="DN114" s="305"/>
      <c r="DO114" s="305"/>
      <c r="DP114" s="305"/>
      <c r="DQ114" s="305"/>
      <c r="DR114" s="305"/>
      <c r="DS114" s="305"/>
      <c r="DT114" s="305"/>
      <c r="DU114" s="305"/>
    </row>
    <row r="115" spans="1:125" ht="20.25" x14ac:dyDescent="0.2">
      <c r="A115" s="302" t="s">
        <v>167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 t="s">
        <v>167</v>
      </c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/>
      <c r="BU115" s="302"/>
      <c r="BV115" s="302"/>
      <c r="BW115" s="302"/>
      <c r="BX115" s="302"/>
      <c r="BY115" s="302"/>
      <c r="BZ115" s="302"/>
      <c r="CA115" s="302"/>
      <c r="CB115" s="302"/>
      <c r="CC115" s="302" t="s">
        <v>167</v>
      </c>
      <c r="CD115" s="302"/>
      <c r="CE115" s="302"/>
      <c r="CF115" s="302"/>
      <c r="CG115" s="302"/>
      <c r="CH115" s="302"/>
      <c r="CI115" s="302"/>
      <c r="CJ115" s="302"/>
      <c r="CK115" s="302"/>
      <c r="CL115" s="302"/>
      <c r="CM115" s="302"/>
      <c r="CN115" s="302"/>
      <c r="CO115" s="302"/>
      <c r="CP115" s="302"/>
      <c r="CQ115" s="302"/>
      <c r="CR115" s="302"/>
      <c r="CS115" s="302"/>
      <c r="CT115" s="302"/>
      <c r="CU115" s="302"/>
      <c r="CV115" s="302"/>
      <c r="CW115" s="302"/>
      <c r="CX115" s="302"/>
      <c r="CY115" s="302"/>
      <c r="CZ115" s="302"/>
      <c r="DA115" s="302"/>
      <c r="DB115" s="302"/>
      <c r="DC115" s="302"/>
      <c r="DD115" s="302"/>
      <c r="DE115" s="302"/>
      <c r="DF115" s="302"/>
      <c r="DG115" s="302"/>
      <c r="DH115" s="302"/>
      <c r="DI115" s="302"/>
      <c r="DJ115" s="302"/>
      <c r="DK115" s="302"/>
      <c r="DL115" s="302"/>
      <c r="DM115" s="302"/>
      <c r="DN115" s="302"/>
      <c r="DO115" s="302"/>
      <c r="DP115" s="302"/>
      <c r="DQ115" s="302"/>
      <c r="DR115" s="302"/>
      <c r="DS115" s="302"/>
      <c r="DT115" s="302"/>
      <c r="DU115" s="302"/>
    </row>
    <row r="116" spans="1:125" ht="18" x14ac:dyDescent="0.2">
      <c r="A116" s="303" t="s">
        <v>450</v>
      </c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 t="s">
        <v>450</v>
      </c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03"/>
      <c r="AZ116" s="303"/>
      <c r="BA116" s="303"/>
      <c r="BB116" s="303"/>
      <c r="BC116" s="303"/>
      <c r="BD116" s="303"/>
      <c r="BE116" s="303"/>
      <c r="BF116" s="303"/>
      <c r="BG116" s="303"/>
      <c r="BH116" s="303"/>
      <c r="BI116" s="303"/>
      <c r="BJ116" s="303"/>
      <c r="BK116" s="303"/>
      <c r="BL116" s="303"/>
      <c r="BM116" s="303"/>
      <c r="BN116" s="303"/>
      <c r="BO116" s="303"/>
      <c r="BP116" s="303"/>
      <c r="BQ116" s="303"/>
      <c r="BR116" s="303"/>
      <c r="BS116" s="303"/>
      <c r="BT116" s="303"/>
      <c r="BU116" s="303"/>
      <c r="BV116" s="303"/>
      <c r="BW116" s="303"/>
      <c r="BX116" s="303"/>
      <c r="BY116" s="303"/>
      <c r="BZ116" s="303"/>
      <c r="CA116" s="303"/>
      <c r="CB116" s="303"/>
      <c r="CC116" s="303" t="s">
        <v>450</v>
      </c>
      <c r="CD116" s="303"/>
      <c r="CE116" s="303"/>
      <c r="CF116" s="303"/>
      <c r="CG116" s="303"/>
      <c r="CH116" s="303"/>
      <c r="CI116" s="303"/>
      <c r="CJ116" s="303"/>
      <c r="CK116" s="303"/>
      <c r="CL116" s="303"/>
      <c r="CM116" s="303"/>
      <c r="CN116" s="303"/>
      <c r="CO116" s="303"/>
      <c r="CP116" s="303"/>
      <c r="CQ116" s="303"/>
      <c r="CR116" s="303"/>
      <c r="CS116" s="303"/>
      <c r="CT116" s="303"/>
      <c r="CU116" s="303"/>
      <c r="CV116" s="303"/>
      <c r="CW116" s="303"/>
      <c r="CX116" s="303"/>
      <c r="CY116" s="303"/>
      <c r="CZ116" s="303"/>
      <c r="DA116" s="303"/>
      <c r="DB116" s="303"/>
      <c r="DC116" s="303"/>
      <c r="DD116" s="303"/>
      <c r="DE116" s="303"/>
      <c r="DF116" s="303"/>
      <c r="DG116" s="303"/>
      <c r="DH116" s="303"/>
      <c r="DI116" s="303"/>
      <c r="DJ116" s="303"/>
      <c r="DK116" s="303"/>
      <c r="DL116" s="303"/>
      <c r="DM116" s="303"/>
      <c r="DN116" s="303"/>
      <c r="DO116" s="303"/>
      <c r="DP116" s="303"/>
      <c r="DQ116" s="303"/>
      <c r="DR116" s="303"/>
      <c r="DS116" s="303"/>
      <c r="DT116" s="303"/>
      <c r="DU116" s="303"/>
    </row>
    <row r="117" spans="1:125" ht="29.25" customHeight="1" x14ac:dyDescent="0.2">
      <c r="A117" s="292" t="s">
        <v>0</v>
      </c>
      <c r="B117" s="292"/>
      <c r="C117" s="299" t="s">
        <v>169</v>
      </c>
      <c r="D117" s="299"/>
      <c r="E117" s="300" t="s">
        <v>170</v>
      </c>
      <c r="F117" s="300"/>
      <c r="G117" s="300" t="s">
        <v>171</v>
      </c>
      <c r="H117" s="300"/>
      <c r="I117" s="300" t="s">
        <v>172</v>
      </c>
      <c r="J117" s="300"/>
      <c r="K117" s="300" t="s">
        <v>173</v>
      </c>
      <c r="L117" s="300"/>
      <c r="M117" s="300" t="s">
        <v>174</v>
      </c>
      <c r="N117" s="300"/>
      <c r="O117" s="300" t="s">
        <v>175</v>
      </c>
      <c r="P117" s="300"/>
      <c r="Q117" s="300" t="s">
        <v>176</v>
      </c>
      <c r="R117" s="300"/>
      <c r="S117" s="300" t="s">
        <v>177</v>
      </c>
      <c r="T117" s="300"/>
      <c r="U117" s="300" t="s">
        <v>178</v>
      </c>
      <c r="V117" s="300"/>
      <c r="W117" s="300" t="s">
        <v>179</v>
      </c>
      <c r="X117" s="300"/>
      <c r="Y117" s="300" t="s">
        <v>180</v>
      </c>
      <c r="Z117" s="300"/>
      <c r="AA117" s="300" t="s">
        <v>181</v>
      </c>
      <c r="AB117" s="300"/>
      <c r="AC117" s="300" t="s">
        <v>182</v>
      </c>
      <c r="AD117" s="300"/>
      <c r="AE117" s="300" t="s">
        <v>183</v>
      </c>
      <c r="AF117" s="300"/>
      <c r="AG117" s="299" t="s">
        <v>184</v>
      </c>
      <c r="AH117" s="299"/>
      <c r="AI117" s="300" t="s">
        <v>185</v>
      </c>
      <c r="AJ117" s="300"/>
      <c r="AK117" s="300" t="s">
        <v>186</v>
      </c>
      <c r="AL117" s="300"/>
      <c r="AM117" s="300" t="s">
        <v>187</v>
      </c>
      <c r="AN117" s="300"/>
      <c r="AO117" s="292" t="s">
        <v>0</v>
      </c>
      <c r="AP117" s="292"/>
      <c r="AQ117" s="299" t="s">
        <v>188</v>
      </c>
      <c r="AR117" s="299"/>
      <c r="AS117" s="300" t="s">
        <v>189</v>
      </c>
      <c r="AT117" s="300"/>
      <c r="AU117" s="304" t="s">
        <v>190</v>
      </c>
      <c r="AV117" s="304"/>
      <c r="AW117" s="300" t="s">
        <v>191</v>
      </c>
      <c r="AX117" s="300"/>
      <c r="AY117" s="300" t="s">
        <v>192</v>
      </c>
      <c r="AZ117" s="300"/>
      <c r="BA117" s="300" t="s">
        <v>193</v>
      </c>
      <c r="BB117" s="300"/>
      <c r="BC117" s="299" t="s">
        <v>194</v>
      </c>
      <c r="BD117" s="299"/>
      <c r="BE117" s="300" t="s">
        <v>195</v>
      </c>
      <c r="BF117" s="300"/>
      <c r="BG117" s="300" t="s">
        <v>196</v>
      </c>
      <c r="BH117" s="300"/>
      <c r="BI117" s="300" t="s">
        <v>197</v>
      </c>
      <c r="BJ117" s="300"/>
      <c r="BK117" s="300" t="s">
        <v>198</v>
      </c>
      <c r="BL117" s="300"/>
      <c r="BM117" s="299" t="s">
        <v>199</v>
      </c>
      <c r="BN117" s="299"/>
      <c r="BO117" s="300" t="s">
        <v>200</v>
      </c>
      <c r="BP117" s="300"/>
      <c r="BQ117" s="300" t="s">
        <v>201</v>
      </c>
      <c r="BR117" s="300"/>
      <c r="BS117" s="300" t="s">
        <v>202</v>
      </c>
      <c r="BT117" s="300"/>
      <c r="BU117" s="300" t="s">
        <v>203</v>
      </c>
      <c r="BV117" s="300"/>
      <c r="BW117" s="300" t="s">
        <v>204</v>
      </c>
      <c r="BX117" s="300"/>
      <c r="BY117" s="300" t="s">
        <v>205</v>
      </c>
      <c r="BZ117" s="300"/>
      <c r="CA117" s="299" t="s">
        <v>206</v>
      </c>
      <c r="CB117" s="301"/>
      <c r="CC117" s="292" t="s">
        <v>0</v>
      </c>
      <c r="CD117" s="292"/>
      <c r="CE117" s="299" t="s">
        <v>207</v>
      </c>
      <c r="CF117" s="299"/>
      <c r="CG117" s="299" t="s">
        <v>208</v>
      </c>
      <c r="CH117" s="299"/>
      <c r="CI117" s="299" t="s">
        <v>209</v>
      </c>
      <c r="CJ117" s="299"/>
      <c r="CK117" s="299" t="s">
        <v>210</v>
      </c>
      <c r="CL117" s="299"/>
      <c r="CM117" s="299" t="s">
        <v>211</v>
      </c>
      <c r="CN117" s="299"/>
      <c r="CO117" s="299" t="s">
        <v>212</v>
      </c>
      <c r="CP117" s="299"/>
      <c r="CQ117" s="299" t="s">
        <v>213</v>
      </c>
      <c r="CR117" s="299"/>
      <c r="CS117" s="299" t="s">
        <v>214</v>
      </c>
      <c r="CT117" s="299"/>
      <c r="CU117" s="299" t="s">
        <v>215</v>
      </c>
      <c r="CV117" s="299"/>
      <c r="CW117" s="299" t="s">
        <v>216</v>
      </c>
      <c r="CX117" s="299"/>
      <c r="CY117" s="299" t="s">
        <v>217</v>
      </c>
      <c r="CZ117" s="299"/>
      <c r="DA117" s="299" t="s">
        <v>218</v>
      </c>
      <c r="DB117" s="299"/>
      <c r="DC117" s="299" t="s">
        <v>219</v>
      </c>
      <c r="DD117" s="299"/>
      <c r="DE117" s="299" t="s">
        <v>220</v>
      </c>
      <c r="DF117" s="299"/>
      <c r="DG117" s="299" t="s">
        <v>221</v>
      </c>
      <c r="DH117" s="299"/>
      <c r="DI117" s="299" t="s">
        <v>222</v>
      </c>
      <c r="DJ117" s="299"/>
      <c r="DK117" s="299" t="s">
        <v>245</v>
      </c>
      <c r="DL117" s="299"/>
      <c r="DM117" s="299" t="s">
        <v>246</v>
      </c>
      <c r="DN117" s="299"/>
      <c r="DO117" s="299" t="s">
        <v>247</v>
      </c>
      <c r="DP117" s="299"/>
      <c r="DQ117" s="299" t="s">
        <v>223</v>
      </c>
      <c r="DR117" s="299"/>
      <c r="DS117" s="299" t="s">
        <v>43</v>
      </c>
      <c r="DT117" s="299"/>
      <c r="DU117" s="299"/>
    </row>
    <row r="118" spans="1:125" x14ac:dyDescent="0.2">
      <c r="A118" s="292"/>
      <c r="B118" s="292"/>
      <c r="C118" s="295" t="s">
        <v>27</v>
      </c>
      <c r="D118" s="295" t="s">
        <v>28</v>
      </c>
      <c r="E118" s="295" t="s">
        <v>27</v>
      </c>
      <c r="F118" s="295" t="s">
        <v>28</v>
      </c>
      <c r="G118" s="295" t="s">
        <v>27</v>
      </c>
      <c r="H118" s="295" t="s">
        <v>28</v>
      </c>
      <c r="I118" s="295" t="s">
        <v>27</v>
      </c>
      <c r="J118" s="295" t="s">
        <v>28</v>
      </c>
      <c r="K118" s="295" t="s">
        <v>27</v>
      </c>
      <c r="L118" s="295" t="s">
        <v>28</v>
      </c>
      <c r="M118" s="295" t="s">
        <v>27</v>
      </c>
      <c r="N118" s="295" t="s">
        <v>28</v>
      </c>
      <c r="O118" s="295" t="s">
        <v>27</v>
      </c>
      <c r="P118" s="295" t="s">
        <v>28</v>
      </c>
      <c r="Q118" s="295" t="s">
        <v>27</v>
      </c>
      <c r="R118" s="295" t="s">
        <v>28</v>
      </c>
      <c r="S118" s="295" t="s">
        <v>27</v>
      </c>
      <c r="T118" s="295" t="s">
        <v>28</v>
      </c>
      <c r="U118" s="295" t="s">
        <v>27</v>
      </c>
      <c r="V118" s="295" t="s">
        <v>28</v>
      </c>
      <c r="W118" s="295" t="s">
        <v>27</v>
      </c>
      <c r="X118" s="295" t="s">
        <v>28</v>
      </c>
      <c r="Y118" s="295" t="s">
        <v>27</v>
      </c>
      <c r="Z118" s="295" t="s">
        <v>28</v>
      </c>
      <c r="AA118" s="295" t="s">
        <v>27</v>
      </c>
      <c r="AB118" s="295" t="s">
        <v>28</v>
      </c>
      <c r="AC118" s="295" t="s">
        <v>27</v>
      </c>
      <c r="AD118" s="295" t="s">
        <v>28</v>
      </c>
      <c r="AE118" s="295" t="s">
        <v>27</v>
      </c>
      <c r="AF118" s="295" t="s">
        <v>28</v>
      </c>
      <c r="AG118" s="295" t="s">
        <v>27</v>
      </c>
      <c r="AH118" s="295" t="s">
        <v>28</v>
      </c>
      <c r="AI118" s="295" t="s">
        <v>27</v>
      </c>
      <c r="AJ118" s="295" t="s">
        <v>28</v>
      </c>
      <c r="AK118" s="295" t="s">
        <v>27</v>
      </c>
      <c r="AL118" s="295" t="s">
        <v>28</v>
      </c>
      <c r="AM118" s="295" t="s">
        <v>27</v>
      </c>
      <c r="AN118" s="295" t="s">
        <v>28</v>
      </c>
      <c r="AO118" s="292"/>
      <c r="AP118" s="292"/>
      <c r="AQ118" s="295" t="s">
        <v>27</v>
      </c>
      <c r="AR118" s="295" t="s">
        <v>28</v>
      </c>
      <c r="AS118" s="295" t="s">
        <v>27</v>
      </c>
      <c r="AT118" s="295" t="s">
        <v>28</v>
      </c>
      <c r="AU118" s="295" t="s">
        <v>27</v>
      </c>
      <c r="AV118" s="295" t="s">
        <v>28</v>
      </c>
      <c r="AW118" s="295" t="s">
        <v>27</v>
      </c>
      <c r="AX118" s="295" t="s">
        <v>28</v>
      </c>
      <c r="AY118" s="295" t="s">
        <v>27</v>
      </c>
      <c r="AZ118" s="295" t="s">
        <v>28</v>
      </c>
      <c r="BA118" s="295" t="s">
        <v>27</v>
      </c>
      <c r="BB118" s="295" t="s">
        <v>28</v>
      </c>
      <c r="BC118" s="295" t="s">
        <v>27</v>
      </c>
      <c r="BD118" s="295" t="s">
        <v>28</v>
      </c>
      <c r="BE118" s="295" t="s">
        <v>27</v>
      </c>
      <c r="BF118" s="295" t="s">
        <v>28</v>
      </c>
      <c r="BG118" s="295" t="s">
        <v>27</v>
      </c>
      <c r="BH118" s="295" t="s">
        <v>28</v>
      </c>
      <c r="BI118" s="295" t="s">
        <v>27</v>
      </c>
      <c r="BJ118" s="295" t="s">
        <v>28</v>
      </c>
      <c r="BK118" s="295" t="s">
        <v>27</v>
      </c>
      <c r="BL118" s="295" t="s">
        <v>28</v>
      </c>
      <c r="BM118" s="295" t="s">
        <v>27</v>
      </c>
      <c r="BN118" s="295" t="s">
        <v>28</v>
      </c>
      <c r="BO118" s="295" t="s">
        <v>27</v>
      </c>
      <c r="BP118" s="295" t="s">
        <v>28</v>
      </c>
      <c r="BQ118" s="295" t="s">
        <v>27</v>
      </c>
      <c r="BR118" s="295" t="s">
        <v>28</v>
      </c>
      <c r="BS118" s="295" t="s">
        <v>27</v>
      </c>
      <c r="BT118" s="295" t="s">
        <v>28</v>
      </c>
      <c r="BU118" s="295" t="s">
        <v>27</v>
      </c>
      <c r="BV118" s="295" t="s">
        <v>28</v>
      </c>
      <c r="BW118" s="295" t="s">
        <v>27</v>
      </c>
      <c r="BX118" s="295" t="s">
        <v>28</v>
      </c>
      <c r="BY118" s="295" t="s">
        <v>27</v>
      </c>
      <c r="BZ118" s="295" t="s">
        <v>28</v>
      </c>
      <c r="CA118" s="295" t="s">
        <v>27</v>
      </c>
      <c r="CB118" s="295" t="s">
        <v>28</v>
      </c>
      <c r="CC118" s="292"/>
      <c r="CD118" s="292"/>
      <c r="CE118" s="294" t="s">
        <v>27</v>
      </c>
      <c r="CF118" s="294" t="s">
        <v>28</v>
      </c>
      <c r="CG118" s="294" t="s">
        <v>27</v>
      </c>
      <c r="CH118" s="294" t="s">
        <v>28</v>
      </c>
      <c r="CI118" s="294" t="s">
        <v>27</v>
      </c>
      <c r="CJ118" s="294" t="s">
        <v>28</v>
      </c>
      <c r="CK118" s="294" t="s">
        <v>27</v>
      </c>
      <c r="CL118" s="294" t="s">
        <v>28</v>
      </c>
      <c r="CM118" s="294" t="s">
        <v>27</v>
      </c>
      <c r="CN118" s="294" t="s">
        <v>28</v>
      </c>
      <c r="CO118" s="294" t="s">
        <v>27</v>
      </c>
      <c r="CP118" s="294" t="s">
        <v>28</v>
      </c>
      <c r="CQ118" s="294" t="s">
        <v>27</v>
      </c>
      <c r="CR118" s="294" t="s">
        <v>28</v>
      </c>
      <c r="CS118" s="294" t="s">
        <v>27</v>
      </c>
      <c r="CT118" s="294" t="s">
        <v>28</v>
      </c>
      <c r="CU118" s="294" t="s">
        <v>27</v>
      </c>
      <c r="CV118" s="294" t="s">
        <v>28</v>
      </c>
      <c r="CW118" s="294" t="s">
        <v>27</v>
      </c>
      <c r="CX118" s="294" t="s">
        <v>28</v>
      </c>
      <c r="CY118" s="294" t="s">
        <v>27</v>
      </c>
      <c r="CZ118" s="294" t="s">
        <v>28</v>
      </c>
      <c r="DA118" s="294" t="s">
        <v>27</v>
      </c>
      <c r="DB118" s="294" t="s">
        <v>28</v>
      </c>
      <c r="DC118" s="294" t="s">
        <v>27</v>
      </c>
      <c r="DD118" s="294" t="s">
        <v>28</v>
      </c>
      <c r="DE118" s="294" t="s">
        <v>27</v>
      </c>
      <c r="DF118" s="294" t="s">
        <v>28</v>
      </c>
      <c r="DG118" s="294" t="s">
        <v>27</v>
      </c>
      <c r="DH118" s="294" t="s">
        <v>28</v>
      </c>
      <c r="DI118" s="294" t="s">
        <v>27</v>
      </c>
      <c r="DJ118" s="294" t="s">
        <v>28</v>
      </c>
      <c r="DK118" s="294" t="s">
        <v>27</v>
      </c>
      <c r="DL118" s="294" t="s">
        <v>28</v>
      </c>
      <c r="DM118" s="294" t="s">
        <v>27</v>
      </c>
      <c r="DN118" s="294" t="s">
        <v>28</v>
      </c>
      <c r="DO118" s="294" t="s">
        <v>27</v>
      </c>
      <c r="DP118" s="294" t="s">
        <v>28</v>
      </c>
      <c r="DQ118" s="294" t="s">
        <v>27</v>
      </c>
      <c r="DR118" s="294" t="s">
        <v>28</v>
      </c>
      <c r="DS118" s="294" t="s">
        <v>27</v>
      </c>
      <c r="DT118" s="294" t="s">
        <v>28</v>
      </c>
      <c r="DU118" s="294" t="s">
        <v>26</v>
      </c>
    </row>
    <row r="119" spans="1:125" x14ac:dyDescent="0.2">
      <c r="A119" s="292"/>
      <c r="B119" s="292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2"/>
      <c r="AP119" s="292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5"/>
      <c r="BO119" s="295"/>
      <c r="BP119" s="295"/>
      <c r="BQ119" s="295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5"/>
      <c r="CC119" s="292"/>
      <c r="CD119" s="292"/>
      <c r="CE119" s="294"/>
      <c r="CF119" s="294"/>
      <c r="CG119" s="294"/>
      <c r="CH119" s="294"/>
      <c r="CI119" s="294"/>
      <c r="CJ119" s="294"/>
      <c r="CK119" s="294"/>
      <c r="CL119" s="294"/>
      <c r="CM119" s="294"/>
      <c r="CN119" s="294"/>
      <c r="CO119" s="294"/>
      <c r="CP119" s="294"/>
      <c r="CQ119" s="294"/>
      <c r="CR119" s="294"/>
      <c r="CS119" s="294"/>
      <c r="CT119" s="294"/>
      <c r="CU119" s="294"/>
      <c r="CV119" s="294"/>
      <c r="CW119" s="294"/>
      <c r="CX119" s="294"/>
      <c r="CY119" s="294"/>
      <c r="CZ119" s="294"/>
      <c r="DA119" s="294"/>
      <c r="DB119" s="294"/>
      <c r="DC119" s="294"/>
      <c r="DD119" s="294"/>
      <c r="DE119" s="294"/>
      <c r="DF119" s="294"/>
      <c r="DG119" s="294"/>
      <c r="DH119" s="294"/>
      <c r="DI119" s="294"/>
      <c r="DJ119" s="294"/>
      <c r="DK119" s="294"/>
      <c r="DL119" s="294"/>
      <c r="DM119" s="294"/>
      <c r="DN119" s="294"/>
      <c r="DO119" s="294"/>
      <c r="DP119" s="294"/>
      <c r="DQ119" s="294"/>
      <c r="DR119" s="294"/>
      <c r="DS119" s="294"/>
      <c r="DT119" s="294"/>
      <c r="DU119" s="294"/>
    </row>
    <row r="120" spans="1:125" ht="23.25" customHeight="1" x14ac:dyDescent="0.2">
      <c r="A120" s="291" t="s">
        <v>1</v>
      </c>
      <c r="B120" s="291"/>
      <c r="C120" s="103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3">
        <v>0</v>
      </c>
      <c r="Y120" s="103">
        <v>0</v>
      </c>
      <c r="Z120" s="103">
        <v>0</v>
      </c>
      <c r="AA120" s="103">
        <v>0</v>
      </c>
      <c r="AB120" s="103">
        <v>0</v>
      </c>
      <c r="AC120" s="103">
        <v>0</v>
      </c>
      <c r="AD120" s="103">
        <v>0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3">
        <v>0</v>
      </c>
      <c r="AM120" s="103">
        <v>0</v>
      </c>
      <c r="AN120" s="103">
        <v>0</v>
      </c>
      <c r="AO120" s="292" t="s">
        <v>1</v>
      </c>
      <c r="AP120" s="292"/>
      <c r="AQ120" s="103">
        <v>0</v>
      </c>
      <c r="AR120" s="103">
        <v>0</v>
      </c>
      <c r="AS120" s="103">
        <v>0</v>
      </c>
      <c r="AT120" s="103">
        <v>0</v>
      </c>
      <c r="AU120" s="103">
        <v>0</v>
      </c>
      <c r="AV120" s="103">
        <v>0</v>
      </c>
      <c r="AW120" s="103">
        <v>0</v>
      </c>
      <c r="AX120" s="103">
        <v>0</v>
      </c>
      <c r="AY120" s="103">
        <v>0</v>
      </c>
      <c r="AZ120" s="103">
        <v>0</v>
      </c>
      <c r="BA120" s="103">
        <v>0</v>
      </c>
      <c r="BB120" s="103">
        <v>0</v>
      </c>
      <c r="BC120" s="103">
        <v>0</v>
      </c>
      <c r="BD120" s="103">
        <v>0</v>
      </c>
      <c r="BE120" s="103">
        <v>0</v>
      </c>
      <c r="BF120" s="103">
        <v>0</v>
      </c>
      <c r="BG120" s="103">
        <v>0</v>
      </c>
      <c r="BH120" s="103">
        <v>0</v>
      </c>
      <c r="BI120" s="103">
        <v>0</v>
      </c>
      <c r="BJ120" s="103">
        <v>0</v>
      </c>
      <c r="BK120" s="103">
        <v>0</v>
      </c>
      <c r="BL120" s="103">
        <v>0</v>
      </c>
      <c r="BM120" s="103">
        <v>0</v>
      </c>
      <c r="BN120" s="103">
        <v>0</v>
      </c>
      <c r="BO120" s="103">
        <v>0</v>
      </c>
      <c r="BP120" s="103">
        <v>0</v>
      </c>
      <c r="BQ120" s="103">
        <v>0</v>
      </c>
      <c r="BR120" s="103">
        <v>0</v>
      </c>
      <c r="BS120" s="103">
        <v>0</v>
      </c>
      <c r="BT120" s="103">
        <v>0</v>
      </c>
      <c r="BU120" s="103">
        <v>0</v>
      </c>
      <c r="BV120" s="103">
        <v>0</v>
      </c>
      <c r="BW120" s="103">
        <v>0</v>
      </c>
      <c r="BX120" s="103">
        <v>0</v>
      </c>
      <c r="BY120" s="103">
        <v>0</v>
      </c>
      <c r="BZ120" s="103">
        <v>0</v>
      </c>
      <c r="CA120" s="103">
        <v>0</v>
      </c>
      <c r="CB120" s="103">
        <v>0</v>
      </c>
      <c r="CC120" s="293" t="s">
        <v>1</v>
      </c>
      <c r="CD120" s="293"/>
      <c r="CE120" s="104">
        <v>0</v>
      </c>
      <c r="CF120" s="104">
        <v>0</v>
      </c>
      <c r="CG120" s="104">
        <v>0</v>
      </c>
      <c r="CH120" s="104">
        <v>0</v>
      </c>
      <c r="CI120" s="104">
        <v>0</v>
      </c>
      <c r="CJ120" s="104">
        <v>0</v>
      </c>
      <c r="CK120" s="104">
        <v>0</v>
      </c>
      <c r="CL120" s="104">
        <v>0</v>
      </c>
      <c r="CM120" s="104">
        <v>0</v>
      </c>
      <c r="CN120" s="104">
        <v>0</v>
      </c>
      <c r="CO120" s="104">
        <v>0</v>
      </c>
      <c r="CP120" s="104">
        <v>0</v>
      </c>
      <c r="CQ120" s="104">
        <v>0</v>
      </c>
      <c r="CR120" s="104">
        <v>0</v>
      </c>
      <c r="CS120" s="104">
        <v>0</v>
      </c>
      <c r="CT120" s="104">
        <v>0</v>
      </c>
      <c r="CU120" s="104">
        <v>0</v>
      </c>
      <c r="CV120" s="104">
        <v>0</v>
      </c>
      <c r="CW120" s="104">
        <v>0</v>
      </c>
      <c r="CX120" s="104">
        <v>0</v>
      </c>
      <c r="CY120" s="104">
        <v>0</v>
      </c>
      <c r="CZ120" s="104">
        <v>0</v>
      </c>
      <c r="DA120" s="104">
        <v>0</v>
      </c>
      <c r="DB120" s="104">
        <v>0</v>
      </c>
      <c r="DC120" s="104">
        <v>0</v>
      </c>
      <c r="DD120" s="104">
        <v>0</v>
      </c>
      <c r="DE120" s="104">
        <v>0</v>
      </c>
      <c r="DF120" s="104">
        <v>0</v>
      </c>
      <c r="DG120" s="104">
        <v>0</v>
      </c>
      <c r="DH120" s="104">
        <v>0</v>
      </c>
      <c r="DI120" s="104">
        <v>0</v>
      </c>
      <c r="DJ120" s="104">
        <v>0</v>
      </c>
      <c r="DK120" s="104">
        <v>0</v>
      </c>
      <c r="DL120" s="104">
        <v>0</v>
      </c>
      <c r="DM120" s="104">
        <v>0</v>
      </c>
      <c r="DN120" s="104">
        <v>0</v>
      </c>
      <c r="DO120" s="104">
        <v>0</v>
      </c>
      <c r="DP120" s="104">
        <v>0</v>
      </c>
      <c r="DQ120" s="104">
        <v>0</v>
      </c>
      <c r="DR120" s="104">
        <v>0</v>
      </c>
      <c r="DS120" s="104">
        <f>DQ120+DO120+DM120+DK120+DI120+DG120+DE120+DC120+DA120+CY120+CW120+CU120+CS120+CQ120+CO120+CM120+CK120+CI120+CG120+CE120+CA120+BY120+BW120+BU120+BS120+BQ120+BO120+BM120+BK120+BI120+BG120+BE120+BC120+BA120+AY120+AW120+AU120+AS120+AQ120+AM120+AK120+AI120+AG120+AE120+AC120+AA120+Y120+W120+U120+S120+Q120+O120+M120+K120+I120+G120+E120+C120</f>
        <v>0</v>
      </c>
      <c r="DT120" s="104">
        <f>DR120+DP120+DN120+DL120+DJ120+DH120+DF120+DD120+DB120+CZ120+CX120+CV120+CT120+CR120+CP120+CN120+CL120+CJ120+CH120+CF120+CB120+BZ120+BX120+BV120+BT120+BR120+BP120+BN120+BL120+BJ120+BH120+BF120+BD120+BB120+AZ120+AX120+AV120+AT120+AR120+AN120+AL120+AJ120+AH120+AF120+AD120+AB120+Z120+X120+V120+T120+R120+P120+N120+L120+J120+H120+F120+D120</f>
        <v>0</v>
      </c>
      <c r="DU120" s="104">
        <f>SUM(DS120:DT120)</f>
        <v>0</v>
      </c>
    </row>
    <row r="121" spans="1:125" ht="23.25" customHeight="1" x14ac:dyDescent="0.2">
      <c r="A121" s="291" t="s">
        <v>2</v>
      </c>
      <c r="B121" s="291"/>
      <c r="C121" s="103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</v>
      </c>
      <c r="P121" s="103">
        <v>0</v>
      </c>
      <c r="Q121" s="103">
        <v>0</v>
      </c>
      <c r="R121" s="103">
        <v>0</v>
      </c>
      <c r="S121" s="103">
        <v>0</v>
      </c>
      <c r="T121" s="103">
        <v>0</v>
      </c>
      <c r="U121" s="103">
        <v>0</v>
      </c>
      <c r="V121" s="103">
        <v>0</v>
      </c>
      <c r="W121" s="103">
        <v>0</v>
      </c>
      <c r="X121" s="103">
        <v>0</v>
      </c>
      <c r="Y121" s="103">
        <v>0</v>
      </c>
      <c r="Z121" s="103">
        <v>0</v>
      </c>
      <c r="AA121" s="103">
        <v>0</v>
      </c>
      <c r="AB121" s="103">
        <v>0</v>
      </c>
      <c r="AC121" s="103">
        <v>0</v>
      </c>
      <c r="AD121" s="103">
        <v>0</v>
      </c>
      <c r="AE121" s="103">
        <v>0</v>
      </c>
      <c r="AF121" s="103">
        <v>0</v>
      </c>
      <c r="AG121" s="103">
        <v>0</v>
      </c>
      <c r="AH121" s="103">
        <v>0</v>
      </c>
      <c r="AI121" s="103">
        <v>0</v>
      </c>
      <c r="AJ121" s="103">
        <v>0</v>
      </c>
      <c r="AK121" s="103">
        <v>0</v>
      </c>
      <c r="AL121" s="103">
        <v>0</v>
      </c>
      <c r="AM121" s="103">
        <v>0</v>
      </c>
      <c r="AN121" s="103">
        <v>0</v>
      </c>
      <c r="AO121" s="292" t="s">
        <v>2</v>
      </c>
      <c r="AP121" s="292"/>
      <c r="AQ121" s="103">
        <v>0</v>
      </c>
      <c r="AR121" s="103">
        <v>0</v>
      </c>
      <c r="AS121" s="103">
        <v>0</v>
      </c>
      <c r="AT121" s="103">
        <v>0</v>
      </c>
      <c r="AU121" s="103">
        <v>0</v>
      </c>
      <c r="AV121" s="103">
        <v>0</v>
      </c>
      <c r="AW121" s="103">
        <v>0</v>
      </c>
      <c r="AX121" s="103">
        <v>0</v>
      </c>
      <c r="AY121" s="103">
        <v>0</v>
      </c>
      <c r="AZ121" s="103">
        <v>0</v>
      </c>
      <c r="BA121" s="103">
        <v>0</v>
      </c>
      <c r="BB121" s="103">
        <v>0</v>
      </c>
      <c r="BC121" s="103">
        <v>0</v>
      </c>
      <c r="BD121" s="103">
        <v>0</v>
      </c>
      <c r="BE121" s="103">
        <v>0</v>
      </c>
      <c r="BF121" s="103">
        <v>0</v>
      </c>
      <c r="BG121" s="103">
        <v>0</v>
      </c>
      <c r="BH121" s="103">
        <v>0</v>
      </c>
      <c r="BI121" s="103">
        <v>0</v>
      </c>
      <c r="BJ121" s="103">
        <v>0</v>
      </c>
      <c r="BK121" s="103">
        <v>0</v>
      </c>
      <c r="BL121" s="103">
        <v>0</v>
      </c>
      <c r="BM121" s="103">
        <v>0</v>
      </c>
      <c r="BN121" s="103">
        <v>0</v>
      </c>
      <c r="BO121" s="103">
        <v>0</v>
      </c>
      <c r="BP121" s="103">
        <v>0</v>
      </c>
      <c r="BQ121" s="103">
        <v>0</v>
      </c>
      <c r="BR121" s="103">
        <v>0</v>
      </c>
      <c r="BS121" s="103">
        <v>0</v>
      </c>
      <c r="BT121" s="103">
        <v>0</v>
      </c>
      <c r="BU121" s="103">
        <v>0</v>
      </c>
      <c r="BV121" s="103">
        <v>0</v>
      </c>
      <c r="BW121" s="103">
        <v>0</v>
      </c>
      <c r="BX121" s="103">
        <v>0</v>
      </c>
      <c r="BY121" s="103">
        <v>0</v>
      </c>
      <c r="BZ121" s="103">
        <v>0</v>
      </c>
      <c r="CA121" s="103">
        <v>0</v>
      </c>
      <c r="CB121" s="103">
        <v>0</v>
      </c>
      <c r="CC121" s="293" t="s">
        <v>2</v>
      </c>
      <c r="CD121" s="293"/>
      <c r="CE121" s="104">
        <v>0</v>
      </c>
      <c r="CF121" s="104">
        <v>0</v>
      </c>
      <c r="CG121" s="104">
        <v>0</v>
      </c>
      <c r="CH121" s="104">
        <v>0</v>
      </c>
      <c r="CI121" s="104">
        <v>0</v>
      </c>
      <c r="CJ121" s="104">
        <v>0</v>
      </c>
      <c r="CK121" s="104">
        <v>0</v>
      </c>
      <c r="CL121" s="104">
        <v>0</v>
      </c>
      <c r="CM121" s="104">
        <v>0</v>
      </c>
      <c r="CN121" s="104">
        <v>0</v>
      </c>
      <c r="CO121" s="104">
        <v>0</v>
      </c>
      <c r="CP121" s="104">
        <v>0</v>
      </c>
      <c r="CQ121" s="104">
        <v>0</v>
      </c>
      <c r="CR121" s="104">
        <v>0</v>
      </c>
      <c r="CS121" s="104">
        <v>0</v>
      </c>
      <c r="CT121" s="104">
        <v>0</v>
      </c>
      <c r="CU121" s="104">
        <v>0</v>
      </c>
      <c r="CV121" s="104">
        <v>0</v>
      </c>
      <c r="CW121" s="104">
        <v>0</v>
      </c>
      <c r="CX121" s="104">
        <v>0</v>
      </c>
      <c r="CY121" s="104">
        <v>0</v>
      </c>
      <c r="CZ121" s="104">
        <v>0</v>
      </c>
      <c r="DA121" s="104">
        <v>0</v>
      </c>
      <c r="DB121" s="104">
        <v>0</v>
      </c>
      <c r="DC121" s="104">
        <v>0</v>
      </c>
      <c r="DD121" s="104">
        <v>0</v>
      </c>
      <c r="DE121" s="104">
        <v>0</v>
      </c>
      <c r="DF121" s="104">
        <v>0</v>
      </c>
      <c r="DG121" s="104">
        <v>0</v>
      </c>
      <c r="DH121" s="104">
        <v>0</v>
      </c>
      <c r="DI121" s="104">
        <v>0</v>
      </c>
      <c r="DJ121" s="104">
        <v>0</v>
      </c>
      <c r="DK121" s="104">
        <v>0</v>
      </c>
      <c r="DL121" s="104">
        <v>0</v>
      </c>
      <c r="DM121" s="104">
        <v>0</v>
      </c>
      <c r="DN121" s="104">
        <v>0</v>
      </c>
      <c r="DO121" s="104">
        <v>0</v>
      </c>
      <c r="DP121" s="104">
        <v>0</v>
      </c>
      <c r="DQ121" s="104">
        <v>0</v>
      </c>
      <c r="DR121" s="104">
        <v>0</v>
      </c>
      <c r="DS121" s="104">
        <f t="shared" ref="DS121:DS140" si="34">DQ121+DO121+DM121+DK121+DI121+DG121+DE121+DC121+DA121+CY121+CW121+CU121+CS121+CQ121+CO121+CM121+CK121+CI121+CG121+CE121+CA121+BY121+BW121+BU121+BS121+BQ121+BO121+BM121+BK121+BI121+BG121+BE121+BC121+BA121+AY121+AW121+AU121+AS121+AQ121+AM121+AK121+AI121+AG121+AE121+AC121+AA121+Y121+W121+U121+S121+Q121+O121+M121+K121+I121+G121+E121+C121</f>
        <v>0</v>
      </c>
      <c r="DT121" s="104">
        <f t="shared" ref="DT121:DT140" si="35">DR121+DP121+DN121+DL121+DJ121+DH121+DF121+DD121+DB121+CZ121+CX121+CV121+CT121+CR121+CP121+CN121+CL121+CJ121+CH121+CF121+CB121+BZ121+BX121+BV121+BT121+BR121+BP121+BN121+BL121+BJ121+BH121+BF121+BD121+BB121+AZ121+AX121+AV121+AT121+AR121+AN121+AL121+AJ121+AH121+AF121+AD121+AB121+Z121+X121+V121+T121+R121+P121+N121+L121+J121+H121+F121+D121</f>
        <v>0</v>
      </c>
      <c r="DU121" s="104">
        <f t="shared" ref="DU121:DU140" si="36">SUM(DS121:DT121)</f>
        <v>0</v>
      </c>
    </row>
    <row r="122" spans="1:125" ht="23.25" customHeight="1" x14ac:dyDescent="0.2">
      <c r="A122" s="291" t="s">
        <v>29</v>
      </c>
      <c r="B122" s="291"/>
      <c r="C122" s="103">
        <v>1</v>
      </c>
      <c r="D122" s="103">
        <v>0</v>
      </c>
      <c r="E122" s="103">
        <v>1</v>
      </c>
      <c r="F122" s="103">
        <v>3</v>
      </c>
      <c r="G122" s="103">
        <v>0</v>
      </c>
      <c r="H122" s="103">
        <v>0</v>
      </c>
      <c r="I122" s="103">
        <v>0</v>
      </c>
      <c r="J122" s="103">
        <v>1</v>
      </c>
      <c r="K122" s="103">
        <v>0</v>
      </c>
      <c r="L122" s="103">
        <v>5</v>
      </c>
      <c r="M122" s="103">
        <v>2</v>
      </c>
      <c r="N122" s="103">
        <v>2</v>
      </c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0</v>
      </c>
      <c r="X122" s="103">
        <v>0</v>
      </c>
      <c r="Y122" s="103">
        <v>1</v>
      </c>
      <c r="Z122" s="103">
        <v>0</v>
      </c>
      <c r="AA122" s="103">
        <v>0</v>
      </c>
      <c r="AB122" s="103">
        <v>0</v>
      </c>
      <c r="AC122" s="103">
        <v>0</v>
      </c>
      <c r="AD122" s="103">
        <v>0</v>
      </c>
      <c r="AE122" s="103">
        <v>0</v>
      </c>
      <c r="AF122" s="103">
        <v>0</v>
      </c>
      <c r="AG122" s="103">
        <v>0</v>
      </c>
      <c r="AH122" s="103">
        <v>0</v>
      </c>
      <c r="AI122" s="103">
        <v>0</v>
      </c>
      <c r="AJ122" s="103">
        <v>0</v>
      </c>
      <c r="AK122" s="103">
        <v>0</v>
      </c>
      <c r="AL122" s="103">
        <v>0</v>
      </c>
      <c r="AM122" s="103">
        <v>0</v>
      </c>
      <c r="AN122" s="103">
        <v>0</v>
      </c>
      <c r="AO122" s="292" t="s">
        <v>29</v>
      </c>
      <c r="AP122" s="292"/>
      <c r="AQ122" s="103">
        <v>0</v>
      </c>
      <c r="AR122" s="103">
        <v>0</v>
      </c>
      <c r="AS122" s="103">
        <v>0</v>
      </c>
      <c r="AT122" s="103">
        <v>0</v>
      </c>
      <c r="AU122" s="103">
        <v>0</v>
      </c>
      <c r="AV122" s="103">
        <v>0</v>
      </c>
      <c r="AW122" s="103">
        <v>0</v>
      </c>
      <c r="AX122" s="103">
        <v>0</v>
      </c>
      <c r="AY122" s="103">
        <v>0</v>
      </c>
      <c r="AZ122" s="103">
        <v>0</v>
      </c>
      <c r="BA122" s="103">
        <v>6</v>
      </c>
      <c r="BB122" s="103">
        <v>1</v>
      </c>
      <c r="BC122" s="103">
        <v>2</v>
      </c>
      <c r="BD122" s="103">
        <v>0</v>
      </c>
      <c r="BE122" s="103">
        <v>0</v>
      </c>
      <c r="BF122" s="103">
        <v>0</v>
      </c>
      <c r="BG122" s="103">
        <v>0</v>
      </c>
      <c r="BH122" s="103">
        <v>0</v>
      </c>
      <c r="BI122" s="103">
        <v>0</v>
      </c>
      <c r="BJ122" s="103">
        <v>6</v>
      </c>
      <c r="BK122" s="103">
        <v>0</v>
      </c>
      <c r="BL122" s="103">
        <v>0</v>
      </c>
      <c r="BM122" s="103">
        <v>0</v>
      </c>
      <c r="BN122" s="103">
        <v>0</v>
      </c>
      <c r="BO122" s="103">
        <v>0</v>
      </c>
      <c r="BP122" s="103">
        <v>0</v>
      </c>
      <c r="BQ122" s="103">
        <v>0</v>
      </c>
      <c r="BR122" s="103">
        <v>0</v>
      </c>
      <c r="BS122" s="103">
        <v>0</v>
      </c>
      <c r="BT122" s="103">
        <v>0</v>
      </c>
      <c r="BU122" s="103">
        <v>0</v>
      </c>
      <c r="BV122" s="103">
        <v>0</v>
      </c>
      <c r="BW122" s="103">
        <v>0</v>
      </c>
      <c r="BX122" s="103">
        <v>0</v>
      </c>
      <c r="BY122" s="103">
        <v>0</v>
      </c>
      <c r="BZ122" s="103">
        <v>0</v>
      </c>
      <c r="CA122" s="103">
        <v>0</v>
      </c>
      <c r="CB122" s="103">
        <v>0</v>
      </c>
      <c r="CC122" s="293" t="s">
        <v>29</v>
      </c>
      <c r="CD122" s="293"/>
      <c r="CE122" s="104">
        <v>0</v>
      </c>
      <c r="CF122" s="104">
        <v>0</v>
      </c>
      <c r="CG122" s="104">
        <v>3</v>
      </c>
      <c r="CH122" s="104">
        <v>1</v>
      </c>
      <c r="CI122" s="104">
        <v>0</v>
      </c>
      <c r="CJ122" s="104">
        <v>1</v>
      </c>
      <c r="CK122" s="104">
        <v>0</v>
      </c>
      <c r="CL122" s="104">
        <v>0</v>
      </c>
      <c r="CM122" s="104">
        <v>0</v>
      </c>
      <c r="CN122" s="104">
        <v>0</v>
      </c>
      <c r="CO122" s="104">
        <v>0</v>
      </c>
      <c r="CP122" s="104">
        <v>0</v>
      </c>
      <c r="CQ122" s="104">
        <v>0</v>
      </c>
      <c r="CR122" s="104">
        <v>0</v>
      </c>
      <c r="CS122" s="104">
        <v>0</v>
      </c>
      <c r="CT122" s="104">
        <v>0</v>
      </c>
      <c r="CU122" s="104">
        <v>0</v>
      </c>
      <c r="CV122" s="104">
        <v>0</v>
      </c>
      <c r="CW122" s="104">
        <v>0</v>
      </c>
      <c r="CX122" s="104">
        <v>0</v>
      </c>
      <c r="CY122" s="104">
        <v>0</v>
      </c>
      <c r="CZ122" s="104">
        <v>0</v>
      </c>
      <c r="DA122" s="104">
        <v>0</v>
      </c>
      <c r="DB122" s="104">
        <v>2</v>
      </c>
      <c r="DC122" s="104">
        <v>0</v>
      </c>
      <c r="DD122" s="104">
        <v>1</v>
      </c>
      <c r="DE122" s="104">
        <v>0</v>
      </c>
      <c r="DF122" s="104">
        <v>0</v>
      </c>
      <c r="DG122" s="104">
        <v>0</v>
      </c>
      <c r="DH122" s="104">
        <v>0</v>
      </c>
      <c r="DI122" s="104">
        <v>11</v>
      </c>
      <c r="DJ122" s="104">
        <v>9</v>
      </c>
      <c r="DK122" s="104">
        <v>0</v>
      </c>
      <c r="DL122" s="104">
        <v>0</v>
      </c>
      <c r="DM122" s="104">
        <v>0</v>
      </c>
      <c r="DN122" s="104">
        <v>0</v>
      </c>
      <c r="DO122" s="104">
        <v>0</v>
      </c>
      <c r="DP122" s="104">
        <v>0</v>
      </c>
      <c r="DQ122" s="104">
        <v>2</v>
      </c>
      <c r="DR122" s="104">
        <v>0</v>
      </c>
      <c r="DS122" s="104">
        <f t="shared" si="34"/>
        <v>29</v>
      </c>
      <c r="DT122" s="104">
        <f t="shared" si="35"/>
        <v>32</v>
      </c>
      <c r="DU122" s="104">
        <f t="shared" si="36"/>
        <v>61</v>
      </c>
    </row>
    <row r="123" spans="1:125" ht="23.25" customHeight="1" x14ac:dyDescent="0.2">
      <c r="A123" s="291" t="s">
        <v>3</v>
      </c>
      <c r="B123" s="291"/>
      <c r="C123" s="103">
        <v>6</v>
      </c>
      <c r="D123" s="103">
        <v>3</v>
      </c>
      <c r="E123" s="103">
        <v>3</v>
      </c>
      <c r="F123" s="103">
        <v>6</v>
      </c>
      <c r="G123" s="103">
        <v>5</v>
      </c>
      <c r="H123" s="103">
        <v>6</v>
      </c>
      <c r="I123" s="103">
        <v>0</v>
      </c>
      <c r="J123" s="103">
        <v>0</v>
      </c>
      <c r="K123" s="103">
        <v>6</v>
      </c>
      <c r="L123" s="103">
        <v>13</v>
      </c>
      <c r="M123" s="103">
        <v>4</v>
      </c>
      <c r="N123" s="103">
        <v>4</v>
      </c>
      <c r="O123" s="103">
        <v>2</v>
      </c>
      <c r="P123" s="103">
        <v>2</v>
      </c>
      <c r="Q123" s="103">
        <v>0</v>
      </c>
      <c r="R123" s="103">
        <v>2</v>
      </c>
      <c r="S123" s="103">
        <v>0</v>
      </c>
      <c r="T123" s="103">
        <v>0</v>
      </c>
      <c r="U123" s="103">
        <v>0</v>
      </c>
      <c r="V123" s="103">
        <v>0</v>
      </c>
      <c r="W123" s="103">
        <v>0</v>
      </c>
      <c r="X123" s="103">
        <v>0</v>
      </c>
      <c r="Y123" s="103">
        <v>4</v>
      </c>
      <c r="Z123" s="103">
        <v>2</v>
      </c>
      <c r="AA123" s="103">
        <v>0</v>
      </c>
      <c r="AB123" s="103">
        <v>4</v>
      </c>
      <c r="AC123" s="103">
        <v>0</v>
      </c>
      <c r="AD123" s="103">
        <v>0</v>
      </c>
      <c r="AE123" s="103">
        <v>0</v>
      </c>
      <c r="AF123" s="103">
        <v>0</v>
      </c>
      <c r="AG123" s="103">
        <v>0</v>
      </c>
      <c r="AH123" s="103">
        <v>0</v>
      </c>
      <c r="AI123" s="103">
        <v>0</v>
      </c>
      <c r="AJ123" s="103">
        <v>0</v>
      </c>
      <c r="AK123" s="103">
        <v>0</v>
      </c>
      <c r="AL123" s="103">
        <v>0</v>
      </c>
      <c r="AM123" s="103">
        <v>0</v>
      </c>
      <c r="AN123" s="103">
        <v>0</v>
      </c>
      <c r="AO123" s="292" t="s">
        <v>3</v>
      </c>
      <c r="AP123" s="292"/>
      <c r="AQ123" s="103">
        <v>0</v>
      </c>
      <c r="AR123" s="103">
        <v>0</v>
      </c>
      <c r="AS123" s="103">
        <v>0</v>
      </c>
      <c r="AT123" s="103">
        <v>0</v>
      </c>
      <c r="AU123" s="103">
        <v>0</v>
      </c>
      <c r="AV123" s="103">
        <v>0</v>
      </c>
      <c r="AW123" s="103">
        <v>0</v>
      </c>
      <c r="AX123" s="103">
        <v>0</v>
      </c>
      <c r="AY123" s="103">
        <v>0</v>
      </c>
      <c r="AZ123" s="103">
        <v>0</v>
      </c>
      <c r="BA123" s="103">
        <v>0</v>
      </c>
      <c r="BB123" s="103">
        <v>0</v>
      </c>
      <c r="BC123" s="103">
        <v>0</v>
      </c>
      <c r="BD123" s="103">
        <v>0</v>
      </c>
      <c r="BE123" s="103">
        <v>0</v>
      </c>
      <c r="BF123" s="103">
        <v>0</v>
      </c>
      <c r="BG123" s="103">
        <v>0</v>
      </c>
      <c r="BH123" s="103">
        <v>0</v>
      </c>
      <c r="BI123" s="103">
        <v>0</v>
      </c>
      <c r="BJ123" s="103">
        <v>0</v>
      </c>
      <c r="BK123" s="103">
        <v>0</v>
      </c>
      <c r="BL123" s="103">
        <v>0</v>
      </c>
      <c r="BM123" s="103">
        <v>0</v>
      </c>
      <c r="BN123" s="103">
        <v>0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>
        <v>0</v>
      </c>
      <c r="BV123" s="103">
        <v>0</v>
      </c>
      <c r="BW123" s="103">
        <v>0</v>
      </c>
      <c r="BX123" s="103">
        <v>0</v>
      </c>
      <c r="BY123" s="103">
        <v>0</v>
      </c>
      <c r="BZ123" s="103">
        <v>0</v>
      </c>
      <c r="CA123" s="103">
        <v>0</v>
      </c>
      <c r="CB123" s="103">
        <v>0</v>
      </c>
      <c r="CC123" s="293" t="s">
        <v>3</v>
      </c>
      <c r="CD123" s="293"/>
      <c r="CE123" s="104">
        <v>0</v>
      </c>
      <c r="CF123" s="104">
        <v>0</v>
      </c>
      <c r="CG123" s="104">
        <v>0</v>
      </c>
      <c r="CH123" s="104">
        <v>0</v>
      </c>
      <c r="CI123" s="104">
        <v>5</v>
      </c>
      <c r="CJ123" s="104">
        <v>0</v>
      </c>
      <c r="CK123" s="104">
        <v>0</v>
      </c>
      <c r="CL123" s="104">
        <v>0</v>
      </c>
      <c r="CM123" s="104">
        <v>0</v>
      </c>
      <c r="CN123" s="104">
        <v>1</v>
      </c>
      <c r="CO123" s="104">
        <v>0</v>
      </c>
      <c r="CP123" s="104">
        <v>1</v>
      </c>
      <c r="CQ123" s="104">
        <v>0</v>
      </c>
      <c r="CR123" s="104">
        <v>1</v>
      </c>
      <c r="CS123" s="104">
        <v>0</v>
      </c>
      <c r="CT123" s="104">
        <v>0</v>
      </c>
      <c r="CU123" s="104">
        <v>0</v>
      </c>
      <c r="CV123" s="104">
        <v>0</v>
      </c>
      <c r="CW123" s="104">
        <v>0</v>
      </c>
      <c r="CX123" s="104">
        <v>0</v>
      </c>
      <c r="CY123" s="104">
        <v>0</v>
      </c>
      <c r="CZ123" s="104">
        <v>0</v>
      </c>
      <c r="DA123" s="104">
        <v>0</v>
      </c>
      <c r="DB123" s="104">
        <v>0</v>
      </c>
      <c r="DC123" s="104">
        <v>0</v>
      </c>
      <c r="DD123" s="104">
        <v>0</v>
      </c>
      <c r="DE123" s="104">
        <v>0</v>
      </c>
      <c r="DF123" s="104">
        <v>1</v>
      </c>
      <c r="DG123" s="104">
        <v>0</v>
      </c>
      <c r="DH123" s="104">
        <v>1</v>
      </c>
      <c r="DI123" s="104">
        <v>9</v>
      </c>
      <c r="DJ123" s="104">
        <v>13</v>
      </c>
      <c r="DK123" s="104">
        <v>0</v>
      </c>
      <c r="DL123" s="104">
        <v>0</v>
      </c>
      <c r="DM123" s="104">
        <v>0</v>
      </c>
      <c r="DN123" s="104">
        <v>0</v>
      </c>
      <c r="DO123" s="104">
        <v>0</v>
      </c>
      <c r="DP123" s="104">
        <v>0</v>
      </c>
      <c r="DQ123" s="104">
        <v>0</v>
      </c>
      <c r="DR123" s="104">
        <v>4</v>
      </c>
      <c r="DS123" s="104">
        <f t="shared" si="34"/>
        <v>44</v>
      </c>
      <c r="DT123" s="104">
        <f t="shared" si="35"/>
        <v>64</v>
      </c>
      <c r="DU123" s="104">
        <f t="shared" si="36"/>
        <v>108</v>
      </c>
    </row>
    <row r="124" spans="1:125" ht="23.25" customHeight="1" x14ac:dyDescent="0.2">
      <c r="A124" s="296" t="s">
        <v>4</v>
      </c>
      <c r="B124" s="108" t="s">
        <v>5</v>
      </c>
      <c r="C124" s="103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3">
        <v>0</v>
      </c>
      <c r="Y124" s="103">
        <v>0</v>
      </c>
      <c r="Z124" s="103">
        <v>0</v>
      </c>
      <c r="AA124" s="103">
        <v>0</v>
      </c>
      <c r="AB124" s="103">
        <v>0</v>
      </c>
      <c r="AC124" s="103">
        <v>0</v>
      </c>
      <c r="AD124" s="103">
        <v>0</v>
      </c>
      <c r="AE124" s="103">
        <v>0</v>
      </c>
      <c r="AF124" s="103">
        <v>0</v>
      </c>
      <c r="AG124" s="103">
        <v>0</v>
      </c>
      <c r="AH124" s="103">
        <v>0</v>
      </c>
      <c r="AI124" s="103">
        <v>0</v>
      </c>
      <c r="AJ124" s="103">
        <v>0</v>
      </c>
      <c r="AK124" s="103">
        <v>0</v>
      </c>
      <c r="AL124" s="103">
        <v>0</v>
      </c>
      <c r="AM124" s="103">
        <v>0</v>
      </c>
      <c r="AN124" s="103">
        <v>0</v>
      </c>
      <c r="AO124" s="297" t="s">
        <v>4</v>
      </c>
      <c r="AP124" s="109" t="s">
        <v>5</v>
      </c>
      <c r="AQ124" s="103">
        <v>0</v>
      </c>
      <c r="AR124" s="103">
        <v>0</v>
      </c>
      <c r="AS124" s="103">
        <v>0</v>
      </c>
      <c r="AT124" s="103">
        <v>0</v>
      </c>
      <c r="AU124" s="103">
        <v>0</v>
      </c>
      <c r="AV124" s="103">
        <v>0</v>
      </c>
      <c r="AW124" s="103">
        <v>0</v>
      </c>
      <c r="AX124" s="103">
        <v>0</v>
      </c>
      <c r="AY124" s="103">
        <v>0</v>
      </c>
      <c r="AZ124" s="103">
        <v>0</v>
      </c>
      <c r="BA124" s="103">
        <v>0</v>
      </c>
      <c r="BB124" s="103">
        <v>0</v>
      </c>
      <c r="BC124" s="103">
        <v>0</v>
      </c>
      <c r="BD124" s="103">
        <v>0</v>
      </c>
      <c r="BE124" s="103">
        <v>0</v>
      </c>
      <c r="BF124" s="103">
        <v>0</v>
      </c>
      <c r="BG124" s="103">
        <v>0</v>
      </c>
      <c r="BH124" s="103">
        <v>0</v>
      </c>
      <c r="BI124" s="103">
        <v>0</v>
      </c>
      <c r="BJ124" s="103">
        <v>0</v>
      </c>
      <c r="BK124" s="103">
        <v>0</v>
      </c>
      <c r="BL124" s="103">
        <v>0</v>
      </c>
      <c r="BM124" s="103">
        <v>0</v>
      </c>
      <c r="BN124" s="103">
        <v>0</v>
      </c>
      <c r="BO124" s="103">
        <v>0</v>
      </c>
      <c r="BP124" s="103">
        <v>0</v>
      </c>
      <c r="BQ124" s="103">
        <v>0</v>
      </c>
      <c r="BR124" s="103">
        <v>0</v>
      </c>
      <c r="BS124" s="103">
        <v>0</v>
      </c>
      <c r="BT124" s="103">
        <v>0</v>
      </c>
      <c r="BU124" s="103">
        <v>0</v>
      </c>
      <c r="BV124" s="103">
        <v>0</v>
      </c>
      <c r="BW124" s="103">
        <v>0</v>
      </c>
      <c r="BX124" s="103">
        <v>0</v>
      </c>
      <c r="BY124" s="103">
        <v>0</v>
      </c>
      <c r="BZ124" s="103">
        <v>0</v>
      </c>
      <c r="CA124" s="103">
        <v>0</v>
      </c>
      <c r="CB124" s="103">
        <v>0</v>
      </c>
      <c r="CC124" s="298" t="s">
        <v>4</v>
      </c>
      <c r="CD124" s="110" t="s">
        <v>5</v>
      </c>
      <c r="CE124" s="104">
        <v>0</v>
      </c>
      <c r="CF124" s="104">
        <v>0</v>
      </c>
      <c r="CG124" s="104">
        <v>0</v>
      </c>
      <c r="CH124" s="104">
        <v>0</v>
      </c>
      <c r="CI124" s="104">
        <v>0</v>
      </c>
      <c r="CJ124" s="104">
        <v>0</v>
      </c>
      <c r="CK124" s="104">
        <v>0</v>
      </c>
      <c r="CL124" s="104">
        <v>1</v>
      </c>
      <c r="CM124" s="104">
        <v>0</v>
      </c>
      <c r="CN124" s="104">
        <v>0</v>
      </c>
      <c r="CO124" s="104">
        <v>0</v>
      </c>
      <c r="CP124" s="104">
        <v>0</v>
      </c>
      <c r="CQ124" s="104">
        <v>0</v>
      </c>
      <c r="CR124" s="104">
        <v>0</v>
      </c>
      <c r="CS124" s="104">
        <v>0</v>
      </c>
      <c r="CT124" s="104">
        <v>0</v>
      </c>
      <c r="CU124" s="104">
        <v>0</v>
      </c>
      <c r="CV124" s="104">
        <v>0</v>
      </c>
      <c r="CW124" s="104">
        <v>0</v>
      </c>
      <c r="CX124" s="104">
        <v>0</v>
      </c>
      <c r="CY124" s="104">
        <v>0</v>
      </c>
      <c r="CZ124" s="104">
        <v>0</v>
      </c>
      <c r="DA124" s="104">
        <v>0</v>
      </c>
      <c r="DB124" s="104">
        <v>0</v>
      </c>
      <c r="DC124" s="104">
        <v>0</v>
      </c>
      <c r="DD124" s="104">
        <v>0</v>
      </c>
      <c r="DE124" s="104">
        <v>0</v>
      </c>
      <c r="DF124" s="104">
        <v>0</v>
      </c>
      <c r="DG124" s="104">
        <v>0</v>
      </c>
      <c r="DH124" s="104">
        <v>0</v>
      </c>
      <c r="DI124" s="104">
        <v>16</v>
      </c>
      <c r="DJ124" s="104">
        <v>23</v>
      </c>
      <c r="DK124" s="104">
        <v>0</v>
      </c>
      <c r="DL124" s="104">
        <v>0</v>
      </c>
      <c r="DM124" s="104">
        <v>0</v>
      </c>
      <c r="DN124" s="104">
        <v>0</v>
      </c>
      <c r="DO124" s="104">
        <v>0</v>
      </c>
      <c r="DP124" s="104">
        <v>0</v>
      </c>
      <c r="DQ124" s="104">
        <v>0</v>
      </c>
      <c r="DR124" s="104">
        <v>0</v>
      </c>
      <c r="DS124" s="104">
        <f t="shared" si="34"/>
        <v>16</v>
      </c>
      <c r="DT124" s="104">
        <f t="shared" si="35"/>
        <v>24</v>
      </c>
      <c r="DU124" s="104">
        <f t="shared" si="36"/>
        <v>40</v>
      </c>
    </row>
    <row r="125" spans="1:125" ht="23.25" customHeight="1" x14ac:dyDescent="0.2">
      <c r="A125" s="296"/>
      <c r="B125" s="108" t="s">
        <v>6</v>
      </c>
      <c r="C125" s="103">
        <v>0</v>
      </c>
      <c r="D125" s="103">
        <v>2</v>
      </c>
      <c r="E125" s="103">
        <v>0</v>
      </c>
      <c r="F125" s="103">
        <v>2</v>
      </c>
      <c r="G125" s="103">
        <v>0</v>
      </c>
      <c r="H125" s="103">
        <v>3</v>
      </c>
      <c r="I125" s="103">
        <v>0</v>
      </c>
      <c r="J125" s="103">
        <v>0</v>
      </c>
      <c r="K125" s="103">
        <v>0</v>
      </c>
      <c r="L125" s="103">
        <v>1</v>
      </c>
      <c r="M125" s="103">
        <v>0</v>
      </c>
      <c r="N125" s="103">
        <v>5</v>
      </c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3">
        <v>0</v>
      </c>
      <c r="Y125" s="103">
        <v>0</v>
      </c>
      <c r="Z125" s="103">
        <v>1</v>
      </c>
      <c r="AA125" s="103">
        <v>0</v>
      </c>
      <c r="AB125" s="103">
        <v>0</v>
      </c>
      <c r="AC125" s="103">
        <v>0</v>
      </c>
      <c r="AD125" s="103">
        <v>0</v>
      </c>
      <c r="AE125" s="103">
        <v>0</v>
      </c>
      <c r="AF125" s="103">
        <v>0</v>
      </c>
      <c r="AG125" s="103">
        <v>0</v>
      </c>
      <c r="AH125" s="103">
        <v>0</v>
      </c>
      <c r="AI125" s="103">
        <v>0</v>
      </c>
      <c r="AJ125" s="103">
        <v>0</v>
      </c>
      <c r="AK125" s="103">
        <v>0</v>
      </c>
      <c r="AL125" s="103">
        <v>0</v>
      </c>
      <c r="AM125" s="103">
        <v>0</v>
      </c>
      <c r="AN125" s="103">
        <v>0</v>
      </c>
      <c r="AO125" s="297"/>
      <c r="AP125" s="109" t="s">
        <v>6</v>
      </c>
      <c r="AQ125" s="103">
        <v>0</v>
      </c>
      <c r="AR125" s="103">
        <v>0</v>
      </c>
      <c r="AS125" s="103">
        <v>0</v>
      </c>
      <c r="AT125" s="103">
        <v>0</v>
      </c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v>0</v>
      </c>
      <c r="BA125" s="103">
        <v>0</v>
      </c>
      <c r="BB125" s="103">
        <v>10</v>
      </c>
      <c r="BC125" s="103">
        <v>0</v>
      </c>
      <c r="BD125" s="103">
        <v>2</v>
      </c>
      <c r="BE125" s="103">
        <v>0</v>
      </c>
      <c r="BF125" s="103">
        <v>0</v>
      </c>
      <c r="BG125" s="103">
        <v>0</v>
      </c>
      <c r="BH125" s="103">
        <v>0</v>
      </c>
      <c r="BI125" s="103">
        <v>0</v>
      </c>
      <c r="BJ125" s="103">
        <v>3</v>
      </c>
      <c r="BK125" s="103">
        <v>0</v>
      </c>
      <c r="BL125" s="103">
        <v>0</v>
      </c>
      <c r="BM125" s="103">
        <v>0</v>
      </c>
      <c r="BN125" s="103">
        <v>0</v>
      </c>
      <c r="BO125" s="103">
        <v>0</v>
      </c>
      <c r="BP125" s="103">
        <v>0</v>
      </c>
      <c r="BQ125" s="103">
        <v>0</v>
      </c>
      <c r="BR125" s="103">
        <v>0</v>
      </c>
      <c r="BS125" s="103">
        <v>0</v>
      </c>
      <c r="BT125" s="103">
        <v>0</v>
      </c>
      <c r="BU125" s="103">
        <v>0</v>
      </c>
      <c r="BV125" s="103">
        <v>0</v>
      </c>
      <c r="BW125" s="103">
        <v>0</v>
      </c>
      <c r="BX125" s="103">
        <v>0</v>
      </c>
      <c r="BY125" s="103">
        <v>0</v>
      </c>
      <c r="BZ125" s="103">
        <v>0</v>
      </c>
      <c r="CA125" s="103">
        <v>0</v>
      </c>
      <c r="CB125" s="103">
        <v>0</v>
      </c>
      <c r="CC125" s="298"/>
      <c r="CD125" s="110" t="s">
        <v>6</v>
      </c>
      <c r="CE125" s="104">
        <v>0</v>
      </c>
      <c r="CF125" s="104">
        <v>0</v>
      </c>
      <c r="CG125" s="104">
        <v>0</v>
      </c>
      <c r="CH125" s="104">
        <v>0</v>
      </c>
      <c r="CI125" s="104">
        <v>0</v>
      </c>
      <c r="CJ125" s="104">
        <v>2</v>
      </c>
      <c r="CK125" s="104">
        <v>0</v>
      </c>
      <c r="CL125" s="104">
        <v>0</v>
      </c>
      <c r="CM125" s="104">
        <v>0</v>
      </c>
      <c r="CN125" s="104">
        <v>0</v>
      </c>
      <c r="CO125" s="104">
        <v>0</v>
      </c>
      <c r="CP125" s="104">
        <v>2</v>
      </c>
      <c r="CQ125" s="104">
        <v>0</v>
      </c>
      <c r="CR125" s="104">
        <v>1</v>
      </c>
      <c r="CS125" s="104">
        <v>0</v>
      </c>
      <c r="CT125" s="104">
        <v>0</v>
      </c>
      <c r="CU125" s="104">
        <v>0</v>
      </c>
      <c r="CV125" s="104">
        <v>0</v>
      </c>
      <c r="CW125" s="104">
        <v>0</v>
      </c>
      <c r="CX125" s="104">
        <v>0</v>
      </c>
      <c r="CY125" s="104">
        <v>0</v>
      </c>
      <c r="CZ125" s="104">
        <v>0</v>
      </c>
      <c r="DA125" s="104">
        <v>0</v>
      </c>
      <c r="DB125" s="104">
        <v>1</v>
      </c>
      <c r="DC125" s="104">
        <v>0</v>
      </c>
      <c r="DD125" s="104">
        <v>0</v>
      </c>
      <c r="DE125" s="104">
        <v>0</v>
      </c>
      <c r="DF125" s="104">
        <v>0</v>
      </c>
      <c r="DG125" s="104">
        <v>0</v>
      </c>
      <c r="DH125" s="104">
        <v>0</v>
      </c>
      <c r="DI125" s="104">
        <v>21</v>
      </c>
      <c r="DJ125" s="104">
        <v>21</v>
      </c>
      <c r="DK125" s="104">
        <v>0</v>
      </c>
      <c r="DL125" s="104">
        <v>0</v>
      </c>
      <c r="DM125" s="104">
        <v>0</v>
      </c>
      <c r="DN125" s="104">
        <v>0</v>
      </c>
      <c r="DO125" s="104">
        <v>0</v>
      </c>
      <c r="DP125" s="104">
        <v>0</v>
      </c>
      <c r="DQ125" s="104">
        <v>1</v>
      </c>
      <c r="DR125" s="104">
        <v>1</v>
      </c>
      <c r="DS125" s="104">
        <f t="shared" si="34"/>
        <v>22</v>
      </c>
      <c r="DT125" s="104">
        <f t="shared" si="35"/>
        <v>57</v>
      </c>
      <c r="DU125" s="104">
        <f t="shared" si="36"/>
        <v>79</v>
      </c>
    </row>
    <row r="126" spans="1:125" ht="23.25" customHeight="1" x14ac:dyDescent="0.2">
      <c r="A126" s="296"/>
      <c r="B126" s="108" t="s">
        <v>17</v>
      </c>
      <c r="C126" s="103">
        <v>0</v>
      </c>
      <c r="D126" s="103">
        <v>0</v>
      </c>
      <c r="E126" s="103">
        <v>0</v>
      </c>
      <c r="F126" s="103">
        <v>1</v>
      </c>
      <c r="G126" s="103">
        <v>0</v>
      </c>
      <c r="H126" s="103">
        <v>1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3">
        <v>0</v>
      </c>
      <c r="P126" s="103">
        <v>0</v>
      </c>
      <c r="Q126" s="103">
        <v>0</v>
      </c>
      <c r="R126" s="103">
        <v>0</v>
      </c>
      <c r="S126" s="103">
        <v>0</v>
      </c>
      <c r="T126" s="103">
        <v>0</v>
      </c>
      <c r="U126" s="103">
        <v>0</v>
      </c>
      <c r="V126" s="103">
        <v>0</v>
      </c>
      <c r="W126" s="103">
        <v>0</v>
      </c>
      <c r="X126" s="103">
        <v>0</v>
      </c>
      <c r="Y126" s="103">
        <v>0</v>
      </c>
      <c r="Z126" s="103">
        <v>0</v>
      </c>
      <c r="AA126" s="103">
        <v>0</v>
      </c>
      <c r="AB126" s="103">
        <v>0</v>
      </c>
      <c r="AC126" s="103">
        <v>0</v>
      </c>
      <c r="AD126" s="103">
        <v>0</v>
      </c>
      <c r="AE126" s="103">
        <v>0</v>
      </c>
      <c r="AF126" s="103">
        <v>0</v>
      </c>
      <c r="AG126" s="103">
        <v>0</v>
      </c>
      <c r="AH126" s="103">
        <v>0</v>
      </c>
      <c r="AI126" s="103">
        <v>0</v>
      </c>
      <c r="AJ126" s="103">
        <v>0</v>
      </c>
      <c r="AK126" s="103">
        <v>0</v>
      </c>
      <c r="AL126" s="103">
        <v>0</v>
      </c>
      <c r="AM126" s="103">
        <v>0</v>
      </c>
      <c r="AN126" s="103">
        <v>0</v>
      </c>
      <c r="AO126" s="297"/>
      <c r="AP126" s="109" t="s">
        <v>17</v>
      </c>
      <c r="AQ126" s="103">
        <v>0</v>
      </c>
      <c r="AR126" s="103">
        <v>0</v>
      </c>
      <c r="AS126" s="103">
        <v>0</v>
      </c>
      <c r="AT126" s="103">
        <v>0</v>
      </c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v>0</v>
      </c>
      <c r="BA126" s="103">
        <v>0</v>
      </c>
      <c r="BB126" s="103">
        <v>1</v>
      </c>
      <c r="BC126" s="103">
        <v>0</v>
      </c>
      <c r="BD126" s="103">
        <v>1</v>
      </c>
      <c r="BE126" s="103">
        <v>0</v>
      </c>
      <c r="BF126" s="103">
        <v>0</v>
      </c>
      <c r="BG126" s="103">
        <v>0</v>
      </c>
      <c r="BH126" s="103">
        <v>0</v>
      </c>
      <c r="BI126" s="103">
        <v>0</v>
      </c>
      <c r="BJ126" s="103">
        <v>0</v>
      </c>
      <c r="BK126" s="103">
        <v>0</v>
      </c>
      <c r="BL126" s="103">
        <v>0</v>
      </c>
      <c r="BM126" s="103">
        <v>0</v>
      </c>
      <c r="BN126" s="103">
        <v>0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>
        <v>0</v>
      </c>
      <c r="BV126" s="103">
        <v>0</v>
      </c>
      <c r="BW126" s="103">
        <v>0</v>
      </c>
      <c r="BX126" s="103">
        <v>0</v>
      </c>
      <c r="BY126" s="103">
        <v>0</v>
      </c>
      <c r="BZ126" s="103">
        <v>0</v>
      </c>
      <c r="CA126" s="103">
        <v>0</v>
      </c>
      <c r="CB126" s="103">
        <v>0</v>
      </c>
      <c r="CC126" s="298"/>
      <c r="CD126" s="110" t="s">
        <v>17</v>
      </c>
      <c r="CE126" s="104">
        <v>0</v>
      </c>
      <c r="CF126" s="104">
        <v>0</v>
      </c>
      <c r="CG126" s="104">
        <v>0</v>
      </c>
      <c r="CH126" s="104">
        <v>0</v>
      </c>
      <c r="CI126" s="104">
        <v>0</v>
      </c>
      <c r="CJ126" s="104">
        <v>1</v>
      </c>
      <c r="CK126" s="104">
        <v>0</v>
      </c>
      <c r="CL126" s="104">
        <v>1</v>
      </c>
      <c r="CM126" s="104">
        <v>0</v>
      </c>
      <c r="CN126" s="104">
        <v>0</v>
      </c>
      <c r="CO126" s="104">
        <v>0</v>
      </c>
      <c r="CP126" s="104">
        <v>0</v>
      </c>
      <c r="CQ126" s="104">
        <v>0</v>
      </c>
      <c r="CR126" s="104">
        <v>0</v>
      </c>
      <c r="CS126" s="104">
        <v>0</v>
      </c>
      <c r="CT126" s="104">
        <v>0</v>
      </c>
      <c r="CU126" s="104">
        <v>0</v>
      </c>
      <c r="CV126" s="104">
        <v>0</v>
      </c>
      <c r="CW126" s="104">
        <v>0</v>
      </c>
      <c r="CX126" s="104">
        <v>0</v>
      </c>
      <c r="CY126" s="104">
        <v>0</v>
      </c>
      <c r="CZ126" s="104">
        <v>0</v>
      </c>
      <c r="DA126" s="104">
        <v>0</v>
      </c>
      <c r="DB126" s="104">
        <v>0</v>
      </c>
      <c r="DC126" s="104">
        <v>0</v>
      </c>
      <c r="DD126" s="104">
        <v>0</v>
      </c>
      <c r="DE126" s="104">
        <v>0</v>
      </c>
      <c r="DF126" s="104">
        <v>0</v>
      </c>
      <c r="DG126" s="104">
        <v>0</v>
      </c>
      <c r="DH126" s="104">
        <v>0</v>
      </c>
      <c r="DI126" s="104">
        <v>2</v>
      </c>
      <c r="DJ126" s="104">
        <v>0</v>
      </c>
      <c r="DK126" s="104">
        <v>0</v>
      </c>
      <c r="DL126" s="104">
        <v>0</v>
      </c>
      <c r="DM126" s="104">
        <v>0</v>
      </c>
      <c r="DN126" s="104">
        <v>0</v>
      </c>
      <c r="DO126" s="104">
        <v>0</v>
      </c>
      <c r="DP126" s="104">
        <v>0</v>
      </c>
      <c r="DQ126" s="104">
        <v>0</v>
      </c>
      <c r="DR126" s="104">
        <v>5</v>
      </c>
      <c r="DS126" s="104">
        <f t="shared" si="34"/>
        <v>2</v>
      </c>
      <c r="DT126" s="104">
        <f t="shared" si="35"/>
        <v>11</v>
      </c>
      <c r="DU126" s="104">
        <f t="shared" si="36"/>
        <v>13</v>
      </c>
    </row>
    <row r="127" spans="1:125" ht="23.25" customHeight="1" x14ac:dyDescent="0.2">
      <c r="A127" s="296"/>
      <c r="B127" s="108" t="s">
        <v>7</v>
      </c>
      <c r="C127" s="103">
        <v>1</v>
      </c>
      <c r="D127" s="103">
        <v>4</v>
      </c>
      <c r="E127" s="103">
        <v>0</v>
      </c>
      <c r="F127" s="103">
        <v>4</v>
      </c>
      <c r="G127" s="103">
        <v>0</v>
      </c>
      <c r="H127" s="103">
        <v>4</v>
      </c>
      <c r="I127" s="103">
        <v>0</v>
      </c>
      <c r="J127" s="103">
        <v>0</v>
      </c>
      <c r="K127" s="103">
        <v>0</v>
      </c>
      <c r="L127" s="103">
        <v>2</v>
      </c>
      <c r="M127" s="103">
        <v>0</v>
      </c>
      <c r="N127" s="103">
        <v>2</v>
      </c>
      <c r="O127" s="103">
        <v>0</v>
      </c>
      <c r="P127" s="103">
        <v>0</v>
      </c>
      <c r="Q127" s="103">
        <v>0</v>
      </c>
      <c r="R127" s="103">
        <v>0</v>
      </c>
      <c r="S127" s="103">
        <v>0</v>
      </c>
      <c r="T127" s="103">
        <v>0</v>
      </c>
      <c r="U127" s="103">
        <v>0</v>
      </c>
      <c r="V127" s="103">
        <v>0</v>
      </c>
      <c r="W127" s="103">
        <v>0</v>
      </c>
      <c r="X127" s="103">
        <v>0</v>
      </c>
      <c r="Y127" s="103">
        <v>1</v>
      </c>
      <c r="Z127" s="103">
        <v>1</v>
      </c>
      <c r="AA127" s="103">
        <v>0</v>
      </c>
      <c r="AB127" s="103">
        <v>0</v>
      </c>
      <c r="AC127" s="103">
        <v>0</v>
      </c>
      <c r="AD127" s="103">
        <v>0</v>
      </c>
      <c r="AE127" s="103">
        <v>0</v>
      </c>
      <c r="AF127" s="103">
        <v>0</v>
      </c>
      <c r="AG127" s="103">
        <v>0</v>
      </c>
      <c r="AH127" s="103">
        <v>0</v>
      </c>
      <c r="AI127" s="103">
        <v>0</v>
      </c>
      <c r="AJ127" s="103">
        <v>0</v>
      </c>
      <c r="AK127" s="103">
        <v>0</v>
      </c>
      <c r="AL127" s="103">
        <v>0</v>
      </c>
      <c r="AM127" s="103">
        <v>0</v>
      </c>
      <c r="AN127" s="103">
        <v>0</v>
      </c>
      <c r="AO127" s="297"/>
      <c r="AP127" s="109" t="s">
        <v>7</v>
      </c>
      <c r="AQ127" s="103">
        <v>0</v>
      </c>
      <c r="AR127" s="103">
        <v>2</v>
      </c>
      <c r="AS127" s="103">
        <v>0</v>
      </c>
      <c r="AT127" s="103">
        <v>2</v>
      </c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v>0</v>
      </c>
      <c r="BA127" s="103">
        <v>7</v>
      </c>
      <c r="BB127" s="103">
        <v>0</v>
      </c>
      <c r="BC127" s="103">
        <v>3</v>
      </c>
      <c r="BD127" s="103">
        <v>0</v>
      </c>
      <c r="BE127" s="103">
        <v>0</v>
      </c>
      <c r="BF127" s="103">
        <v>0</v>
      </c>
      <c r="BG127" s="103">
        <v>0</v>
      </c>
      <c r="BH127" s="103">
        <v>0</v>
      </c>
      <c r="BI127" s="103">
        <v>0</v>
      </c>
      <c r="BJ127" s="103">
        <v>0</v>
      </c>
      <c r="BK127" s="103">
        <v>0</v>
      </c>
      <c r="BL127" s="103">
        <v>0</v>
      </c>
      <c r="BM127" s="103">
        <v>0</v>
      </c>
      <c r="BN127" s="103">
        <v>0</v>
      </c>
      <c r="BO127" s="103">
        <v>0</v>
      </c>
      <c r="BP127" s="103">
        <v>0</v>
      </c>
      <c r="BQ127" s="103">
        <v>0</v>
      </c>
      <c r="BR127" s="103">
        <v>0</v>
      </c>
      <c r="BS127" s="103">
        <v>0</v>
      </c>
      <c r="BT127" s="103">
        <v>0</v>
      </c>
      <c r="BU127" s="103">
        <v>0</v>
      </c>
      <c r="BV127" s="103">
        <v>0</v>
      </c>
      <c r="BW127" s="103">
        <v>1</v>
      </c>
      <c r="BX127" s="103">
        <v>1</v>
      </c>
      <c r="BY127" s="103">
        <v>0</v>
      </c>
      <c r="BZ127" s="103">
        <v>0</v>
      </c>
      <c r="CA127" s="103">
        <v>0</v>
      </c>
      <c r="CB127" s="103">
        <v>0</v>
      </c>
      <c r="CC127" s="298"/>
      <c r="CD127" s="110" t="s">
        <v>7</v>
      </c>
      <c r="CE127" s="104">
        <v>0</v>
      </c>
      <c r="CF127" s="104">
        <v>0</v>
      </c>
      <c r="CG127" s="104">
        <v>0</v>
      </c>
      <c r="CH127" s="104">
        <v>0</v>
      </c>
      <c r="CI127" s="104">
        <v>0</v>
      </c>
      <c r="CJ127" s="104">
        <v>0</v>
      </c>
      <c r="CK127" s="104">
        <v>0</v>
      </c>
      <c r="CL127" s="104">
        <v>0</v>
      </c>
      <c r="CM127" s="104">
        <v>0</v>
      </c>
      <c r="CN127" s="104">
        <v>1</v>
      </c>
      <c r="CO127" s="104">
        <v>0</v>
      </c>
      <c r="CP127" s="104">
        <v>2</v>
      </c>
      <c r="CQ127" s="104">
        <v>0</v>
      </c>
      <c r="CR127" s="104">
        <v>0</v>
      </c>
      <c r="CS127" s="104">
        <v>0</v>
      </c>
      <c r="CT127" s="104">
        <v>0</v>
      </c>
      <c r="CU127" s="104">
        <v>0</v>
      </c>
      <c r="CV127" s="104">
        <v>0</v>
      </c>
      <c r="CW127" s="104">
        <v>0</v>
      </c>
      <c r="CX127" s="104">
        <v>0</v>
      </c>
      <c r="CY127" s="104">
        <v>0</v>
      </c>
      <c r="CZ127" s="104">
        <v>0</v>
      </c>
      <c r="DA127" s="104">
        <v>0</v>
      </c>
      <c r="DB127" s="104">
        <v>0</v>
      </c>
      <c r="DC127" s="104">
        <v>0</v>
      </c>
      <c r="DD127" s="104">
        <v>0</v>
      </c>
      <c r="DE127" s="104">
        <v>0</v>
      </c>
      <c r="DF127" s="104">
        <v>0</v>
      </c>
      <c r="DG127" s="104">
        <v>0</v>
      </c>
      <c r="DH127" s="104">
        <v>0</v>
      </c>
      <c r="DI127" s="104">
        <v>9</v>
      </c>
      <c r="DJ127" s="104">
        <v>10</v>
      </c>
      <c r="DK127" s="104">
        <v>0</v>
      </c>
      <c r="DL127" s="104">
        <v>0</v>
      </c>
      <c r="DM127" s="104">
        <v>0</v>
      </c>
      <c r="DN127" s="104">
        <v>0</v>
      </c>
      <c r="DO127" s="104">
        <v>0</v>
      </c>
      <c r="DP127" s="104">
        <v>0</v>
      </c>
      <c r="DQ127" s="104">
        <v>2</v>
      </c>
      <c r="DR127" s="104">
        <v>34</v>
      </c>
      <c r="DS127" s="104">
        <f t="shared" si="34"/>
        <v>24</v>
      </c>
      <c r="DT127" s="104">
        <f t="shared" si="35"/>
        <v>69</v>
      </c>
      <c r="DU127" s="104">
        <f t="shared" si="36"/>
        <v>93</v>
      </c>
    </row>
    <row r="128" spans="1:125" ht="23.25" customHeight="1" x14ac:dyDescent="0.2">
      <c r="A128" s="296"/>
      <c r="B128" s="108" t="s">
        <v>8</v>
      </c>
      <c r="C128" s="103">
        <v>0</v>
      </c>
      <c r="D128" s="103">
        <v>0</v>
      </c>
      <c r="E128" s="103">
        <v>0</v>
      </c>
      <c r="F128" s="103">
        <v>2</v>
      </c>
      <c r="G128" s="103">
        <v>0</v>
      </c>
      <c r="H128" s="103">
        <v>2</v>
      </c>
      <c r="I128" s="103">
        <v>0</v>
      </c>
      <c r="J128" s="103">
        <v>0</v>
      </c>
      <c r="K128" s="103">
        <v>1</v>
      </c>
      <c r="L128" s="103">
        <v>2</v>
      </c>
      <c r="M128" s="103">
        <v>0</v>
      </c>
      <c r="N128" s="103">
        <v>3</v>
      </c>
      <c r="O128" s="103">
        <v>0</v>
      </c>
      <c r="P128" s="103">
        <v>0</v>
      </c>
      <c r="Q128" s="103">
        <v>0</v>
      </c>
      <c r="R128" s="103">
        <v>0</v>
      </c>
      <c r="S128" s="103">
        <v>0</v>
      </c>
      <c r="T128" s="103">
        <v>0</v>
      </c>
      <c r="U128" s="103">
        <v>0</v>
      </c>
      <c r="V128" s="103">
        <v>0</v>
      </c>
      <c r="W128" s="103">
        <v>0</v>
      </c>
      <c r="X128" s="103">
        <v>0</v>
      </c>
      <c r="Y128" s="103">
        <v>1</v>
      </c>
      <c r="Z128" s="103">
        <v>0</v>
      </c>
      <c r="AA128" s="103">
        <v>0</v>
      </c>
      <c r="AB128" s="103">
        <v>0</v>
      </c>
      <c r="AC128" s="103">
        <v>0</v>
      </c>
      <c r="AD128" s="103">
        <v>0</v>
      </c>
      <c r="AE128" s="103">
        <v>0</v>
      </c>
      <c r="AF128" s="103">
        <v>0</v>
      </c>
      <c r="AG128" s="103">
        <v>0</v>
      </c>
      <c r="AH128" s="103">
        <v>0</v>
      </c>
      <c r="AI128" s="103">
        <v>0</v>
      </c>
      <c r="AJ128" s="103">
        <v>0</v>
      </c>
      <c r="AK128" s="103">
        <v>0</v>
      </c>
      <c r="AL128" s="103">
        <v>0</v>
      </c>
      <c r="AM128" s="103">
        <v>0</v>
      </c>
      <c r="AN128" s="103">
        <v>0</v>
      </c>
      <c r="AO128" s="297"/>
      <c r="AP128" s="109" t="s">
        <v>8</v>
      </c>
      <c r="AQ128" s="103">
        <v>0</v>
      </c>
      <c r="AR128" s="103">
        <v>0</v>
      </c>
      <c r="AS128" s="103">
        <v>0</v>
      </c>
      <c r="AT128" s="103">
        <v>0</v>
      </c>
      <c r="AU128" s="103">
        <v>0</v>
      </c>
      <c r="AV128" s="103">
        <v>0</v>
      </c>
      <c r="AW128" s="103">
        <v>0</v>
      </c>
      <c r="AX128" s="103">
        <v>0</v>
      </c>
      <c r="AY128" s="103">
        <v>0</v>
      </c>
      <c r="AZ128" s="103">
        <v>0</v>
      </c>
      <c r="BA128" s="103">
        <v>3</v>
      </c>
      <c r="BB128" s="103">
        <v>2</v>
      </c>
      <c r="BC128" s="103">
        <v>2</v>
      </c>
      <c r="BD128" s="103">
        <v>1</v>
      </c>
      <c r="BE128" s="103">
        <v>0</v>
      </c>
      <c r="BF128" s="103">
        <v>0</v>
      </c>
      <c r="BG128" s="103">
        <v>0</v>
      </c>
      <c r="BH128" s="103">
        <v>0</v>
      </c>
      <c r="BI128" s="103">
        <v>0</v>
      </c>
      <c r="BJ128" s="103">
        <v>0</v>
      </c>
      <c r="BK128" s="103">
        <v>0</v>
      </c>
      <c r="BL128" s="103">
        <v>0</v>
      </c>
      <c r="BM128" s="103">
        <v>0</v>
      </c>
      <c r="BN128" s="103">
        <v>0</v>
      </c>
      <c r="BO128" s="103">
        <v>0</v>
      </c>
      <c r="BP128" s="103">
        <v>0</v>
      </c>
      <c r="BQ128" s="103">
        <v>0</v>
      </c>
      <c r="BR128" s="103">
        <v>0</v>
      </c>
      <c r="BS128" s="103">
        <v>0</v>
      </c>
      <c r="BT128" s="103">
        <v>0</v>
      </c>
      <c r="BU128" s="103">
        <v>0</v>
      </c>
      <c r="BV128" s="103">
        <v>0</v>
      </c>
      <c r="BW128" s="103">
        <v>0</v>
      </c>
      <c r="BX128" s="103">
        <v>0</v>
      </c>
      <c r="BY128" s="103">
        <v>0</v>
      </c>
      <c r="BZ128" s="103">
        <v>0</v>
      </c>
      <c r="CA128" s="103">
        <v>0</v>
      </c>
      <c r="CB128" s="103">
        <v>0</v>
      </c>
      <c r="CC128" s="298"/>
      <c r="CD128" s="110" t="s">
        <v>8</v>
      </c>
      <c r="CE128" s="104">
        <v>0</v>
      </c>
      <c r="CF128" s="104">
        <v>0</v>
      </c>
      <c r="CG128" s="104">
        <v>1</v>
      </c>
      <c r="CH128" s="104">
        <v>0</v>
      </c>
      <c r="CI128" s="104">
        <v>0</v>
      </c>
      <c r="CJ128" s="104">
        <v>0</v>
      </c>
      <c r="CK128" s="104">
        <v>0</v>
      </c>
      <c r="CL128" s="104">
        <v>0</v>
      </c>
      <c r="CM128" s="104">
        <v>0</v>
      </c>
      <c r="CN128" s="104">
        <v>0</v>
      </c>
      <c r="CO128" s="104">
        <v>1</v>
      </c>
      <c r="CP128" s="104">
        <v>0</v>
      </c>
      <c r="CQ128" s="104">
        <v>0</v>
      </c>
      <c r="CR128" s="104">
        <v>0</v>
      </c>
      <c r="CS128" s="104">
        <v>0</v>
      </c>
      <c r="CT128" s="104">
        <v>0</v>
      </c>
      <c r="CU128" s="104">
        <v>0</v>
      </c>
      <c r="CV128" s="104">
        <v>0</v>
      </c>
      <c r="CW128" s="104">
        <v>0</v>
      </c>
      <c r="CX128" s="104">
        <v>0</v>
      </c>
      <c r="CY128" s="104">
        <v>0</v>
      </c>
      <c r="CZ128" s="104">
        <v>0</v>
      </c>
      <c r="DA128" s="104">
        <v>0</v>
      </c>
      <c r="DB128" s="104">
        <v>0</v>
      </c>
      <c r="DC128" s="104">
        <v>0</v>
      </c>
      <c r="DD128" s="104">
        <v>0</v>
      </c>
      <c r="DE128" s="104">
        <v>0</v>
      </c>
      <c r="DF128" s="104">
        <v>0</v>
      </c>
      <c r="DG128" s="104">
        <v>0</v>
      </c>
      <c r="DH128" s="104">
        <v>0</v>
      </c>
      <c r="DI128" s="104">
        <v>9</v>
      </c>
      <c r="DJ128" s="104">
        <v>11</v>
      </c>
      <c r="DK128" s="104">
        <v>0</v>
      </c>
      <c r="DL128" s="104">
        <v>0</v>
      </c>
      <c r="DM128" s="104">
        <v>0</v>
      </c>
      <c r="DN128" s="104">
        <v>0</v>
      </c>
      <c r="DO128" s="104">
        <v>0</v>
      </c>
      <c r="DP128" s="104">
        <v>0</v>
      </c>
      <c r="DQ128" s="104">
        <v>1</v>
      </c>
      <c r="DR128" s="104">
        <v>0</v>
      </c>
      <c r="DS128" s="104">
        <f t="shared" si="34"/>
        <v>19</v>
      </c>
      <c r="DT128" s="104">
        <f t="shared" si="35"/>
        <v>23</v>
      </c>
      <c r="DU128" s="104">
        <f t="shared" si="36"/>
        <v>42</v>
      </c>
    </row>
    <row r="129" spans="1:125" ht="23.25" customHeight="1" x14ac:dyDescent="0.2">
      <c r="A129" s="296"/>
      <c r="B129" s="108" t="s">
        <v>18</v>
      </c>
      <c r="C129" s="103">
        <v>0</v>
      </c>
      <c r="D129" s="103">
        <v>0</v>
      </c>
      <c r="E129" s="103">
        <v>0</v>
      </c>
      <c r="F129" s="103">
        <v>0</v>
      </c>
      <c r="G129" s="103">
        <v>0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3">
        <v>0</v>
      </c>
      <c r="P129" s="103">
        <v>0</v>
      </c>
      <c r="Q129" s="103">
        <v>0</v>
      </c>
      <c r="R129" s="103">
        <v>0</v>
      </c>
      <c r="S129" s="103">
        <v>0</v>
      </c>
      <c r="T129" s="103">
        <v>0</v>
      </c>
      <c r="U129" s="103">
        <v>0</v>
      </c>
      <c r="V129" s="103">
        <v>0</v>
      </c>
      <c r="W129" s="103">
        <v>0</v>
      </c>
      <c r="X129" s="103">
        <v>0</v>
      </c>
      <c r="Y129" s="103">
        <v>0</v>
      </c>
      <c r="Z129" s="103">
        <v>0</v>
      </c>
      <c r="AA129" s="103">
        <v>0</v>
      </c>
      <c r="AB129" s="103">
        <v>0</v>
      </c>
      <c r="AC129" s="103">
        <v>0</v>
      </c>
      <c r="AD129" s="103">
        <v>0</v>
      </c>
      <c r="AE129" s="103"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v>0</v>
      </c>
      <c r="AL129" s="103">
        <v>0</v>
      </c>
      <c r="AM129" s="103">
        <v>0</v>
      </c>
      <c r="AN129" s="103">
        <v>0</v>
      </c>
      <c r="AO129" s="297"/>
      <c r="AP129" s="109" t="s">
        <v>18</v>
      </c>
      <c r="AQ129" s="103">
        <v>0</v>
      </c>
      <c r="AR129" s="103">
        <v>0</v>
      </c>
      <c r="AS129" s="103">
        <v>0</v>
      </c>
      <c r="AT129" s="103">
        <v>0</v>
      </c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v>0</v>
      </c>
      <c r="BA129" s="103">
        <v>0</v>
      </c>
      <c r="BB129" s="103">
        <v>0</v>
      </c>
      <c r="BC129" s="103">
        <v>0</v>
      </c>
      <c r="BD129" s="103">
        <v>0</v>
      </c>
      <c r="BE129" s="103">
        <v>0</v>
      </c>
      <c r="BF129" s="103">
        <v>0</v>
      </c>
      <c r="BG129" s="103">
        <v>0</v>
      </c>
      <c r="BH129" s="103">
        <v>0</v>
      </c>
      <c r="BI129" s="103">
        <v>0</v>
      </c>
      <c r="BJ129" s="103">
        <v>0</v>
      </c>
      <c r="BK129" s="103">
        <v>0</v>
      </c>
      <c r="BL129" s="103">
        <v>0</v>
      </c>
      <c r="BM129" s="103">
        <v>0</v>
      </c>
      <c r="BN129" s="103">
        <v>0</v>
      </c>
      <c r="BO129" s="103">
        <v>0</v>
      </c>
      <c r="BP129" s="103">
        <v>0</v>
      </c>
      <c r="BQ129" s="103">
        <v>0</v>
      </c>
      <c r="BR129" s="103">
        <v>0</v>
      </c>
      <c r="BS129" s="103">
        <v>0</v>
      </c>
      <c r="BT129" s="103">
        <v>0</v>
      </c>
      <c r="BU129" s="103">
        <v>0</v>
      </c>
      <c r="BV129" s="103">
        <v>0</v>
      </c>
      <c r="BW129" s="103">
        <v>0</v>
      </c>
      <c r="BX129" s="103">
        <v>0</v>
      </c>
      <c r="BY129" s="103">
        <v>0</v>
      </c>
      <c r="BZ129" s="103">
        <v>0</v>
      </c>
      <c r="CA129" s="103">
        <v>0</v>
      </c>
      <c r="CB129" s="103">
        <v>0</v>
      </c>
      <c r="CC129" s="298"/>
      <c r="CD129" s="110" t="s">
        <v>18</v>
      </c>
      <c r="CE129" s="104">
        <v>0</v>
      </c>
      <c r="CF129" s="104">
        <v>0</v>
      </c>
      <c r="CG129" s="104">
        <v>0</v>
      </c>
      <c r="CH129" s="104">
        <v>0</v>
      </c>
      <c r="CI129" s="104">
        <v>0</v>
      </c>
      <c r="CJ129" s="104">
        <v>0</v>
      </c>
      <c r="CK129" s="104">
        <v>0</v>
      </c>
      <c r="CL129" s="104">
        <v>0</v>
      </c>
      <c r="CM129" s="104">
        <v>0</v>
      </c>
      <c r="CN129" s="104">
        <v>0</v>
      </c>
      <c r="CO129" s="104">
        <v>0</v>
      </c>
      <c r="CP129" s="104">
        <v>0</v>
      </c>
      <c r="CQ129" s="104">
        <v>0</v>
      </c>
      <c r="CR129" s="104">
        <v>0</v>
      </c>
      <c r="CS129" s="104">
        <v>0</v>
      </c>
      <c r="CT129" s="104">
        <v>0</v>
      </c>
      <c r="CU129" s="104">
        <v>0</v>
      </c>
      <c r="CV129" s="104">
        <v>0</v>
      </c>
      <c r="CW129" s="104">
        <v>0</v>
      </c>
      <c r="CX129" s="104">
        <v>0</v>
      </c>
      <c r="CY129" s="104">
        <v>0</v>
      </c>
      <c r="CZ129" s="104">
        <v>0</v>
      </c>
      <c r="DA129" s="104">
        <v>0</v>
      </c>
      <c r="DB129" s="104">
        <v>0</v>
      </c>
      <c r="DC129" s="104">
        <v>0</v>
      </c>
      <c r="DD129" s="104">
        <v>0</v>
      </c>
      <c r="DE129" s="104">
        <v>0</v>
      </c>
      <c r="DF129" s="104">
        <v>0</v>
      </c>
      <c r="DG129" s="104">
        <v>0</v>
      </c>
      <c r="DH129" s="104">
        <v>0</v>
      </c>
      <c r="DI129" s="104">
        <v>0</v>
      </c>
      <c r="DJ129" s="104">
        <v>0</v>
      </c>
      <c r="DK129" s="104">
        <v>0</v>
      </c>
      <c r="DL129" s="104">
        <v>0</v>
      </c>
      <c r="DM129" s="104">
        <v>0</v>
      </c>
      <c r="DN129" s="104">
        <v>0</v>
      </c>
      <c r="DO129" s="104">
        <v>0</v>
      </c>
      <c r="DP129" s="104">
        <v>0</v>
      </c>
      <c r="DQ129" s="104">
        <v>0</v>
      </c>
      <c r="DR129" s="104">
        <v>0</v>
      </c>
      <c r="DS129" s="104">
        <f t="shared" si="34"/>
        <v>0</v>
      </c>
      <c r="DT129" s="104">
        <f t="shared" si="35"/>
        <v>0</v>
      </c>
      <c r="DU129" s="104">
        <f t="shared" si="36"/>
        <v>0</v>
      </c>
    </row>
    <row r="130" spans="1:125" ht="23.25" customHeight="1" x14ac:dyDescent="0.2">
      <c r="A130" s="291" t="s">
        <v>9</v>
      </c>
      <c r="B130" s="291"/>
      <c r="C130" s="103">
        <v>0</v>
      </c>
      <c r="D130" s="103">
        <v>0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3">
        <v>0</v>
      </c>
      <c r="P130" s="103">
        <v>0</v>
      </c>
      <c r="Q130" s="103">
        <v>0</v>
      </c>
      <c r="R130" s="103">
        <v>0</v>
      </c>
      <c r="S130" s="103">
        <v>0</v>
      </c>
      <c r="T130" s="103">
        <v>0</v>
      </c>
      <c r="U130" s="103">
        <v>0</v>
      </c>
      <c r="V130" s="103">
        <v>0</v>
      </c>
      <c r="W130" s="103">
        <v>0</v>
      </c>
      <c r="X130" s="103">
        <v>0</v>
      </c>
      <c r="Y130" s="103">
        <v>0</v>
      </c>
      <c r="Z130" s="103">
        <v>0</v>
      </c>
      <c r="AA130" s="103">
        <v>0</v>
      </c>
      <c r="AB130" s="103">
        <v>0</v>
      </c>
      <c r="AC130" s="103">
        <v>0</v>
      </c>
      <c r="AD130" s="103">
        <v>0</v>
      </c>
      <c r="AE130" s="103">
        <v>0</v>
      </c>
      <c r="AF130" s="103">
        <v>0</v>
      </c>
      <c r="AG130" s="103">
        <v>0</v>
      </c>
      <c r="AH130" s="103">
        <v>0</v>
      </c>
      <c r="AI130" s="103">
        <v>0</v>
      </c>
      <c r="AJ130" s="103">
        <v>0</v>
      </c>
      <c r="AK130" s="103">
        <v>0</v>
      </c>
      <c r="AL130" s="103">
        <v>0</v>
      </c>
      <c r="AM130" s="103">
        <v>0</v>
      </c>
      <c r="AN130" s="103">
        <v>0</v>
      </c>
      <c r="AO130" s="292" t="s">
        <v>9</v>
      </c>
      <c r="AP130" s="292"/>
      <c r="AQ130" s="103">
        <v>0</v>
      </c>
      <c r="AR130" s="103">
        <v>0</v>
      </c>
      <c r="AS130" s="103">
        <v>0</v>
      </c>
      <c r="AT130" s="103">
        <v>0</v>
      </c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v>0</v>
      </c>
      <c r="BA130" s="103">
        <v>0</v>
      </c>
      <c r="BB130" s="103">
        <v>0</v>
      </c>
      <c r="BC130" s="103">
        <v>0</v>
      </c>
      <c r="BD130" s="103">
        <v>0</v>
      </c>
      <c r="BE130" s="103">
        <v>0</v>
      </c>
      <c r="BF130" s="103">
        <v>0</v>
      </c>
      <c r="BG130" s="103">
        <v>0</v>
      </c>
      <c r="BH130" s="103">
        <v>0</v>
      </c>
      <c r="BI130" s="103">
        <v>0</v>
      </c>
      <c r="BJ130" s="103">
        <v>0</v>
      </c>
      <c r="BK130" s="103">
        <v>0</v>
      </c>
      <c r="BL130" s="103">
        <v>0</v>
      </c>
      <c r="BM130" s="103">
        <v>0</v>
      </c>
      <c r="BN130" s="103">
        <v>0</v>
      </c>
      <c r="BO130" s="103">
        <v>0</v>
      </c>
      <c r="BP130" s="103">
        <v>0</v>
      </c>
      <c r="BQ130" s="103">
        <v>0</v>
      </c>
      <c r="BR130" s="103">
        <v>0</v>
      </c>
      <c r="BS130" s="103">
        <v>0</v>
      </c>
      <c r="BT130" s="103">
        <v>0</v>
      </c>
      <c r="BU130" s="103">
        <v>0</v>
      </c>
      <c r="BV130" s="103">
        <v>0</v>
      </c>
      <c r="BW130" s="103">
        <v>0</v>
      </c>
      <c r="BX130" s="103">
        <v>0</v>
      </c>
      <c r="BY130" s="103">
        <v>0</v>
      </c>
      <c r="BZ130" s="103">
        <v>0</v>
      </c>
      <c r="CA130" s="103">
        <v>0</v>
      </c>
      <c r="CB130" s="103">
        <v>0</v>
      </c>
      <c r="CC130" s="293" t="s">
        <v>9</v>
      </c>
      <c r="CD130" s="293"/>
      <c r="CE130" s="104">
        <v>0</v>
      </c>
      <c r="CF130" s="104">
        <v>0</v>
      </c>
      <c r="CG130" s="104">
        <v>0</v>
      </c>
      <c r="CH130" s="104">
        <v>0</v>
      </c>
      <c r="CI130" s="104">
        <v>0</v>
      </c>
      <c r="CJ130" s="104">
        <v>0</v>
      </c>
      <c r="CK130" s="104">
        <v>0</v>
      </c>
      <c r="CL130" s="104">
        <v>0</v>
      </c>
      <c r="CM130" s="104">
        <v>0</v>
      </c>
      <c r="CN130" s="104">
        <v>0</v>
      </c>
      <c r="CO130" s="104">
        <v>0</v>
      </c>
      <c r="CP130" s="104">
        <v>0</v>
      </c>
      <c r="CQ130" s="104">
        <v>0</v>
      </c>
      <c r="CR130" s="104">
        <v>0</v>
      </c>
      <c r="CS130" s="104">
        <v>0</v>
      </c>
      <c r="CT130" s="104">
        <v>0</v>
      </c>
      <c r="CU130" s="104">
        <v>0</v>
      </c>
      <c r="CV130" s="104">
        <v>0</v>
      </c>
      <c r="CW130" s="104">
        <v>0</v>
      </c>
      <c r="CX130" s="104">
        <v>0</v>
      </c>
      <c r="CY130" s="104">
        <v>0</v>
      </c>
      <c r="CZ130" s="104">
        <v>0</v>
      </c>
      <c r="DA130" s="104">
        <v>0</v>
      </c>
      <c r="DB130" s="104">
        <v>0</v>
      </c>
      <c r="DC130" s="104">
        <v>0</v>
      </c>
      <c r="DD130" s="104">
        <v>0</v>
      </c>
      <c r="DE130" s="104">
        <v>0</v>
      </c>
      <c r="DF130" s="104">
        <v>0</v>
      </c>
      <c r="DG130" s="104">
        <v>0</v>
      </c>
      <c r="DH130" s="104">
        <v>0</v>
      </c>
      <c r="DI130" s="104">
        <v>0</v>
      </c>
      <c r="DJ130" s="104">
        <v>0</v>
      </c>
      <c r="DK130" s="104">
        <v>0</v>
      </c>
      <c r="DL130" s="104">
        <v>0</v>
      </c>
      <c r="DM130" s="104">
        <v>0</v>
      </c>
      <c r="DN130" s="104">
        <v>0</v>
      </c>
      <c r="DO130" s="104">
        <v>0</v>
      </c>
      <c r="DP130" s="104">
        <v>0</v>
      </c>
      <c r="DQ130" s="104">
        <v>0</v>
      </c>
      <c r="DR130" s="104">
        <v>0</v>
      </c>
      <c r="DS130" s="104">
        <f t="shared" si="34"/>
        <v>0</v>
      </c>
      <c r="DT130" s="104">
        <f t="shared" si="35"/>
        <v>0</v>
      </c>
      <c r="DU130" s="104">
        <f t="shared" si="36"/>
        <v>0</v>
      </c>
    </row>
    <row r="131" spans="1:125" ht="23.25" customHeight="1" x14ac:dyDescent="0.2">
      <c r="A131" s="291" t="s">
        <v>10</v>
      </c>
      <c r="B131" s="291"/>
      <c r="C131" s="103">
        <v>0</v>
      </c>
      <c r="D131" s="103">
        <v>0</v>
      </c>
      <c r="E131" s="103">
        <v>0</v>
      </c>
      <c r="F131" s="103">
        <v>2</v>
      </c>
      <c r="G131" s="103">
        <v>0</v>
      </c>
      <c r="H131" s="103">
        <v>1</v>
      </c>
      <c r="I131" s="103">
        <v>0</v>
      </c>
      <c r="J131" s="103">
        <v>0</v>
      </c>
      <c r="K131" s="103">
        <v>0</v>
      </c>
      <c r="L131" s="103">
        <v>3</v>
      </c>
      <c r="M131" s="103">
        <v>0</v>
      </c>
      <c r="N131" s="103">
        <v>3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  <c r="U131" s="103">
        <v>0</v>
      </c>
      <c r="V131" s="103">
        <v>0</v>
      </c>
      <c r="W131" s="103">
        <v>0</v>
      </c>
      <c r="X131" s="103">
        <v>0</v>
      </c>
      <c r="Y131" s="103">
        <v>0</v>
      </c>
      <c r="Z131" s="103">
        <v>0</v>
      </c>
      <c r="AA131" s="103">
        <v>0</v>
      </c>
      <c r="AB131" s="103">
        <v>0</v>
      </c>
      <c r="AC131" s="103">
        <v>0</v>
      </c>
      <c r="AD131" s="103">
        <v>0</v>
      </c>
      <c r="AE131" s="103">
        <v>0</v>
      </c>
      <c r="AF131" s="103">
        <v>0</v>
      </c>
      <c r="AG131" s="103">
        <v>0</v>
      </c>
      <c r="AH131" s="103">
        <v>0</v>
      </c>
      <c r="AI131" s="103">
        <v>0</v>
      </c>
      <c r="AJ131" s="103">
        <v>0</v>
      </c>
      <c r="AK131" s="103">
        <v>0</v>
      </c>
      <c r="AL131" s="103">
        <v>0</v>
      </c>
      <c r="AM131" s="103">
        <v>0</v>
      </c>
      <c r="AN131" s="103">
        <v>0</v>
      </c>
      <c r="AO131" s="292" t="s">
        <v>10</v>
      </c>
      <c r="AP131" s="292"/>
      <c r="AQ131" s="103">
        <v>0</v>
      </c>
      <c r="AR131" s="103">
        <v>0</v>
      </c>
      <c r="AS131" s="103">
        <v>0</v>
      </c>
      <c r="AT131" s="103">
        <v>0</v>
      </c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v>0</v>
      </c>
      <c r="BA131" s="103">
        <v>0</v>
      </c>
      <c r="BB131" s="103">
        <v>3</v>
      </c>
      <c r="BC131" s="103">
        <v>0</v>
      </c>
      <c r="BD131" s="103">
        <v>2</v>
      </c>
      <c r="BE131" s="103">
        <v>0</v>
      </c>
      <c r="BF131" s="103">
        <v>0</v>
      </c>
      <c r="BG131" s="103">
        <v>0</v>
      </c>
      <c r="BH131" s="103">
        <v>0</v>
      </c>
      <c r="BI131" s="103">
        <v>0</v>
      </c>
      <c r="BJ131" s="103">
        <v>0</v>
      </c>
      <c r="BK131" s="103">
        <v>0</v>
      </c>
      <c r="BL131" s="103">
        <v>0</v>
      </c>
      <c r="BM131" s="103">
        <v>0</v>
      </c>
      <c r="BN131" s="103">
        <v>0</v>
      </c>
      <c r="BO131" s="103">
        <v>0</v>
      </c>
      <c r="BP131" s="103">
        <v>0</v>
      </c>
      <c r="BQ131" s="103">
        <v>0</v>
      </c>
      <c r="BR131" s="103">
        <v>0</v>
      </c>
      <c r="BS131" s="103">
        <v>0</v>
      </c>
      <c r="BT131" s="103">
        <v>0</v>
      </c>
      <c r="BU131" s="103">
        <v>0</v>
      </c>
      <c r="BV131" s="103">
        <v>0</v>
      </c>
      <c r="BW131" s="103">
        <v>0</v>
      </c>
      <c r="BX131" s="103">
        <v>0</v>
      </c>
      <c r="BY131" s="103">
        <v>0</v>
      </c>
      <c r="BZ131" s="103">
        <v>0</v>
      </c>
      <c r="CA131" s="103">
        <v>0</v>
      </c>
      <c r="CB131" s="103">
        <v>0</v>
      </c>
      <c r="CC131" s="293" t="s">
        <v>10</v>
      </c>
      <c r="CD131" s="293"/>
      <c r="CE131" s="104">
        <v>0</v>
      </c>
      <c r="CF131" s="104">
        <v>0</v>
      </c>
      <c r="CG131" s="104">
        <v>0</v>
      </c>
      <c r="CH131" s="104">
        <v>0</v>
      </c>
      <c r="CI131" s="104">
        <v>0</v>
      </c>
      <c r="CJ131" s="104">
        <v>0</v>
      </c>
      <c r="CK131" s="104">
        <v>0</v>
      </c>
      <c r="CL131" s="104">
        <v>0</v>
      </c>
      <c r="CM131" s="104">
        <v>0</v>
      </c>
      <c r="CN131" s="104">
        <v>0</v>
      </c>
      <c r="CO131" s="104">
        <v>0</v>
      </c>
      <c r="CP131" s="104">
        <v>0</v>
      </c>
      <c r="CQ131" s="104">
        <v>0</v>
      </c>
      <c r="CR131" s="104">
        <v>0</v>
      </c>
      <c r="CS131" s="104">
        <v>0</v>
      </c>
      <c r="CT131" s="104">
        <v>0</v>
      </c>
      <c r="CU131" s="104">
        <v>0</v>
      </c>
      <c r="CV131" s="104">
        <v>0</v>
      </c>
      <c r="CW131" s="104">
        <v>0</v>
      </c>
      <c r="CX131" s="104">
        <v>0</v>
      </c>
      <c r="CY131" s="104">
        <v>0</v>
      </c>
      <c r="CZ131" s="104">
        <v>0</v>
      </c>
      <c r="DA131" s="104">
        <v>0</v>
      </c>
      <c r="DB131" s="104">
        <v>0</v>
      </c>
      <c r="DC131" s="104">
        <v>0</v>
      </c>
      <c r="DD131" s="104">
        <v>0</v>
      </c>
      <c r="DE131" s="104">
        <v>0</v>
      </c>
      <c r="DF131" s="104">
        <v>0</v>
      </c>
      <c r="DG131" s="104">
        <v>0</v>
      </c>
      <c r="DH131" s="104">
        <v>0</v>
      </c>
      <c r="DI131" s="104">
        <v>0</v>
      </c>
      <c r="DJ131" s="104">
        <v>5</v>
      </c>
      <c r="DK131" s="104">
        <v>0</v>
      </c>
      <c r="DL131" s="104">
        <v>0</v>
      </c>
      <c r="DM131" s="104">
        <v>0</v>
      </c>
      <c r="DN131" s="104">
        <v>0</v>
      </c>
      <c r="DO131" s="104">
        <v>0</v>
      </c>
      <c r="DP131" s="104">
        <v>0</v>
      </c>
      <c r="DQ131" s="104">
        <v>0</v>
      </c>
      <c r="DR131" s="104">
        <v>6</v>
      </c>
      <c r="DS131" s="104">
        <f t="shared" si="34"/>
        <v>0</v>
      </c>
      <c r="DT131" s="104">
        <f t="shared" si="35"/>
        <v>25</v>
      </c>
      <c r="DU131" s="104">
        <f t="shared" si="36"/>
        <v>25</v>
      </c>
    </row>
    <row r="132" spans="1:125" ht="23.25" customHeight="1" x14ac:dyDescent="0.2">
      <c r="A132" s="291" t="s">
        <v>227</v>
      </c>
      <c r="B132" s="291"/>
      <c r="C132" s="103">
        <v>0</v>
      </c>
      <c r="D132" s="103">
        <v>0</v>
      </c>
      <c r="E132" s="103">
        <v>0</v>
      </c>
      <c r="F132" s="103">
        <v>0</v>
      </c>
      <c r="G132" s="103">
        <v>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  <c r="U132" s="103">
        <v>0</v>
      </c>
      <c r="V132" s="103">
        <v>0</v>
      </c>
      <c r="W132" s="103">
        <v>0</v>
      </c>
      <c r="X132" s="103">
        <v>0</v>
      </c>
      <c r="Y132" s="103">
        <v>0</v>
      </c>
      <c r="Z132" s="103">
        <v>0</v>
      </c>
      <c r="AA132" s="103">
        <v>0</v>
      </c>
      <c r="AB132" s="103">
        <v>0</v>
      </c>
      <c r="AC132" s="103">
        <v>0</v>
      </c>
      <c r="AD132" s="103">
        <v>0</v>
      </c>
      <c r="AE132" s="103">
        <v>0</v>
      </c>
      <c r="AF132" s="103">
        <v>0</v>
      </c>
      <c r="AG132" s="103">
        <v>0</v>
      </c>
      <c r="AH132" s="103">
        <v>0</v>
      </c>
      <c r="AI132" s="103">
        <v>0</v>
      </c>
      <c r="AJ132" s="103">
        <v>0</v>
      </c>
      <c r="AK132" s="103">
        <v>0</v>
      </c>
      <c r="AL132" s="103">
        <v>0</v>
      </c>
      <c r="AM132" s="103">
        <v>0</v>
      </c>
      <c r="AN132" s="103">
        <v>0</v>
      </c>
      <c r="AO132" s="292" t="s">
        <v>227</v>
      </c>
      <c r="AP132" s="292"/>
      <c r="AQ132" s="103">
        <v>0</v>
      </c>
      <c r="AR132" s="103">
        <v>0</v>
      </c>
      <c r="AS132" s="103">
        <v>0</v>
      </c>
      <c r="AT132" s="103">
        <v>0</v>
      </c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v>0</v>
      </c>
      <c r="BA132" s="103">
        <v>0</v>
      </c>
      <c r="BB132" s="103">
        <v>0</v>
      </c>
      <c r="BC132" s="103">
        <v>0</v>
      </c>
      <c r="BD132" s="103">
        <v>0</v>
      </c>
      <c r="BE132" s="103">
        <v>0</v>
      </c>
      <c r="BF132" s="103">
        <v>0</v>
      </c>
      <c r="BG132" s="103">
        <v>0</v>
      </c>
      <c r="BH132" s="103">
        <v>0</v>
      </c>
      <c r="BI132" s="103">
        <v>0</v>
      </c>
      <c r="BJ132" s="103">
        <v>0</v>
      </c>
      <c r="BK132" s="103">
        <v>0</v>
      </c>
      <c r="BL132" s="103">
        <v>0</v>
      </c>
      <c r="BM132" s="103">
        <v>0</v>
      </c>
      <c r="BN132" s="103">
        <v>0</v>
      </c>
      <c r="BO132" s="103">
        <v>0</v>
      </c>
      <c r="BP132" s="103">
        <v>0</v>
      </c>
      <c r="BQ132" s="103">
        <v>0</v>
      </c>
      <c r="BR132" s="103">
        <v>0</v>
      </c>
      <c r="BS132" s="103">
        <v>0</v>
      </c>
      <c r="BT132" s="103">
        <v>0</v>
      </c>
      <c r="BU132" s="103">
        <v>0</v>
      </c>
      <c r="BV132" s="103">
        <v>0</v>
      </c>
      <c r="BW132" s="103">
        <v>0</v>
      </c>
      <c r="BX132" s="103">
        <v>0</v>
      </c>
      <c r="BY132" s="103">
        <v>0</v>
      </c>
      <c r="BZ132" s="103">
        <v>0</v>
      </c>
      <c r="CA132" s="103">
        <v>0</v>
      </c>
      <c r="CB132" s="103">
        <v>0</v>
      </c>
      <c r="CC132" s="293" t="s">
        <v>227</v>
      </c>
      <c r="CD132" s="293"/>
      <c r="CE132" s="104">
        <v>0</v>
      </c>
      <c r="CF132" s="104">
        <v>0</v>
      </c>
      <c r="CG132" s="104">
        <v>0</v>
      </c>
      <c r="CH132" s="104">
        <v>0</v>
      </c>
      <c r="CI132" s="104">
        <v>0</v>
      </c>
      <c r="CJ132" s="104">
        <v>0</v>
      </c>
      <c r="CK132" s="104">
        <v>0</v>
      </c>
      <c r="CL132" s="104">
        <v>0</v>
      </c>
      <c r="CM132" s="104">
        <v>0</v>
      </c>
      <c r="CN132" s="104">
        <v>0</v>
      </c>
      <c r="CO132" s="104">
        <v>0</v>
      </c>
      <c r="CP132" s="104">
        <v>0</v>
      </c>
      <c r="CQ132" s="104">
        <v>0</v>
      </c>
      <c r="CR132" s="104">
        <v>0</v>
      </c>
      <c r="CS132" s="104">
        <v>0</v>
      </c>
      <c r="CT132" s="104">
        <v>0</v>
      </c>
      <c r="CU132" s="104">
        <v>0</v>
      </c>
      <c r="CV132" s="104">
        <v>0</v>
      </c>
      <c r="CW132" s="104">
        <v>0</v>
      </c>
      <c r="CX132" s="104">
        <v>0</v>
      </c>
      <c r="CY132" s="104">
        <v>0</v>
      </c>
      <c r="CZ132" s="104">
        <v>0</v>
      </c>
      <c r="DA132" s="104">
        <v>0</v>
      </c>
      <c r="DB132" s="104">
        <v>0</v>
      </c>
      <c r="DC132" s="104">
        <v>0</v>
      </c>
      <c r="DD132" s="104">
        <v>0</v>
      </c>
      <c r="DE132" s="104">
        <v>0</v>
      </c>
      <c r="DF132" s="104">
        <v>0</v>
      </c>
      <c r="DG132" s="104">
        <v>0</v>
      </c>
      <c r="DH132" s="104">
        <v>0</v>
      </c>
      <c r="DI132" s="104">
        <v>13</v>
      </c>
      <c r="DJ132" s="104">
        <v>2</v>
      </c>
      <c r="DK132" s="104">
        <v>0</v>
      </c>
      <c r="DL132" s="104">
        <v>0</v>
      </c>
      <c r="DM132" s="104">
        <v>0</v>
      </c>
      <c r="DN132" s="104">
        <v>0</v>
      </c>
      <c r="DO132" s="104">
        <v>0</v>
      </c>
      <c r="DP132" s="104">
        <v>0</v>
      </c>
      <c r="DQ132" s="104">
        <v>0</v>
      </c>
      <c r="DR132" s="104">
        <v>0</v>
      </c>
      <c r="DS132" s="104">
        <f t="shared" si="34"/>
        <v>13</v>
      </c>
      <c r="DT132" s="104">
        <f t="shared" si="35"/>
        <v>2</v>
      </c>
      <c r="DU132" s="104">
        <f t="shared" si="36"/>
        <v>15</v>
      </c>
    </row>
    <row r="133" spans="1:125" ht="23.25" customHeight="1" x14ac:dyDescent="0.2">
      <c r="A133" s="291" t="s">
        <v>226</v>
      </c>
      <c r="B133" s="291"/>
      <c r="C133" s="103">
        <v>0</v>
      </c>
      <c r="D133" s="103">
        <v>0</v>
      </c>
      <c r="E133" s="103">
        <v>0</v>
      </c>
      <c r="F133" s="103">
        <v>0</v>
      </c>
      <c r="G133" s="103">
        <v>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3">
        <v>0</v>
      </c>
      <c r="Y133" s="103">
        <v>0</v>
      </c>
      <c r="Z133" s="103">
        <v>0</v>
      </c>
      <c r="AA133" s="103">
        <v>0</v>
      </c>
      <c r="AB133" s="103">
        <v>0</v>
      </c>
      <c r="AC133" s="103">
        <v>0</v>
      </c>
      <c r="AD133" s="103">
        <v>0</v>
      </c>
      <c r="AE133" s="103">
        <v>0</v>
      </c>
      <c r="AF133" s="103">
        <v>0</v>
      </c>
      <c r="AG133" s="103">
        <v>0</v>
      </c>
      <c r="AH133" s="103">
        <v>0</v>
      </c>
      <c r="AI133" s="103">
        <v>0</v>
      </c>
      <c r="AJ133" s="103">
        <v>0</v>
      </c>
      <c r="AK133" s="103">
        <v>0</v>
      </c>
      <c r="AL133" s="103">
        <v>0</v>
      </c>
      <c r="AM133" s="103">
        <v>0</v>
      </c>
      <c r="AN133" s="103">
        <v>0</v>
      </c>
      <c r="AO133" s="292" t="s">
        <v>226</v>
      </c>
      <c r="AP133" s="292"/>
      <c r="AQ133" s="103">
        <v>0</v>
      </c>
      <c r="AR133" s="103">
        <v>0</v>
      </c>
      <c r="AS133" s="103">
        <v>0</v>
      </c>
      <c r="AT133" s="103">
        <v>0</v>
      </c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v>0</v>
      </c>
      <c r="BA133" s="103">
        <v>0</v>
      </c>
      <c r="BB133" s="103">
        <v>0</v>
      </c>
      <c r="BC133" s="103">
        <v>0</v>
      </c>
      <c r="BD133" s="103">
        <v>0</v>
      </c>
      <c r="BE133" s="103">
        <v>0</v>
      </c>
      <c r="BF133" s="103">
        <v>0</v>
      </c>
      <c r="BG133" s="103">
        <v>0</v>
      </c>
      <c r="BH133" s="103">
        <v>0</v>
      </c>
      <c r="BI133" s="103">
        <v>0</v>
      </c>
      <c r="BJ133" s="103">
        <v>0</v>
      </c>
      <c r="BK133" s="103">
        <v>0</v>
      </c>
      <c r="BL133" s="103">
        <v>0</v>
      </c>
      <c r="BM133" s="103">
        <v>0</v>
      </c>
      <c r="BN133" s="103">
        <v>0</v>
      </c>
      <c r="BO133" s="103">
        <v>0</v>
      </c>
      <c r="BP133" s="103">
        <v>0</v>
      </c>
      <c r="BQ133" s="103">
        <v>0</v>
      </c>
      <c r="BR133" s="103">
        <v>0</v>
      </c>
      <c r="BS133" s="103">
        <v>0</v>
      </c>
      <c r="BT133" s="103">
        <v>0</v>
      </c>
      <c r="BU133" s="103">
        <v>0</v>
      </c>
      <c r="BV133" s="103">
        <v>0</v>
      </c>
      <c r="BW133" s="103">
        <v>0</v>
      </c>
      <c r="BX133" s="103">
        <v>0</v>
      </c>
      <c r="BY133" s="103">
        <v>0</v>
      </c>
      <c r="BZ133" s="103">
        <v>0</v>
      </c>
      <c r="CA133" s="103">
        <v>0</v>
      </c>
      <c r="CB133" s="103">
        <v>0</v>
      </c>
      <c r="CC133" s="293" t="s">
        <v>226</v>
      </c>
      <c r="CD133" s="293"/>
      <c r="CE133" s="104">
        <v>0</v>
      </c>
      <c r="CF133" s="104">
        <v>0</v>
      </c>
      <c r="CG133" s="104">
        <v>0</v>
      </c>
      <c r="CH133" s="104">
        <v>0</v>
      </c>
      <c r="CI133" s="104">
        <v>0</v>
      </c>
      <c r="CJ133" s="104">
        <v>0</v>
      </c>
      <c r="CK133" s="104">
        <v>0</v>
      </c>
      <c r="CL133" s="104">
        <v>0</v>
      </c>
      <c r="CM133" s="104">
        <v>0</v>
      </c>
      <c r="CN133" s="104">
        <v>0</v>
      </c>
      <c r="CO133" s="104">
        <v>0</v>
      </c>
      <c r="CP133" s="104">
        <v>0</v>
      </c>
      <c r="CQ133" s="104">
        <v>0</v>
      </c>
      <c r="CR133" s="104">
        <v>0</v>
      </c>
      <c r="CS133" s="104">
        <v>0</v>
      </c>
      <c r="CT133" s="104">
        <v>0</v>
      </c>
      <c r="CU133" s="104">
        <v>0</v>
      </c>
      <c r="CV133" s="104">
        <v>0</v>
      </c>
      <c r="CW133" s="104">
        <v>0</v>
      </c>
      <c r="CX133" s="104">
        <v>0</v>
      </c>
      <c r="CY133" s="104">
        <v>0</v>
      </c>
      <c r="CZ133" s="104">
        <v>0</v>
      </c>
      <c r="DA133" s="104">
        <v>0</v>
      </c>
      <c r="DB133" s="104">
        <v>0</v>
      </c>
      <c r="DC133" s="104">
        <v>0</v>
      </c>
      <c r="DD133" s="104">
        <v>0</v>
      </c>
      <c r="DE133" s="104">
        <v>0</v>
      </c>
      <c r="DF133" s="104">
        <v>0</v>
      </c>
      <c r="DG133" s="104">
        <v>0</v>
      </c>
      <c r="DH133" s="104">
        <v>0</v>
      </c>
      <c r="DI133" s="104">
        <v>0</v>
      </c>
      <c r="DJ133" s="104">
        <v>0</v>
      </c>
      <c r="DK133" s="104">
        <v>0</v>
      </c>
      <c r="DL133" s="104">
        <v>0</v>
      </c>
      <c r="DM133" s="104">
        <v>0</v>
      </c>
      <c r="DN133" s="104">
        <v>0</v>
      </c>
      <c r="DO133" s="104">
        <v>0</v>
      </c>
      <c r="DP133" s="104">
        <v>0</v>
      </c>
      <c r="DQ133" s="104">
        <v>0</v>
      </c>
      <c r="DR133" s="104">
        <v>0</v>
      </c>
      <c r="DS133" s="104">
        <f t="shared" si="34"/>
        <v>0</v>
      </c>
      <c r="DT133" s="104">
        <f t="shared" si="35"/>
        <v>0</v>
      </c>
      <c r="DU133" s="104">
        <f t="shared" si="36"/>
        <v>0</v>
      </c>
    </row>
    <row r="134" spans="1:125" ht="23.25" customHeight="1" x14ac:dyDescent="0.2">
      <c r="A134" s="291" t="s">
        <v>228</v>
      </c>
      <c r="B134" s="291"/>
      <c r="C134" s="103">
        <v>0</v>
      </c>
      <c r="D134" s="103">
        <v>0</v>
      </c>
      <c r="E134" s="103">
        <v>0</v>
      </c>
      <c r="F134" s="103">
        <v>0</v>
      </c>
      <c r="G134" s="103">
        <v>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  <c r="U134" s="103">
        <v>0</v>
      </c>
      <c r="V134" s="103">
        <v>0</v>
      </c>
      <c r="W134" s="103">
        <v>0</v>
      </c>
      <c r="X134" s="103">
        <v>0</v>
      </c>
      <c r="Y134" s="103">
        <v>0</v>
      </c>
      <c r="Z134" s="103">
        <v>0</v>
      </c>
      <c r="AA134" s="103">
        <v>0</v>
      </c>
      <c r="AB134" s="103">
        <v>0</v>
      </c>
      <c r="AC134" s="103">
        <v>0</v>
      </c>
      <c r="AD134" s="103">
        <v>0</v>
      </c>
      <c r="AE134" s="103">
        <v>0</v>
      </c>
      <c r="AF134" s="103">
        <v>0</v>
      </c>
      <c r="AG134" s="103">
        <v>0</v>
      </c>
      <c r="AH134" s="103">
        <v>0</v>
      </c>
      <c r="AI134" s="103">
        <v>0</v>
      </c>
      <c r="AJ134" s="103">
        <v>0</v>
      </c>
      <c r="AK134" s="103">
        <v>0</v>
      </c>
      <c r="AL134" s="103">
        <v>0</v>
      </c>
      <c r="AM134" s="103">
        <v>0</v>
      </c>
      <c r="AN134" s="103">
        <v>0</v>
      </c>
      <c r="AO134" s="292" t="s">
        <v>228</v>
      </c>
      <c r="AP134" s="292"/>
      <c r="AQ134" s="103">
        <v>0</v>
      </c>
      <c r="AR134" s="103">
        <v>0</v>
      </c>
      <c r="AS134" s="103">
        <v>0</v>
      </c>
      <c r="AT134" s="103">
        <v>0</v>
      </c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>
        <v>0</v>
      </c>
      <c r="BV134" s="103">
        <v>0</v>
      </c>
      <c r="BW134" s="103">
        <v>0</v>
      </c>
      <c r="BX134" s="103">
        <v>0</v>
      </c>
      <c r="BY134" s="103">
        <v>0</v>
      </c>
      <c r="BZ134" s="103">
        <v>0</v>
      </c>
      <c r="CA134" s="103">
        <v>0</v>
      </c>
      <c r="CB134" s="103">
        <v>0</v>
      </c>
      <c r="CC134" s="293" t="s">
        <v>228</v>
      </c>
      <c r="CD134" s="293"/>
      <c r="CE134" s="104">
        <v>0</v>
      </c>
      <c r="CF134" s="104">
        <v>0</v>
      </c>
      <c r="CG134" s="104">
        <v>0</v>
      </c>
      <c r="CH134" s="104">
        <v>0</v>
      </c>
      <c r="CI134" s="104">
        <v>0</v>
      </c>
      <c r="CJ134" s="104">
        <v>0</v>
      </c>
      <c r="CK134" s="104">
        <v>0</v>
      </c>
      <c r="CL134" s="104">
        <v>0</v>
      </c>
      <c r="CM134" s="104">
        <v>0</v>
      </c>
      <c r="CN134" s="104">
        <v>0</v>
      </c>
      <c r="CO134" s="104">
        <v>0</v>
      </c>
      <c r="CP134" s="104">
        <v>0</v>
      </c>
      <c r="CQ134" s="104">
        <v>0</v>
      </c>
      <c r="CR134" s="104">
        <v>0</v>
      </c>
      <c r="CS134" s="104">
        <v>0</v>
      </c>
      <c r="CT134" s="104">
        <v>0</v>
      </c>
      <c r="CU134" s="104">
        <v>0</v>
      </c>
      <c r="CV134" s="104">
        <v>0</v>
      </c>
      <c r="CW134" s="104">
        <v>0</v>
      </c>
      <c r="CX134" s="104">
        <v>0</v>
      </c>
      <c r="CY134" s="104">
        <v>0</v>
      </c>
      <c r="CZ134" s="104">
        <v>0</v>
      </c>
      <c r="DA134" s="104">
        <v>0</v>
      </c>
      <c r="DB134" s="104">
        <v>0</v>
      </c>
      <c r="DC134" s="104">
        <v>0</v>
      </c>
      <c r="DD134" s="104">
        <v>0</v>
      </c>
      <c r="DE134" s="104">
        <v>0</v>
      </c>
      <c r="DF134" s="104">
        <v>0</v>
      </c>
      <c r="DG134" s="104">
        <v>0</v>
      </c>
      <c r="DH134" s="104">
        <v>0</v>
      </c>
      <c r="DI134" s="104">
        <v>0</v>
      </c>
      <c r="DJ134" s="104">
        <v>0</v>
      </c>
      <c r="DK134" s="104">
        <v>0</v>
      </c>
      <c r="DL134" s="104">
        <v>0</v>
      </c>
      <c r="DM134" s="104">
        <v>0</v>
      </c>
      <c r="DN134" s="104">
        <v>0</v>
      </c>
      <c r="DO134" s="104">
        <v>0</v>
      </c>
      <c r="DP134" s="104">
        <v>0</v>
      </c>
      <c r="DQ134" s="104">
        <v>0</v>
      </c>
      <c r="DR134" s="104">
        <v>0</v>
      </c>
      <c r="DS134" s="104">
        <f t="shared" si="34"/>
        <v>0</v>
      </c>
      <c r="DT134" s="104">
        <f t="shared" si="35"/>
        <v>0</v>
      </c>
      <c r="DU134" s="104">
        <f t="shared" si="36"/>
        <v>0</v>
      </c>
    </row>
    <row r="135" spans="1:125" ht="23.25" customHeight="1" x14ac:dyDescent="0.2">
      <c r="A135" s="291" t="s">
        <v>11</v>
      </c>
      <c r="B135" s="291"/>
      <c r="C135" s="103">
        <v>0</v>
      </c>
      <c r="D135" s="103">
        <v>0</v>
      </c>
      <c r="E135" s="103">
        <v>0</v>
      </c>
      <c r="F135" s="103">
        <v>0</v>
      </c>
      <c r="G135" s="103">
        <v>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  <c r="U135" s="103">
        <v>0</v>
      </c>
      <c r="V135" s="103">
        <v>0</v>
      </c>
      <c r="W135" s="103">
        <v>0</v>
      </c>
      <c r="X135" s="103">
        <v>0</v>
      </c>
      <c r="Y135" s="103">
        <v>0</v>
      </c>
      <c r="Z135" s="103">
        <v>0</v>
      </c>
      <c r="AA135" s="103">
        <v>0</v>
      </c>
      <c r="AB135" s="103">
        <v>0</v>
      </c>
      <c r="AC135" s="103">
        <v>0</v>
      </c>
      <c r="AD135" s="103">
        <v>0</v>
      </c>
      <c r="AE135" s="103">
        <v>0</v>
      </c>
      <c r="AF135" s="103">
        <v>0</v>
      </c>
      <c r="AG135" s="103">
        <v>0</v>
      </c>
      <c r="AH135" s="103">
        <v>0</v>
      </c>
      <c r="AI135" s="103">
        <v>0</v>
      </c>
      <c r="AJ135" s="103">
        <v>0</v>
      </c>
      <c r="AK135" s="103">
        <v>0</v>
      </c>
      <c r="AL135" s="103">
        <v>0</v>
      </c>
      <c r="AM135" s="103">
        <v>0</v>
      </c>
      <c r="AN135" s="103">
        <v>0</v>
      </c>
      <c r="AO135" s="292" t="s">
        <v>11</v>
      </c>
      <c r="AP135" s="292"/>
      <c r="AQ135" s="103">
        <v>0</v>
      </c>
      <c r="AR135" s="103">
        <v>0</v>
      </c>
      <c r="AS135" s="103">
        <v>0</v>
      </c>
      <c r="AT135" s="103">
        <v>0</v>
      </c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>
        <v>0</v>
      </c>
      <c r="BV135" s="103">
        <v>0</v>
      </c>
      <c r="BW135" s="103">
        <v>0</v>
      </c>
      <c r="BX135" s="103">
        <v>0</v>
      </c>
      <c r="BY135" s="103">
        <v>0</v>
      </c>
      <c r="BZ135" s="103">
        <v>0</v>
      </c>
      <c r="CA135" s="103">
        <v>0</v>
      </c>
      <c r="CB135" s="103">
        <v>0</v>
      </c>
      <c r="CC135" s="293" t="s">
        <v>11</v>
      </c>
      <c r="CD135" s="293"/>
      <c r="CE135" s="104">
        <v>0</v>
      </c>
      <c r="CF135" s="104">
        <v>0</v>
      </c>
      <c r="CG135" s="104">
        <v>0</v>
      </c>
      <c r="CH135" s="104">
        <v>0</v>
      </c>
      <c r="CI135" s="104">
        <v>0</v>
      </c>
      <c r="CJ135" s="104">
        <v>0</v>
      </c>
      <c r="CK135" s="104">
        <v>0</v>
      </c>
      <c r="CL135" s="104">
        <v>0</v>
      </c>
      <c r="CM135" s="104">
        <v>0</v>
      </c>
      <c r="CN135" s="104">
        <v>0</v>
      </c>
      <c r="CO135" s="104">
        <v>0</v>
      </c>
      <c r="CP135" s="104">
        <v>0</v>
      </c>
      <c r="CQ135" s="104">
        <v>0</v>
      </c>
      <c r="CR135" s="104">
        <v>0</v>
      </c>
      <c r="CS135" s="104">
        <v>0</v>
      </c>
      <c r="CT135" s="104">
        <v>0</v>
      </c>
      <c r="CU135" s="104">
        <v>0</v>
      </c>
      <c r="CV135" s="104">
        <v>0</v>
      </c>
      <c r="CW135" s="104">
        <v>0</v>
      </c>
      <c r="CX135" s="104">
        <v>0</v>
      </c>
      <c r="CY135" s="104">
        <v>0</v>
      </c>
      <c r="CZ135" s="104">
        <v>0</v>
      </c>
      <c r="DA135" s="104">
        <v>0</v>
      </c>
      <c r="DB135" s="104">
        <v>0</v>
      </c>
      <c r="DC135" s="104">
        <v>0</v>
      </c>
      <c r="DD135" s="104">
        <v>0</v>
      </c>
      <c r="DE135" s="104">
        <v>0</v>
      </c>
      <c r="DF135" s="104">
        <v>0</v>
      </c>
      <c r="DG135" s="104">
        <v>0</v>
      </c>
      <c r="DH135" s="104">
        <v>0</v>
      </c>
      <c r="DI135" s="104">
        <v>0</v>
      </c>
      <c r="DJ135" s="104">
        <v>0</v>
      </c>
      <c r="DK135" s="104">
        <v>0</v>
      </c>
      <c r="DL135" s="104">
        <v>0</v>
      </c>
      <c r="DM135" s="104">
        <v>0</v>
      </c>
      <c r="DN135" s="104">
        <v>0</v>
      </c>
      <c r="DO135" s="104">
        <v>0</v>
      </c>
      <c r="DP135" s="104">
        <v>0</v>
      </c>
      <c r="DQ135" s="104">
        <v>0</v>
      </c>
      <c r="DR135" s="104">
        <v>0</v>
      </c>
      <c r="DS135" s="104">
        <f t="shared" si="34"/>
        <v>0</v>
      </c>
      <c r="DT135" s="104">
        <f t="shared" si="35"/>
        <v>0</v>
      </c>
      <c r="DU135" s="104">
        <f t="shared" si="36"/>
        <v>0</v>
      </c>
    </row>
    <row r="136" spans="1:125" ht="23.25" customHeight="1" x14ac:dyDescent="0.2">
      <c r="A136" s="291" t="s">
        <v>12</v>
      </c>
      <c r="B136" s="291"/>
      <c r="C136" s="103">
        <v>4</v>
      </c>
      <c r="D136" s="103">
        <v>3</v>
      </c>
      <c r="E136" s="103">
        <v>3</v>
      </c>
      <c r="F136" s="103">
        <v>4</v>
      </c>
      <c r="G136" s="103">
        <v>3</v>
      </c>
      <c r="H136" s="103">
        <v>4</v>
      </c>
      <c r="I136" s="103">
        <v>0</v>
      </c>
      <c r="J136" s="103">
        <v>0</v>
      </c>
      <c r="K136" s="103">
        <v>2</v>
      </c>
      <c r="L136" s="103">
        <v>4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  <c r="U136" s="103">
        <v>0</v>
      </c>
      <c r="V136" s="103">
        <v>0</v>
      </c>
      <c r="W136" s="103">
        <v>0</v>
      </c>
      <c r="X136" s="103">
        <v>0</v>
      </c>
      <c r="Y136" s="103">
        <v>0</v>
      </c>
      <c r="Z136" s="103">
        <v>0</v>
      </c>
      <c r="AA136" s="103">
        <v>0</v>
      </c>
      <c r="AB136" s="103">
        <v>0</v>
      </c>
      <c r="AC136" s="103">
        <v>0</v>
      </c>
      <c r="AD136" s="103">
        <v>0</v>
      </c>
      <c r="AE136" s="103">
        <v>0</v>
      </c>
      <c r="AF136" s="103">
        <v>0</v>
      </c>
      <c r="AG136" s="103">
        <v>0</v>
      </c>
      <c r="AH136" s="103">
        <v>0</v>
      </c>
      <c r="AI136" s="103">
        <v>0</v>
      </c>
      <c r="AJ136" s="103">
        <v>0</v>
      </c>
      <c r="AK136" s="103">
        <v>0</v>
      </c>
      <c r="AL136" s="103">
        <v>0</v>
      </c>
      <c r="AM136" s="103">
        <v>0</v>
      </c>
      <c r="AN136" s="103">
        <v>0</v>
      </c>
      <c r="AO136" s="292" t="s">
        <v>12</v>
      </c>
      <c r="AP136" s="292"/>
      <c r="AQ136" s="103">
        <v>0</v>
      </c>
      <c r="AR136" s="103">
        <v>0</v>
      </c>
      <c r="AS136" s="103">
        <v>0</v>
      </c>
      <c r="AT136" s="103">
        <v>0</v>
      </c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>
        <v>0</v>
      </c>
      <c r="BV136" s="103">
        <v>0</v>
      </c>
      <c r="BW136" s="103">
        <v>0</v>
      </c>
      <c r="BX136" s="103">
        <v>0</v>
      </c>
      <c r="BY136" s="103">
        <v>0</v>
      </c>
      <c r="BZ136" s="103">
        <v>0</v>
      </c>
      <c r="CA136" s="103">
        <v>0</v>
      </c>
      <c r="CB136" s="103">
        <v>0</v>
      </c>
      <c r="CC136" s="293" t="s">
        <v>12</v>
      </c>
      <c r="CD136" s="293"/>
      <c r="CE136" s="104">
        <v>0</v>
      </c>
      <c r="CF136" s="104">
        <v>0</v>
      </c>
      <c r="CG136" s="104">
        <v>0</v>
      </c>
      <c r="CH136" s="104">
        <v>0</v>
      </c>
      <c r="CI136" s="104">
        <v>0</v>
      </c>
      <c r="CJ136" s="104">
        <v>0</v>
      </c>
      <c r="CK136" s="104">
        <v>0</v>
      </c>
      <c r="CL136" s="104">
        <v>1</v>
      </c>
      <c r="CM136" s="104">
        <v>0</v>
      </c>
      <c r="CN136" s="104">
        <v>2</v>
      </c>
      <c r="CO136" s="104">
        <v>0</v>
      </c>
      <c r="CP136" s="104">
        <v>0</v>
      </c>
      <c r="CQ136" s="104">
        <v>1</v>
      </c>
      <c r="CR136" s="104">
        <v>2</v>
      </c>
      <c r="CS136" s="104">
        <v>0</v>
      </c>
      <c r="CT136" s="104">
        <v>0</v>
      </c>
      <c r="CU136" s="104">
        <v>0</v>
      </c>
      <c r="CV136" s="104">
        <v>0</v>
      </c>
      <c r="CW136" s="104">
        <v>0</v>
      </c>
      <c r="CX136" s="104">
        <v>0</v>
      </c>
      <c r="CY136" s="104">
        <v>0</v>
      </c>
      <c r="CZ136" s="104">
        <v>0</v>
      </c>
      <c r="DA136" s="104">
        <v>0</v>
      </c>
      <c r="DB136" s="104">
        <v>1</v>
      </c>
      <c r="DC136" s="104">
        <v>0</v>
      </c>
      <c r="DD136" s="104">
        <v>0</v>
      </c>
      <c r="DE136" s="104">
        <v>0</v>
      </c>
      <c r="DF136" s="104">
        <v>0</v>
      </c>
      <c r="DG136" s="104">
        <v>0</v>
      </c>
      <c r="DH136" s="104">
        <v>3</v>
      </c>
      <c r="DI136" s="104">
        <v>9</v>
      </c>
      <c r="DJ136" s="104">
        <v>11</v>
      </c>
      <c r="DK136" s="104">
        <v>0</v>
      </c>
      <c r="DL136" s="104">
        <v>0</v>
      </c>
      <c r="DM136" s="104">
        <v>0</v>
      </c>
      <c r="DN136" s="104">
        <v>0</v>
      </c>
      <c r="DO136" s="104">
        <v>0</v>
      </c>
      <c r="DP136" s="104">
        <v>0</v>
      </c>
      <c r="DQ136" s="104">
        <v>3</v>
      </c>
      <c r="DR136" s="104">
        <v>7</v>
      </c>
      <c r="DS136" s="104">
        <f t="shared" si="34"/>
        <v>25</v>
      </c>
      <c r="DT136" s="104">
        <f t="shared" si="35"/>
        <v>42</v>
      </c>
      <c r="DU136" s="104">
        <f t="shared" si="36"/>
        <v>67</v>
      </c>
    </row>
    <row r="137" spans="1:125" ht="23.25" customHeight="1" x14ac:dyDescent="0.2">
      <c r="A137" s="291" t="s">
        <v>13</v>
      </c>
      <c r="B137" s="291"/>
      <c r="C137" s="103">
        <v>0</v>
      </c>
      <c r="D137" s="103">
        <v>0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3">
        <v>0</v>
      </c>
      <c r="P137" s="103">
        <v>0</v>
      </c>
      <c r="Q137" s="103">
        <v>0</v>
      </c>
      <c r="R137" s="103">
        <v>0</v>
      </c>
      <c r="S137" s="103">
        <v>0</v>
      </c>
      <c r="T137" s="103">
        <v>0</v>
      </c>
      <c r="U137" s="103">
        <v>0</v>
      </c>
      <c r="V137" s="103">
        <v>0</v>
      </c>
      <c r="W137" s="103">
        <v>0</v>
      </c>
      <c r="X137" s="103">
        <v>0</v>
      </c>
      <c r="Y137" s="103">
        <v>0</v>
      </c>
      <c r="Z137" s="103">
        <v>0</v>
      </c>
      <c r="AA137" s="103">
        <v>0</v>
      </c>
      <c r="AB137" s="103">
        <v>0</v>
      </c>
      <c r="AC137" s="103">
        <v>0</v>
      </c>
      <c r="AD137" s="103">
        <v>0</v>
      </c>
      <c r="AE137" s="103">
        <v>0</v>
      </c>
      <c r="AF137" s="103">
        <v>0</v>
      </c>
      <c r="AG137" s="103">
        <v>0</v>
      </c>
      <c r="AH137" s="103">
        <v>0</v>
      </c>
      <c r="AI137" s="103">
        <v>0</v>
      </c>
      <c r="AJ137" s="103">
        <v>0</v>
      </c>
      <c r="AK137" s="103">
        <v>0</v>
      </c>
      <c r="AL137" s="103">
        <v>0</v>
      </c>
      <c r="AM137" s="103">
        <v>0</v>
      </c>
      <c r="AN137" s="103">
        <v>0</v>
      </c>
      <c r="AO137" s="292" t="s">
        <v>13</v>
      </c>
      <c r="AP137" s="292"/>
      <c r="AQ137" s="103">
        <v>0</v>
      </c>
      <c r="AR137" s="103">
        <v>0</v>
      </c>
      <c r="AS137" s="103">
        <v>0</v>
      </c>
      <c r="AT137" s="103">
        <v>0</v>
      </c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>
        <v>0</v>
      </c>
      <c r="BV137" s="103">
        <v>0</v>
      </c>
      <c r="BW137" s="103">
        <v>0</v>
      </c>
      <c r="BX137" s="103">
        <v>0</v>
      </c>
      <c r="BY137" s="103">
        <v>0</v>
      </c>
      <c r="BZ137" s="103">
        <v>0</v>
      </c>
      <c r="CA137" s="103">
        <v>0</v>
      </c>
      <c r="CB137" s="103">
        <v>0</v>
      </c>
      <c r="CC137" s="293" t="s">
        <v>13</v>
      </c>
      <c r="CD137" s="293"/>
      <c r="CE137" s="104">
        <v>0</v>
      </c>
      <c r="CF137" s="104">
        <v>0</v>
      </c>
      <c r="CG137" s="104">
        <v>0</v>
      </c>
      <c r="CH137" s="104">
        <v>0</v>
      </c>
      <c r="CI137" s="104">
        <v>0</v>
      </c>
      <c r="CJ137" s="104">
        <v>0</v>
      </c>
      <c r="CK137" s="104">
        <v>0</v>
      </c>
      <c r="CL137" s="104">
        <v>0</v>
      </c>
      <c r="CM137" s="104">
        <v>0</v>
      </c>
      <c r="CN137" s="104">
        <v>0</v>
      </c>
      <c r="CO137" s="104">
        <v>0</v>
      </c>
      <c r="CP137" s="104">
        <v>0</v>
      </c>
      <c r="CQ137" s="104">
        <v>0</v>
      </c>
      <c r="CR137" s="104">
        <v>0</v>
      </c>
      <c r="CS137" s="104">
        <v>0</v>
      </c>
      <c r="CT137" s="104">
        <v>0</v>
      </c>
      <c r="CU137" s="104">
        <v>0</v>
      </c>
      <c r="CV137" s="104">
        <v>0</v>
      </c>
      <c r="CW137" s="104">
        <v>0</v>
      </c>
      <c r="CX137" s="104">
        <v>0</v>
      </c>
      <c r="CY137" s="104">
        <v>0</v>
      </c>
      <c r="CZ137" s="104">
        <v>0</v>
      </c>
      <c r="DA137" s="104">
        <v>0</v>
      </c>
      <c r="DB137" s="104">
        <v>0</v>
      </c>
      <c r="DC137" s="104">
        <v>0</v>
      </c>
      <c r="DD137" s="104">
        <v>0</v>
      </c>
      <c r="DE137" s="104">
        <v>0</v>
      </c>
      <c r="DF137" s="104">
        <v>0</v>
      </c>
      <c r="DG137" s="104">
        <v>0</v>
      </c>
      <c r="DH137" s="104">
        <v>0</v>
      </c>
      <c r="DI137" s="104">
        <v>12</v>
      </c>
      <c r="DJ137" s="104">
        <v>4</v>
      </c>
      <c r="DK137" s="104">
        <v>0</v>
      </c>
      <c r="DL137" s="104">
        <v>0</v>
      </c>
      <c r="DM137" s="104">
        <v>0</v>
      </c>
      <c r="DN137" s="104">
        <v>0</v>
      </c>
      <c r="DO137" s="104">
        <v>0</v>
      </c>
      <c r="DP137" s="104">
        <v>0</v>
      </c>
      <c r="DQ137" s="104">
        <v>0</v>
      </c>
      <c r="DR137" s="104">
        <v>0</v>
      </c>
      <c r="DS137" s="104">
        <f t="shared" si="34"/>
        <v>12</v>
      </c>
      <c r="DT137" s="104">
        <f t="shared" si="35"/>
        <v>4</v>
      </c>
      <c r="DU137" s="104">
        <f t="shared" si="36"/>
        <v>16</v>
      </c>
    </row>
    <row r="138" spans="1:125" ht="23.25" customHeight="1" x14ac:dyDescent="0.2">
      <c r="A138" s="291" t="s">
        <v>14</v>
      </c>
      <c r="B138" s="291"/>
      <c r="C138" s="103">
        <v>0</v>
      </c>
      <c r="D138" s="103">
        <v>0</v>
      </c>
      <c r="E138" s="103">
        <v>0</v>
      </c>
      <c r="F138" s="103">
        <v>0</v>
      </c>
      <c r="G138" s="103">
        <v>0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3">
        <v>0</v>
      </c>
      <c r="P138" s="103">
        <v>0</v>
      </c>
      <c r="Q138" s="103">
        <v>0</v>
      </c>
      <c r="R138" s="103">
        <v>0</v>
      </c>
      <c r="S138" s="103">
        <v>0</v>
      </c>
      <c r="T138" s="103">
        <v>0</v>
      </c>
      <c r="U138" s="103">
        <v>0</v>
      </c>
      <c r="V138" s="103">
        <v>0</v>
      </c>
      <c r="W138" s="103">
        <v>0</v>
      </c>
      <c r="X138" s="103">
        <v>0</v>
      </c>
      <c r="Y138" s="103">
        <v>0</v>
      </c>
      <c r="Z138" s="103">
        <v>0</v>
      </c>
      <c r="AA138" s="103">
        <v>0</v>
      </c>
      <c r="AB138" s="103">
        <v>0</v>
      </c>
      <c r="AC138" s="103">
        <v>0</v>
      </c>
      <c r="AD138" s="103">
        <v>0</v>
      </c>
      <c r="AE138" s="103">
        <v>0</v>
      </c>
      <c r="AF138" s="103">
        <v>0</v>
      </c>
      <c r="AG138" s="103">
        <v>0</v>
      </c>
      <c r="AH138" s="103">
        <v>0</v>
      </c>
      <c r="AI138" s="103">
        <v>0</v>
      </c>
      <c r="AJ138" s="103">
        <v>0</v>
      </c>
      <c r="AK138" s="103">
        <v>0</v>
      </c>
      <c r="AL138" s="103">
        <v>0</v>
      </c>
      <c r="AM138" s="103">
        <v>0</v>
      </c>
      <c r="AN138" s="103">
        <v>0</v>
      </c>
      <c r="AO138" s="292" t="s">
        <v>14</v>
      </c>
      <c r="AP138" s="292"/>
      <c r="AQ138" s="103">
        <v>0</v>
      </c>
      <c r="AR138" s="103">
        <v>0</v>
      </c>
      <c r="AS138" s="103">
        <v>0</v>
      </c>
      <c r="AT138" s="103">
        <v>0</v>
      </c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v>0</v>
      </c>
      <c r="BA138" s="103">
        <v>0</v>
      </c>
      <c r="BB138" s="103">
        <v>0</v>
      </c>
      <c r="BC138" s="103">
        <v>0</v>
      </c>
      <c r="BD138" s="103">
        <v>0</v>
      </c>
      <c r="BE138" s="103">
        <v>0</v>
      </c>
      <c r="BF138" s="103">
        <v>0</v>
      </c>
      <c r="BG138" s="103">
        <v>0</v>
      </c>
      <c r="BH138" s="103">
        <v>0</v>
      </c>
      <c r="BI138" s="103">
        <v>0</v>
      </c>
      <c r="BJ138" s="103">
        <v>0</v>
      </c>
      <c r="BK138" s="103">
        <v>0</v>
      </c>
      <c r="BL138" s="103">
        <v>0</v>
      </c>
      <c r="BM138" s="103">
        <v>0</v>
      </c>
      <c r="BN138" s="103">
        <v>0</v>
      </c>
      <c r="BO138" s="103">
        <v>0</v>
      </c>
      <c r="BP138" s="103">
        <v>0</v>
      </c>
      <c r="BQ138" s="103">
        <v>0</v>
      </c>
      <c r="BR138" s="103">
        <v>0</v>
      </c>
      <c r="BS138" s="103">
        <v>0</v>
      </c>
      <c r="BT138" s="103">
        <v>0</v>
      </c>
      <c r="BU138" s="103">
        <v>0</v>
      </c>
      <c r="BV138" s="103">
        <v>0</v>
      </c>
      <c r="BW138" s="103">
        <v>0</v>
      </c>
      <c r="BX138" s="103">
        <v>0</v>
      </c>
      <c r="BY138" s="103">
        <v>0</v>
      </c>
      <c r="BZ138" s="103">
        <v>0</v>
      </c>
      <c r="CA138" s="103">
        <v>0</v>
      </c>
      <c r="CB138" s="103">
        <v>0</v>
      </c>
      <c r="CC138" s="293" t="s">
        <v>14</v>
      </c>
      <c r="CD138" s="293"/>
      <c r="CE138" s="104">
        <v>0</v>
      </c>
      <c r="CF138" s="104">
        <v>0</v>
      </c>
      <c r="CG138" s="104">
        <v>0</v>
      </c>
      <c r="CH138" s="104">
        <v>0</v>
      </c>
      <c r="CI138" s="104">
        <v>0</v>
      </c>
      <c r="CJ138" s="104">
        <v>0</v>
      </c>
      <c r="CK138" s="104">
        <v>0</v>
      </c>
      <c r="CL138" s="104">
        <v>0</v>
      </c>
      <c r="CM138" s="104">
        <v>0</v>
      </c>
      <c r="CN138" s="104">
        <v>0</v>
      </c>
      <c r="CO138" s="104">
        <v>0</v>
      </c>
      <c r="CP138" s="104">
        <v>0</v>
      </c>
      <c r="CQ138" s="104">
        <v>0</v>
      </c>
      <c r="CR138" s="104">
        <v>0</v>
      </c>
      <c r="CS138" s="104">
        <v>0</v>
      </c>
      <c r="CT138" s="104">
        <v>0</v>
      </c>
      <c r="CU138" s="104">
        <v>0</v>
      </c>
      <c r="CV138" s="104">
        <v>0</v>
      </c>
      <c r="CW138" s="104">
        <v>0</v>
      </c>
      <c r="CX138" s="104">
        <v>0</v>
      </c>
      <c r="CY138" s="104">
        <v>0</v>
      </c>
      <c r="CZ138" s="104">
        <v>0</v>
      </c>
      <c r="DA138" s="104">
        <v>0</v>
      </c>
      <c r="DB138" s="104">
        <v>0</v>
      </c>
      <c r="DC138" s="104">
        <v>0</v>
      </c>
      <c r="DD138" s="104">
        <v>0</v>
      </c>
      <c r="DE138" s="104">
        <v>0</v>
      </c>
      <c r="DF138" s="104">
        <v>0</v>
      </c>
      <c r="DG138" s="104">
        <v>0</v>
      </c>
      <c r="DH138" s="104">
        <v>0</v>
      </c>
      <c r="DI138" s="104">
        <v>0</v>
      </c>
      <c r="DJ138" s="104">
        <v>0</v>
      </c>
      <c r="DK138" s="104">
        <v>0</v>
      </c>
      <c r="DL138" s="104">
        <v>0</v>
      </c>
      <c r="DM138" s="104">
        <v>0</v>
      </c>
      <c r="DN138" s="104">
        <v>0</v>
      </c>
      <c r="DO138" s="104">
        <v>0</v>
      </c>
      <c r="DP138" s="104">
        <v>0</v>
      </c>
      <c r="DQ138" s="104">
        <v>0</v>
      </c>
      <c r="DR138" s="104">
        <v>0</v>
      </c>
      <c r="DS138" s="104">
        <f t="shared" si="34"/>
        <v>0</v>
      </c>
      <c r="DT138" s="104">
        <f t="shared" si="35"/>
        <v>0</v>
      </c>
      <c r="DU138" s="104">
        <f t="shared" si="36"/>
        <v>0</v>
      </c>
    </row>
    <row r="139" spans="1:125" ht="23.25" customHeight="1" x14ac:dyDescent="0.2">
      <c r="A139" s="291" t="s">
        <v>15</v>
      </c>
      <c r="B139" s="291"/>
      <c r="C139" s="103">
        <v>0</v>
      </c>
      <c r="D139" s="103">
        <v>0</v>
      </c>
      <c r="E139" s="103">
        <v>0</v>
      </c>
      <c r="F139" s="103">
        <v>0</v>
      </c>
      <c r="G139" s="103">
        <v>0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03">
        <v>0</v>
      </c>
      <c r="U139" s="103">
        <v>0</v>
      </c>
      <c r="V139" s="103">
        <v>0</v>
      </c>
      <c r="W139" s="103">
        <v>0</v>
      </c>
      <c r="X139" s="103">
        <v>0</v>
      </c>
      <c r="Y139" s="103">
        <v>0</v>
      </c>
      <c r="Z139" s="103">
        <v>0</v>
      </c>
      <c r="AA139" s="103">
        <v>0</v>
      </c>
      <c r="AB139" s="103">
        <v>0</v>
      </c>
      <c r="AC139" s="103">
        <v>0</v>
      </c>
      <c r="AD139" s="103">
        <v>0</v>
      </c>
      <c r="AE139" s="103">
        <v>0</v>
      </c>
      <c r="AF139" s="103">
        <v>0</v>
      </c>
      <c r="AG139" s="103">
        <v>0</v>
      </c>
      <c r="AH139" s="103">
        <v>0</v>
      </c>
      <c r="AI139" s="103">
        <v>0</v>
      </c>
      <c r="AJ139" s="103">
        <v>0</v>
      </c>
      <c r="AK139" s="103">
        <v>0</v>
      </c>
      <c r="AL139" s="103">
        <v>0</v>
      </c>
      <c r="AM139" s="103">
        <v>0</v>
      </c>
      <c r="AN139" s="103">
        <v>0</v>
      </c>
      <c r="AO139" s="292" t="s">
        <v>15</v>
      </c>
      <c r="AP139" s="292"/>
      <c r="AQ139" s="103">
        <v>0</v>
      </c>
      <c r="AR139" s="103">
        <v>0</v>
      </c>
      <c r="AS139" s="103">
        <v>0</v>
      </c>
      <c r="AT139" s="103">
        <v>0</v>
      </c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v>0</v>
      </c>
      <c r="BA139" s="103">
        <v>0</v>
      </c>
      <c r="BB139" s="103">
        <v>0</v>
      </c>
      <c r="BC139" s="103">
        <v>0</v>
      </c>
      <c r="BD139" s="103">
        <v>0</v>
      </c>
      <c r="BE139" s="103">
        <v>0</v>
      </c>
      <c r="BF139" s="103">
        <v>0</v>
      </c>
      <c r="BG139" s="103">
        <v>0</v>
      </c>
      <c r="BH139" s="103">
        <v>0</v>
      </c>
      <c r="BI139" s="103">
        <v>4</v>
      </c>
      <c r="BJ139" s="103">
        <v>1</v>
      </c>
      <c r="BK139" s="103">
        <v>0</v>
      </c>
      <c r="BL139" s="103">
        <v>0</v>
      </c>
      <c r="BM139" s="103">
        <v>0</v>
      </c>
      <c r="BN139" s="103">
        <v>0</v>
      </c>
      <c r="BO139" s="103">
        <v>0</v>
      </c>
      <c r="BP139" s="103">
        <v>0</v>
      </c>
      <c r="BQ139" s="103">
        <v>0</v>
      </c>
      <c r="BR139" s="103">
        <v>0</v>
      </c>
      <c r="BS139" s="103">
        <v>0</v>
      </c>
      <c r="BT139" s="103">
        <v>0</v>
      </c>
      <c r="BU139" s="103">
        <v>0</v>
      </c>
      <c r="BV139" s="103">
        <v>0</v>
      </c>
      <c r="BW139" s="103">
        <v>0</v>
      </c>
      <c r="BX139" s="103">
        <v>0</v>
      </c>
      <c r="BY139" s="103">
        <v>0</v>
      </c>
      <c r="BZ139" s="103">
        <v>0</v>
      </c>
      <c r="CA139" s="103">
        <v>0</v>
      </c>
      <c r="CB139" s="103">
        <v>0</v>
      </c>
      <c r="CC139" s="293" t="s">
        <v>15</v>
      </c>
      <c r="CD139" s="293"/>
      <c r="CE139" s="104">
        <v>0</v>
      </c>
      <c r="CF139" s="104">
        <v>0</v>
      </c>
      <c r="CG139" s="104">
        <v>0</v>
      </c>
      <c r="CH139" s="104">
        <v>0</v>
      </c>
      <c r="CI139" s="104">
        <v>0</v>
      </c>
      <c r="CJ139" s="104">
        <v>0</v>
      </c>
      <c r="CK139" s="104">
        <v>0</v>
      </c>
      <c r="CL139" s="104">
        <v>0</v>
      </c>
      <c r="CM139" s="104">
        <v>0</v>
      </c>
      <c r="CN139" s="104">
        <v>0</v>
      </c>
      <c r="CO139" s="104">
        <v>0</v>
      </c>
      <c r="CP139" s="104">
        <v>0</v>
      </c>
      <c r="CQ139" s="104">
        <v>0</v>
      </c>
      <c r="CR139" s="104">
        <v>0</v>
      </c>
      <c r="CS139" s="104">
        <v>0</v>
      </c>
      <c r="CT139" s="104">
        <v>0</v>
      </c>
      <c r="CU139" s="104">
        <v>0</v>
      </c>
      <c r="CV139" s="104">
        <v>0</v>
      </c>
      <c r="CW139" s="104">
        <v>0</v>
      </c>
      <c r="CX139" s="104">
        <v>0</v>
      </c>
      <c r="CY139" s="104">
        <v>0</v>
      </c>
      <c r="CZ139" s="104">
        <v>0</v>
      </c>
      <c r="DA139" s="104">
        <v>0</v>
      </c>
      <c r="DB139" s="104">
        <v>0</v>
      </c>
      <c r="DC139" s="104">
        <v>0</v>
      </c>
      <c r="DD139" s="104">
        <v>0</v>
      </c>
      <c r="DE139" s="104">
        <v>0</v>
      </c>
      <c r="DF139" s="104">
        <v>0</v>
      </c>
      <c r="DG139" s="104">
        <v>0</v>
      </c>
      <c r="DH139" s="104">
        <v>0</v>
      </c>
      <c r="DI139" s="104">
        <v>7</v>
      </c>
      <c r="DJ139" s="104">
        <v>7</v>
      </c>
      <c r="DK139" s="104">
        <v>0</v>
      </c>
      <c r="DL139" s="104">
        <v>0</v>
      </c>
      <c r="DM139" s="104">
        <v>0</v>
      </c>
      <c r="DN139" s="104">
        <v>0</v>
      </c>
      <c r="DO139" s="104">
        <v>0</v>
      </c>
      <c r="DP139" s="104">
        <v>0</v>
      </c>
      <c r="DQ139" s="104">
        <v>0</v>
      </c>
      <c r="DR139" s="104">
        <v>0</v>
      </c>
      <c r="DS139" s="104">
        <f t="shared" si="34"/>
        <v>11</v>
      </c>
      <c r="DT139" s="104">
        <f t="shared" si="35"/>
        <v>8</v>
      </c>
      <c r="DU139" s="104">
        <f t="shared" si="36"/>
        <v>19</v>
      </c>
    </row>
    <row r="140" spans="1:125" ht="23.25" customHeight="1" x14ac:dyDescent="0.2">
      <c r="A140" s="291" t="s">
        <v>16</v>
      </c>
      <c r="B140" s="291"/>
      <c r="C140" s="103">
        <f>SUM(C120:C139)</f>
        <v>12</v>
      </c>
      <c r="D140" s="103">
        <f t="shared" ref="D140:AF140" si="37">SUM(D120:D139)</f>
        <v>12</v>
      </c>
      <c r="E140" s="103">
        <f t="shared" si="37"/>
        <v>7</v>
      </c>
      <c r="F140" s="103">
        <f t="shared" si="37"/>
        <v>24</v>
      </c>
      <c r="G140" s="103">
        <f t="shared" si="37"/>
        <v>8</v>
      </c>
      <c r="H140" s="103">
        <f t="shared" si="37"/>
        <v>21</v>
      </c>
      <c r="I140" s="103">
        <f t="shared" si="37"/>
        <v>0</v>
      </c>
      <c r="J140" s="103">
        <f t="shared" si="37"/>
        <v>1</v>
      </c>
      <c r="K140" s="103">
        <f t="shared" si="37"/>
        <v>9</v>
      </c>
      <c r="L140" s="103">
        <f t="shared" si="37"/>
        <v>30</v>
      </c>
      <c r="M140" s="103">
        <f t="shared" si="37"/>
        <v>6</v>
      </c>
      <c r="N140" s="103">
        <f t="shared" si="37"/>
        <v>19</v>
      </c>
      <c r="O140" s="103">
        <f t="shared" si="37"/>
        <v>2</v>
      </c>
      <c r="P140" s="103">
        <f t="shared" si="37"/>
        <v>2</v>
      </c>
      <c r="Q140" s="103">
        <f t="shared" si="37"/>
        <v>0</v>
      </c>
      <c r="R140" s="103">
        <f t="shared" si="37"/>
        <v>2</v>
      </c>
      <c r="S140" s="103">
        <f t="shared" si="37"/>
        <v>0</v>
      </c>
      <c r="T140" s="103">
        <f t="shared" si="37"/>
        <v>0</v>
      </c>
      <c r="U140" s="103">
        <f t="shared" si="37"/>
        <v>0</v>
      </c>
      <c r="V140" s="103">
        <f t="shared" si="37"/>
        <v>0</v>
      </c>
      <c r="W140" s="103">
        <f t="shared" si="37"/>
        <v>0</v>
      </c>
      <c r="X140" s="103">
        <f t="shared" si="37"/>
        <v>0</v>
      </c>
      <c r="Y140" s="103">
        <f t="shared" si="37"/>
        <v>7</v>
      </c>
      <c r="Z140" s="103">
        <f t="shared" si="37"/>
        <v>4</v>
      </c>
      <c r="AA140" s="103">
        <f t="shared" si="37"/>
        <v>0</v>
      </c>
      <c r="AB140" s="103">
        <f t="shared" si="37"/>
        <v>4</v>
      </c>
      <c r="AC140" s="103">
        <f t="shared" si="37"/>
        <v>0</v>
      </c>
      <c r="AD140" s="103">
        <f t="shared" si="37"/>
        <v>0</v>
      </c>
      <c r="AE140" s="103">
        <f t="shared" si="37"/>
        <v>0</v>
      </c>
      <c r="AF140" s="103">
        <f t="shared" si="37"/>
        <v>0</v>
      </c>
      <c r="AG140" s="103">
        <f>SUM(AG120:AG139)</f>
        <v>0</v>
      </c>
      <c r="AH140" s="103">
        <f t="shared" ref="AH140:AN140" si="38">SUM(AH120:AH139)</f>
        <v>0</v>
      </c>
      <c r="AI140" s="103">
        <f t="shared" si="38"/>
        <v>0</v>
      </c>
      <c r="AJ140" s="103">
        <f t="shared" si="38"/>
        <v>0</v>
      </c>
      <c r="AK140" s="103">
        <f t="shared" si="38"/>
        <v>0</v>
      </c>
      <c r="AL140" s="103">
        <f t="shared" si="38"/>
        <v>0</v>
      </c>
      <c r="AM140" s="103">
        <f t="shared" si="38"/>
        <v>0</v>
      </c>
      <c r="AN140" s="103">
        <f t="shared" si="38"/>
        <v>0</v>
      </c>
      <c r="AO140" s="292" t="s">
        <v>16</v>
      </c>
      <c r="AP140" s="292"/>
      <c r="AQ140" s="103">
        <f t="shared" ref="AQ140:BL140" si="39">SUM(AQ120:AQ139)</f>
        <v>0</v>
      </c>
      <c r="AR140" s="103">
        <f t="shared" si="39"/>
        <v>2</v>
      </c>
      <c r="AS140" s="103">
        <f t="shared" si="39"/>
        <v>0</v>
      </c>
      <c r="AT140" s="103">
        <f t="shared" si="39"/>
        <v>2</v>
      </c>
      <c r="AU140" s="103">
        <f t="shared" si="39"/>
        <v>0</v>
      </c>
      <c r="AV140" s="103">
        <f t="shared" si="39"/>
        <v>0</v>
      </c>
      <c r="AW140" s="103">
        <f t="shared" si="39"/>
        <v>0</v>
      </c>
      <c r="AX140" s="103">
        <f t="shared" si="39"/>
        <v>0</v>
      </c>
      <c r="AY140" s="103">
        <f t="shared" si="39"/>
        <v>0</v>
      </c>
      <c r="AZ140" s="103">
        <f t="shared" si="39"/>
        <v>0</v>
      </c>
      <c r="BA140" s="103">
        <f t="shared" si="39"/>
        <v>16</v>
      </c>
      <c r="BB140" s="103">
        <f t="shared" si="39"/>
        <v>17</v>
      </c>
      <c r="BC140" s="103">
        <f t="shared" si="39"/>
        <v>7</v>
      </c>
      <c r="BD140" s="103">
        <f t="shared" si="39"/>
        <v>6</v>
      </c>
      <c r="BE140" s="103">
        <f t="shared" si="39"/>
        <v>0</v>
      </c>
      <c r="BF140" s="103">
        <f t="shared" si="39"/>
        <v>0</v>
      </c>
      <c r="BG140" s="103">
        <f t="shared" si="39"/>
        <v>0</v>
      </c>
      <c r="BH140" s="103">
        <f t="shared" si="39"/>
        <v>0</v>
      </c>
      <c r="BI140" s="103">
        <f t="shared" si="39"/>
        <v>4</v>
      </c>
      <c r="BJ140" s="103">
        <f t="shared" si="39"/>
        <v>10</v>
      </c>
      <c r="BK140" s="103">
        <f t="shared" si="39"/>
        <v>0</v>
      </c>
      <c r="BL140" s="103">
        <f t="shared" si="39"/>
        <v>0</v>
      </c>
      <c r="BM140" s="103">
        <f>SUM(BM120:BM139)</f>
        <v>0</v>
      </c>
      <c r="BN140" s="103">
        <f t="shared" ref="BN140:CB140" si="40">SUM(BN120:BN139)</f>
        <v>0</v>
      </c>
      <c r="BO140" s="103">
        <f t="shared" si="40"/>
        <v>0</v>
      </c>
      <c r="BP140" s="103">
        <f t="shared" si="40"/>
        <v>0</v>
      </c>
      <c r="BQ140" s="103">
        <f t="shared" si="40"/>
        <v>0</v>
      </c>
      <c r="BR140" s="103">
        <f t="shared" si="40"/>
        <v>0</v>
      </c>
      <c r="BS140" s="103">
        <f t="shared" si="40"/>
        <v>0</v>
      </c>
      <c r="BT140" s="103">
        <f t="shared" si="40"/>
        <v>0</v>
      </c>
      <c r="BU140" s="103">
        <f t="shared" si="40"/>
        <v>0</v>
      </c>
      <c r="BV140" s="103">
        <f t="shared" si="40"/>
        <v>0</v>
      </c>
      <c r="BW140" s="103">
        <f t="shared" si="40"/>
        <v>1</v>
      </c>
      <c r="BX140" s="103">
        <f t="shared" si="40"/>
        <v>1</v>
      </c>
      <c r="BY140" s="103">
        <f t="shared" si="40"/>
        <v>0</v>
      </c>
      <c r="BZ140" s="103">
        <f t="shared" si="40"/>
        <v>0</v>
      </c>
      <c r="CA140" s="103">
        <f t="shared" si="40"/>
        <v>0</v>
      </c>
      <c r="CB140" s="103">
        <f t="shared" si="40"/>
        <v>0</v>
      </c>
      <c r="CC140" s="293" t="s">
        <v>16</v>
      </c>
      <c r="CD140" s="293"/>
      <c r="CE140" s="104">
        <f t="shared" ref="CE140:CR140" si="41">SUM(CE120:CE139)</f>
        <v>0</v>
      </c>
      <c r="CF140" s="104">
        <f t="shared" si="41"/>
        <v>0</v>
      </c>
      <c r="CG140" s="104">
        <f t="shared" si="41"/>
        <v>4</v>
      </c>
      <c r="CH140" s="104">
        <f t="shared" si="41"/>
        <v>1</v>
      </c>
      <c r="CI140" s="104">
        <f t="shared" si="41"/>
        <v>5</v>
      </c>
      <c r="CJ140" s="104">
        <f t="shared" si="41"/>
        <v>4</v>
      </c>
      <c r="CK140" s="104">
        <f t="shared" si="41"/>
        <v>0</v>
      </c>
      <c r="CL140" s="104">
        <f t="shared" si="41"/>
        <v>3</v>
      </c>
      <c r="CM140" s="104">
        <f t="shared" si="41"/>
        <v>0</v>
      </c>
      <c r="CN140" s="104">
        <f t="shared" si="41"/>
        <v>4</v>
      </c>
      <c r="CO140" s="104">
        <f t="shared" si="41"/>
        <v>1</v>
      </c>
      <c r="CP140" s="104">
        <f t="shared" si="41"/>
        <v>5</v>
      </c>
      <c r="CQ140" s="104">
        <f t="shared" si="41"/>
        <v>1</v>
      </c>
      <c r="CR140" s="104">
        <f t="shared" si="41"/>
        <v>4</v>
      </c>
      <c r="CS140" s="104">
        <f>SUM(CS120:CS139)</f>
        <v>0</v>
      </c>
      <c r="CT140" s="104">
        <f t="shared" ref="CT140:DR140" si="42">SUM(CT120:CT139)</f>
        <v>0</v>
      </c>
      <c r="CU140" s="104">
        <f t="shared" si="42"/>
        <v>0</v>
      </c>
      <c r="CV140" s="104">
        <f t="shared" si="42"/>
        <v>0</v>
      </c>
      <c r="CW140" s="104">
        <f t="shared" si="42"/>
        <v>0</v>
      </c>
      <c r="CX140" s="104">
        <f t="shared" si="42"/>
        <v>0</v>
      </c>
      <c r="CY140" s="104">
        <f t="shared" si="42"/>
        <v>0</v>
      </c>
      <c r="CZ140" s="104">
        <f t="shared" si="42"/>
        <v>0</v>
      </c>
      <c r="DA140" s="104">
        <f t="shared" si="42"/>
        <v>0</v>
      </c>
      <c r="DB140" s="104">
        <f t="shared" si="42"/>
        <v>4</v>
      </c>
      <c r="DC140" s="104">
        <f t="shared" si="42"/>
        <v>0</v>
      </c>
      <c r="DD140" s="104">
        <f t="shared" si="42"/>
        <v>1</v>
      </c>
      <c r="DE140" s="104">
        <f t="shared" si="42"/>
        <v>0</v>
      </c>
      <c r="DF140" s="104">
        <f t="shared" si="42"/>
        <v>1</v>
      </c>
      <c r="DG140" s="104">
        <f t="shared" si="42"/>
        <v>0</v>
      </c>
      <c r="DH140" s="104">
        <f t="shared" si="42"/>
        <v>4</v>
      </c>
      <c r="DI140" s="104">
        <f t="shared" si="42"/>
        <v>118</v>
      </c>
      <c r="DJ140" s="104">
        <f t="shared" si="42"/>
        <v>116</v>
      </c>
      <c r="DK140" s="104">
        <f t="shared" si="42"/>
        <v>0</v>
      </c>
      <c r="DL140" s="104">
        <f t="shared" si="42"/>
        <v>0</v>
      </c>
      <c r="DM140" s="104">
        <f t="shared" si="42"/>
        <v>0</v>
      </c>
      <c r="DN140" s="104">
        <f t="shared" si="42"/>
        <v>0</v>
      </c>
      <c r="DO140" s="104">
        <f t="shared" si="42"/>
        <v>0</v>
      </c>
      <c r="DP140" s="104">
        <f t="shared" si="42"/>
        <v>0</v>
      </c>
      <c r="DQ140" s="104">
        <f t="shared" si="42"/>
        <v>9</v>
      </c>
      <c r="DR140" s="104">
        <f t="shared" si="42"/>
        <v>57</v>
      </c>
      <c r="DS140" s="104">
        <f t="shared" si="34"/>
        <v>217</v>
      </c>
      <c r="DT140" s="104">
        <f t="shared" si="35"/>
        <v>361</v>
      </c>
      <c r="DU140" s="104">
        <f t="shared" si="36"/>
        <v>578</v>
      </c>
    </row>
    <row r="142" spans="1:125" ht="20.25" x14ac:dyDescent="0.2">
      <c r="A142" s="303" t="s">
        <v>447</v>
      </c>
      <c r="B142" s="303"/>
      <c r="C142" s="303"/>
      <c r="D142" s="305" t="s">
        <v>438</v>
      </c>
      <c r="E142" s="305"/>
      <c r="F142" s="305"/>
      <c r="G142" s="305"/>
      <c r="H142" s="305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292" t="s">
        <v>448</v>
      </c>
      <c r="AP142" s="292"/>
      <c r="AQ142" s="292"/>
      <c r="AR142" s="305" t="s">
        <v>438</v>
      </c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/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292" t="s">
        <v>448</v>
      </c>
      <c r="CD142" s="292"/>
      <c r="CE142" s="292"/>
      <c r="CF142" s="305" t="s">
        <v>438</v>
      </c>
      <c r="CG142" s="305"/>
      <c r="CH142" s="305"/>
      <c r="CI142" s="305"/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  <c r="DB142" s="305"/>
      <c r="DC142" s="305"/>
      <c r="DD142" s="305"/>
      <c r="DE142" s="305"/>
      <c r="DF142" s="305"/>
      <c r="DG142" s="305"/>
      <c r="DH142" s="305"/>
      <c r="DI142" s="305"/>
      <c r="DJ142" s="305"/>
      <c r="DK142" s="305"/>
      <c r="DL142" s="305"/>
      <c r="DM142" s="305"/>
      <c r="DN142" s="305"/>
      <c r="DO142" s="305"/>
      <c r="DP142" s="305"/>
      <c r="DQ142" s="305"/>
      <c r="DR142" s="305"/>
      <c r="DS142" s="305"/>
      <c r="DT142" s="305"/>
      <c r="DU142" s="305"/>
    </row>
    <row r="143" spans="1:125" ht="20.25" x14ac:dyDescent="0.2">
      <c r="A143" s="302" t="s">
        <v>167</v>
      </c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 t="s">
        <v>167</v>
      </c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2"/>
      <c r="BF143" s="302"/>
      <c r="BG143" s="302"/>
      <c r="BH143" s="302"/>
      <c r="BI143" s="302"/>
      <c r="BJ143" s="302"/>
      <c r="BK143" s="302"/>
      <c r="BL143" s="302"/>
      <c r="BM143" s="302"/>
      <c r="BN143" s="302"/>
      <c r="BO143" s="302"/>
      <c r="BP143" s="302"/>
      <c r="BQ143" s="302"/>
      <c r="BR143" s="302"/>
      <c r="BS143" s="302"/>
      <c r="BT143" s="302"/>
      <c r="BU143" s="302"/>
      <c r="BV143" s="302"/>
      <c r="BW143" s="302"/>
      <c r="BX143" s="302"/>
      <c r="BY143" s="302"/>
      <c r="BZ143" s="302"/>
      <c r="CA143" s="302"/>
      <c r="CB143" s="302"/>
      <c r="CC143" s="302" t="s">
        <v>167</v>
      </c>
      <c r="CD143" s="302"/>
      <c r="CE143" s="302"/>
      <c r="CF143" s="302"/>
      <c r="CG143" s="302"/>
      <c r="CH143" s="302"/>
      <c r="CI143" s="302"/>
      <c r="CJ143" s="302"/>
      <c r="CK143" s="302"/>
      <c r="CL143" s="302"/>
      <c r="CM143" s="302"/>
      <c r="CN143" s="302"/>
      <c r="CO143" s="302"/>
      <c r="CP143" s="302"/>
      <c r="CQ143" s="302"/>
      <c r="CR143" s="302"/>
      <c r="CS143" s="302"/>
      <c r="CT143" s="302"/>
      <c r="CU143" s="302"/>
      <c r="CV143" s="302"/>
      <c r="CW143" s="302"/>
      <c r="CX143" s="302"/>
      <c r="CY143" s="302"/>
      <c r="CZ143" s="302"/>
      <c r="DA143" s="302"/>
      <c r="DB143" s="302"/>
      <c r="DC143" s="302"/>
      <c r="DD143" s="302"/>
      <c r="DE143" s="302"/>
      <c r="DF143" s="302"/>
      <c r="DG143" s="302"/>
      <c r="DH143" s="302"/>
      <c r="DI143" s="302"/>
      <c r="DJ143" s="302"/>
      <c r="DK143" s="302"/>
      <c r="DL143" s="302"/>
      <c r="DM143" s="302"/>
      <c r="DN143" s="302"/>
      <c r="DO143" s="302"/>
      <c r="DP143" s="302"/>
      <c r="DQ143" s="302"/>
      <c r="DR143" s="302"/>
      <c r="DS143" s="302"/>
      <c r="DT143" s="302"/>
      <c r="DU143" s="302"/>
    </row>
    <row r="144" spans="1:125" ht="18" x14ac:dyDescent="0.2">
      <c r="A144" s="303" t="s">
        <v>33</v>
      </c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 t="s">
        <v>33</v>
      </c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 t="s">
        <v>33</v>
      </c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  <c r="CQ144" s="303"/>
      <c r="CR144" s="303"/>
      <c r="CS144" s="303"/>
      <c r="CT144" s="303"/>
      <c r="CU144" s="303"/>
      <c r="CV144" s="303"/>
      <c r="CW144" s="303"/>
      <c r="CX144" s="303"/>
      <c r="CY144" s="303"/>
      <c r="CZ144" s="303"/>
      <c r="DA144" s="303"/>
      <c r="DB144" s="303"/>
      <c r="DC144" s="303"/>
      <c r="DD144" s="303"/>
      <c r="DE144" s="303"/>
      <c r="DF144" s="303"/>
      <c r="DG144" s="303"/>
      <c r="DH144" s="303"/>
      <c r="DI144" s="303"/>
      <c r="DJ144" s="303"/>
      <c r="DK144" s="303"/>
      <c r="DL144" s="303"/>
      <c r="DM144" s="303"/>
      <c r="DN144" s="303"/>
      <c r="DO144" s="303"/>
      <c r="DP144" s="303"/>
      <c r="DQ144" s="303"/>
      <c r="DR144" s="303"/>
      <c r="DS144" s="303"/>
      <c r="DT144" s="303"/>
      <c r="DU144" s="303"/>
    </row>
    <row r="145" spans="1:125" ht="36.75" customHeight="1" x14ac:dyDescent="0.2">
      <c r="A145" s="292" t="s">
        <v>0</v>
      </c>
      <c r="B145" s="292"/>
      <c r="C145" s="299" t="s">
        <v>169</v>
      </c>
      <c r="D145" s="299"/>
      <c r="E145" s="300" t="s">
        <v>170</v>
      </c>
      <c r="F145" s="300"/>
      <c r="G145" s="300" t="s">
        <v>171</v>
      </c>
      <c r="H145" s="300"/>
      <c r="I145" s="300" t="s">
        <v>172</v>
      </c>
      <c r="J145" s="300"/>
      <c r="K145" s="300" t="s">
        <v>173</v>
      </c>
      <c r="L145" s="300"/>
      <c r="M145" s="300" t="s">
        <v>174</v>
      </c>
      <c r="N145" s="300"/>
      <c r="O145" s="300" t="s">
        <v>175</v>
      </c>
      <c r="P145" s="300"/>
      <c r="Q145" s="300" t="s">
        <v>176</v>
      </c>
      <c r="R145" s="300"/>
      <c r="S145" s="300" t="s">
        <v>177</v>
      </c>
      <c r="T145" s="300"/>
      <c r="U145" s="300" t="s">
        <v>178</v>
      </c>
      <c r="V145" s="300"/>
      <c r="W145" s="300" t="s">
        <v>179</v>
      </c>
      <c r="X145" s="300"/>
      <c r="Y145" s="300" t="s">
        <v>180</v>
      </c>
      <c r="Z145" s="300"/>
      <c r="AA145" s="300" t="s">
        <v>181</v>
      </c>
      <c r="AB145" s="300"/>
      <c r="AC145" s="300" t="s">
        <v>182</v>
      </c>
      <c r="AD145" s="300"/>
      <c r="AE145" s="300" t="s">
        <v>183</v>
      </c>
      <c r="AF145" s="300"/>
      <c r="AG145" s="299" t="s">
        <v>184</v>
      </c>
      <c r="AH145" s="299"/>
      <c r="AI145" s="300" t="s">
        <v>185</v>
      </c>
      <c r="AJ145" s="300"/>
      <c r="AK145" s="300" t="s">
        <v>186</v>
      </c>
      <c r="AL145" s="300"/>
      <c r="AM145" s="300" t="s">
        <v>187</v>
      </c>
      <c r="AN145" s="300"/>
      <c r="AO145" s="292" t="s">
        <v>0</v>
      </c>
      <c r="AP145" s="292"/>
      <c r="AQ145" s="299" t="s">
        <v>188</v>
      </c>
      <c r="AR145" s="299"/>
      <c r="AS145" s="300" t="s">
        <v>189</v>
      </c>
      <c r="AT145" s="300"/>
      <c r="AU145" s="304" t="s">
        <v>190</v>
      </c>
      <c r="AV145" s="304"/>
      <c r="AW145" s="300" t="s">
        <v>191</v>
      </c>
      <c r="AX145" s="300"/>
      <c r="AY145" s="300" t="s">
        <v>192</v>
      </c>
      <c r="AZ145" s="300"/>
      <c r="BA145" s="300" t="s">
        <v>193</v>
      </c>
      <c r="BB145" s="300"/>
      <c r="BC145" s="299" t="s">
        <v>194</v>
      </c>
      <c r="BD145" s="299"/>
      <c r="BE145" s="300" t="s">
        <v>195</v>
      </c>
      <c r="BF145" s="300"/>
      <c r="BG145" s="300" t="s">
        <v>196</v>
      </c>
      <c r="BH145" s="300"/>
      <c r="BI145" s="300" t="s">
        <v>197</v>
      </c>
      <c r="BJ145" s="300"/>
      <c r="BK145" s="300" t="s">
        <v>198</v>
      </c>
      <c r="BL145" s="300"/>
      <c r="BM145" s="299" t="s">
        <v>199</v>
      </c>
      <c r="BN145" s="299"/>
      <c r="BO145" s="300" t="s">
        <v>200</v>
      </c>
      <c r="BP145" s="300"/>
      <c r="BQ145" s="300" t="s">
        <v>201</v>
      </c>
      <c r="BR145" s="300"/>
      <c r="BS145" s="300" t="s">
        <v>202</v>
      </c>
      <c r="BT145" s="300"/>
      <c r="BU145" s="300" t="s">
        <v>203</v>
      </c>
      <c r="BV145" s="300"/>
      <c r="BW145" s="300" t="s">
        <v>204</v>
      </c>
      <c r="BX145" s="300"/>
      <c r="BY145" s="300" t="s">
        <v>205</v>
      </c>
      <c r="BZ145" s="300"/>
      <c r="CA145" s="299" t="s">
        <v>206</v>
      </c>
      <c r="CB145" s="301"/>
      <c r="CC145" s="292" t="s">
        <v>0</v>
      </c>
      <c r="CD145" s="292"/>
      <c r="CE145" s="299" t="s">
        <v>207</v>
      </c>
      <c r="CF145" s="299"/>
      <c r="CG145" s="299" t="s">
        <v>208</v>
      </c>
      <c r="CH145" s="299"/>
      <c r="CI145" s="299" t="s">
        <v>209</v>
      </c>
      <c r="CJ145" s="299"/>
      <c r="CK145" s="299" t="s">
        <v>210</v>
      </c>
      <c r="CL145" s="299"/>
      <c r="CM145" s="299" t="s">
        <v>211</v>
      </c>
      <c r="CN145" s="299"/>
      <c r="CO145" s="299" t="s">
        <v>212</v>
      </c>
      <c r="CP145" s="299"/>
      <c r="CQ145" s="299" t="s">
        <v>213</v>
      </c>
      <c r="CR145" s="299"/>
      <c r="CS145" s="299" t="s">
        <v>214</v>
      </c>
      <c r="CT145" s="299"/>
      <c r="CU145" s="299" t="s">
        <v>215</v>
      </c>
      <c r="CV145" s="299"/>
      <c r="CW145" s="299" t="s">
        <v>216</v>
      </c>
      <c r="CX145" s="299"/>
      <c r="CY145" s="299" t="s">
        <v>217</v>
      </c>
      <c r="CZ145" s="299"/>
      <c r="DA145" s="299" t="s">
        <v>218</v>
      </c>
      <c r="DB145" s="299"/>
      <c r="DC145" s="299" t="s">
        <v>219</v>
      </c>
      <c r="DD145" s="299"/>
      <c r="DE145" s="299" t="s">
        <v>220</v>
      </c>
      <c r="DF145" s="299"/>
      <c r="DG145" s="299" t="s">
        <v>221</v>
      </c>
      <c r="DH145" s="299"/>
      <c r="DI145" s="299" t="s">
        <v>222</v>
      </c>
      <c r="DJ145" s="299"/>
      <c r="DK145" s="299" t="s">
        <v>245</v>
      </c>
      <c r="DL145" s="299"/>
      <c r="DM145" s="299" t="s">
        <v>246</v>
      </c>
      <c r="DN145" s="299"/>
      <c r="DO145" s="299" t="s">
        <v>247</v>
      </c>
      <c r="DP145" s="299"/>
      <c r="DQ145" s="299" t="s">
        <v>223</v>
      </c>
      <c r="DR145" s="299"/>
      <c r="DS145" s="299" t="s">
        <v>43</v>
      </c>
      <c r="DT145" s="299"/>
      <c r="DU145" s="299"/>
    </row>
    <row r="146" spans="1:125" x14ac:dyDescent="0.2">
      <c r="A146" s="292"/>
      <c r="B146" s="292"/>
      <c r="C146" s="295" t="s">
        <v>27</v>
      </c>
      <c r="D146" s="295" t="s">
        <v>28</v>
      </c>
      <c r="E146" s="295" t="s">
        <v>27</v>
      </c>
      <c r="F146" s="295" t="s">
        <v>28</v>
      </c>
      <c r="G146" s="295" t="s">
        <v>27</v>
      </c>
      <c r="H146" s="295" t="s">
        <v>28</v>
      </c>
      <c r="I146" s="295" t="s">
        <v>27</v>
      </c>
      <c r="J146" s="295" t="s">
        <v>28</v>
      </c>
      <c r="K146" s="295" t="s">
        <v>27</v>
      </c>
      <c r="L146" s="295" t="s">
        <v>28</v>
      </c>
      <c r="M146" s="295" t="s">
        <v>27</v>
      </c>
      <c r="N146" s="295" t="s">
        <v>28</v>
      </c>
      <c r="O146" s="295" t="s">
        <v>27</v>
      </c>
      <c r="P146" s="295" t="s">
        <v>28</v>
      </c>
      <c r="Q146" s="295" t="s">
        <v>27</v>
      </c>
      <c r="R146" s="295" t="s">
        <v>28</v>
      </c>
      <c r="S146" s="295" t="s">
        <v>27</v>
      </c>
      <c r="T146" s="295" t="s">
        <v>28</v>
      </c>
      <c r="U146" s="295" t="s">
        <v>27</v>
      </c>
      <c r="V146" s="295" t="s">
        <v>28</v>
      </c>
      <c r="W146" s="295" t="s">
        <v>27</v>
      </c>
      <c r="X146" s="295" t="s">
        <v>28</v>
      </c>
      <c r="Y146" s="295" t="s">
        <v>27</v>
      </c>
      <c r="Z146" s="295" t="s">
        <v>28</v>
      </c>
      <c r="AA146" s="295" t="s">
        <v>27</v>
      </c>
      <c r="AB146" s="295" t="s">
        <v>28</v>
      </c>
      <c r="AC146" s="295" t="s">
        <v>27</v>
      </c>
      <c r="AD146" s="295" t="s">
        <v>28</v>
      </c>
      <c r="AE146" s="295" t="s">
        <v>27</v>
      </c>
      <c r="AF146" s="295" t="s">
        <v>28</v>
      </c>
      <c r="AG146" s="295" t="s">
        <v>27</v>
      </c>
      <c r="AH146" s="295" t="s">
        <v>28</v>
      </c>
      <c r="AI146" s="295" t="s">
        <v>27</v>
      </c>
      <c r="AJ146" s="295" t="s">
        <v>28</v>
      </c>
      <c r="AK146" s="295" t="s">
        <v>27</v>
      </c>
      <c r="AL146" s="295" t="s">
        <v>28</v>
      </c>
      <c r="AM146" s="295" t="s">
        <v>27</v>
      </c>
      <c r="AN146" s="295" t="s">
        <v>28</v>
      </c>
      <c r="AO146" s="292"/>
      <c r="AP146" s="292"/>
      <c r="AQ146" s="295" t="s">
        <v>27</v>
      </c>
      <c r="AR146" s="295" t="s">
        <v>28</v>
      </c>
      <c r="AS146" s="295" t="s">
        <v>27</v>
      </c>
      <c r="AT146" s="295" t="s">
        <v>28</v>
      </c>
      <c r="AU146" s="295" t="s">
        <v>27</v>
      </c>
      <c r="AV146" s="295" t="s">
        <v>28</v>
      </c>
      <c r="AW146" s="295" t="s">
        <v>27</v>
      </c>
      <c r="AX146" s="295" t="s">
        <v>28</v>
      </c>
      <c r="AY146" s="295" t="s">
        <v>27</v>
      </c>
      <c r="AZ146" s="295" t="s">
        <v>28</v>
      </c>
      <c r="BA146" s="295" t="s">
        <v>27</v>
      </c>
      <c r="BB146" s="295" t="s">
        <v>28</v>
      </c>
      <c r="BC146" s="295" t="s">
        <v>27</v>
      </c>
      <c r="BD146" s="295" t="s">
        <v>28</v>
      </c>
      <c r="BE146" s="295" t="s">
        <v>27</v>
      </c>
      <c r="BF146" s="295" t="s">
        <v>28</v>
      </c>
      <c r="BG146" s="295" t="s">
        <v>27</v>
      </c>
      <c r="BH146" s="295" t="s">
        <v>28</v>
      </c>
      <c r="BI146" s="295" t="s">
        <v>27</v>
      </c>
      <c r="BJ146" s="295" t="s">
        <v>28</v>
      </c>
      <c r="BK146" s="295" t="s">
        <v>27</v>
      </c>
      <c r="BL146" s="295" t="s">
        <v>28</v>
      </c>
      <c r="BM146" s="295" t="s">
        <v>27</v>
      </c>
      <c r="BN146" s="295" t="s">
        <v>28</v>
      </c>
      <c r="BO146" s="295" t="s">
        <v>27</v>
      </c>
      <c r="BP146" s="295" t="s">
        <v>28</v>
      </c>
      <c r="BQ146" s="295" t="s">
        <v>27</v>
      </c>
      <c r="BR146" s="295" t="s">
        <v>28</v>
      </c>
      <c r="BS146" s="295" t="s">
        <v>27</v>
      </c>
      <c r="BT146" s="295" t="s">
        <v>28</v>
      </c>
      <c r="BU146" s="295" t="s">
        <v>27</v>
      </c>
      <c r="BV146" s="295" t="s">
        <v>28</v>
      </c>
      <c r="BW146" s="295" t="s">
        <v>27</v>
      </c>
      <c r="BX146" s="295" t="s">
        <v>28</v>
      </c>
      <c r="BY146" s="295" t="s">
        <v>27</v>
      </c>
      <c r="BZ146" s="295" t="s">
        <v>28</v>
      </c>
      <c r="CA146" s="295" t="s">
        <v>27</v>
      </c>
      <c r="CB146" s="295" t="s">
        <v>28</v>
      </c>
      <c r="CC146" s="292"/>
      <c r="CD146" s="292"/>
      <c r="CE146" s="294" t="s">
        <v>27</v>
      </c>
      <c r="CF146" s="294" t="s">
        <v>28</v>
      </c>
      <c r="CG146" s="294" t="s">
        <v>27</v>
      </c>
      <c r="CH146" s="294" t="s">
        <v>28</v>
      </c>
      <c r="CI146" s="294" t="s">
        <v>27</v>
      </c>
      <c r="CJ146" s="294" t="s">
        <v>28</v>
      </c>
      <c r="CK146" s="294" t="s">
        <v>27</v>
      </c>
      <c r="CL146" s="294" t="s">
        <v>28</v>
      </c>
      <c r="CM146" s="294" t="s">
        <v>27</v>
      </c>
      <c r="CN146" s="294" t="s">
        <v>28</v>
      </c>
      <c r="CO146" s="294" t="s">
        <v>27</v>
      </c>
      <c r="CP146" s="294" t="s">
        <v>28</v>
      </c>
      <c r="CQ146" s="294" t="s">
        <v>27</v>
      </c>
      <c r="CR146" s="294" t="s">
        <v>28</v>
      </c>
      <c r="CS146" s="294" t="s">
        <v>27</v>
      </c>
      <c r="CT146" s="294" t="s">
        <v>28</v>
      </c>
      <c r="CU146" s="294" t="s">
        <v>27</v>
      </c>
      <c r="CV146" s="294" t="s">
        <v>28</v>
      </c>
      <c r="CW146" s="294" t="s">
        <v>27</v>
      </c>
      <c r="CX146" s="294" t="s">
        <v>28</v>
      </c>
      <c r="CY146" s="294" t="s">
        <v>27</v>
      </c>
      <c r="CZ146" s="294" t="s">
        <v>28</v>
      </c>
      <c r="DA146" s="294" t="s">
        <v>27</v>
      </c>
      <c r="DB146" s="294" t="s">
        <v>28</v>
      </c>
      <c r="DC146" s="294" t="s">
        <v>27</v>
      </c>
      <c r="DD146" s="294" t="s">
        <v>28</v>
      </c>
      <c r="DE146" s="294" t="s">
        <v>27</v>
      </c>
      <c r="DF146" s="294" t="s">
        <v>28</v>
      </c>
      <c r="DG146" s="294" t="s">
        <v>27</v>
      </c>
      <c r="DH146" s="294" t="s">
        <v>28</v>
      </c>
      <c r="DI146" s="294" t="s">
        <v>27</v>
      </c>
      <c r="DJ146" s="294" t="s">
        <v>28</v>
      </c>
      <c r="DK146" s="294" t="s">
        <v>27</v>
      </c>
      <c r="DL146" s="294" t="s">
        <v>28</v>
      </c>
      <c r="DM146" s="294" t="s">
        <v>27</v>
      </c>
      <c r="DN146" s="294" t="s">
        <v>28</v>
      </c>
      <c r="DO146" s="294" t="s">
        <v>27</v>
      </c>
      <c r="DP146" s="294" t="s">
        <v>28</v>
      </c>
      <c r="DQ146" s="294" t="s">
        <v>27</v>
      </c>
      <c r="DR146" s="294" t="s">
        <v>28</v>
      </c>
      <c r="DS146" s="294" t="s">
        <v>27</v>
      </c>
      <c r="DT146" s="294" t="s">
        <v>28</v>
      </c>
      <c r="DU146" s="294" t="s">
        <v>26</v>
      </c>
    </row>
    <row r="147" spans="1:125" x14ac:dyDescent="0.2">
      <c r="A147" s="292"/>
      <c r="B147" s="292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2"/>
      <c r="AP147" s="292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/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/>
      <c r="BY147" s="295"/>
      <c r="BZ147" s="295"/>
      <c r="CA147" s="295"/>
      <c r="CB147" s="295"/>
      <c r="CC147" s="292"/>
      <c r="CD147" s="292"/>
      <c r="CE147" s="294"/>
      <c r="CF147" s="294"/>
      <c r="CG147" s="294"/>
      <c r="CH147" s="294"/>
      <c r="CI147" s="294"/>
      <c r="CJ147" s="294"/>
      <c r="CK147" s="294"/>
      <c r="CL147" s="294"/>
      <c r="CM147" s="294"/>
      <c r="CN147" s="294"/>
      <c r="CO147" s="294"/>
      <c r="CP147" s="294"/>
      <c r="CQ147" s="294"/>
      <c r="CR147" s="294"/>
      <c r="CS147" s="294"/>
      <c r="CT147" s="294"/>
      <c r="CU147" s="294"/>
      <c r="CV147" s="294"/>
      <c r="CW147" s="294"/>
      <c r="CX147" s="294"/>
      <c r="CY147" s="294"/>
      <c r="CZ147" s="294"/>
      <c r="DA147" s="294"/>
      <c r="DB147" s="294"/>
      <c r="DC147" s="294"/>
      <c r="DD147" s="294"/>
      <c r="DE147" s="294"/>
      <c r="DF147" s="294"/>
      <c r="DG147" s="294"/>
      <c r="DH147" s="294"/>
      <c r="DI147" s="294"/>
      <c r="DJ147" s="294"/>
      <c r="DK147" s="294"/>
      <c r="DL147" s="294"/>
      <c r="DM147" s="294"/>
      <c r="DN147" s="294"/>
      <c r="DO147" s="294"/>
      <c r="DP147" s="294"/>
      <c r="DQ147" s="294"/>
      <c r="DR147" s="294"/>
      <c r="DS147" s="294"/>
      <c r="DT147" s="294"/>
      <c r="DU147" s="294"/>
    </row>
    <row r="148" spans="1:125" ht="23.25" customHeight="1" x14ac:dyDescent="0.2">
      <c r="A148" s="291" t="s">
        <v>1</v>
      </c>
      <c r="B148" s="291"/>
      <c r="C148" s="103">
        <f>C120+C92+C63+C35+C7</f>
        <v>4</v>
      </c>
      <c r="D148" s="103">
        <f t="shared" ref="D148:AN148" si="43">D120+D92+D63+D35+D7</f>
        <v>3</v>
      </c>
      <c r="E148" s="103">
        <f t="shared" si="43"/>
        <v>12</v>
      </c>
      <c r="F148" s="103">
        <f t="shared" si="43"/>
        <v>5</v>
      </c>
      <c r="G148" s="103">
        <f t="shared" si="43"/>
        <v>7</v>
      </c>
      <c r="H148" s="103">
        <f t="shared" si="43"/>
        <v>7</v>
      </c>
      <c r="I148" s="103">
        <f t="shared" si="43"/>
        <v>2</v>
      </c>
      <c r="J148" s="103">
        <f t="shared" si="43"/>
        <v>1</v>
      </c>
      <c r="K148" s="103">
        <f t="shared" si="43"/>
        <v>6</v>
      </c>
      <c r="L148" s="103">
        <f t="shared" si="43"/>
        <v>7</v>
      </c>
      <c r="M148" s="103">
        <f t="shared" si="43"/>
        <v>4</v>
      </c>
      <c r="N148" s="103">
        <f t="shared" si="43"/>
        <v>5</v>
      </c>
      <c r="O148" s="103">
        <f t="shared" si="43"/>
        <v>0</v>
      </c>
      <c r="P148" s="103">
        <f t="shared" si="43"/>
        <v>0</v>
      </c>
      <c r="Q148" s="103">
        <f t="shared" si="43"/>
        <v>0</v>
      </c>
      <c r="R148" s="103">
        <f t="shared" si="43"/>
        <v>0</v>
      </c>
      <c r="S148" s="103">
        <f t="shared" si="43"/>
        <v>0</v>
      </c>
      <c r="T148" s="103">
        <f t="shared" si="43"/>
        <v>0</v>
      </c>
      <c r="U148" s="103">
        <f t="shared" si="43"/>
        <v>0</v>
      </c>
      <c r="V148" s="103">
        <f t="shared" si="43"/>
        <v>0</v>
      </c>
      <c r="W148" s="103">
        <f t="shared" si="43"/>
        <v>0</v>
      </c>
      <c r="X148" s="103">
        <f t="shared" si="43"/>
        <v>0</v>
      </c>
      <c r="Y148" s="103">
        <f t="shared" si="43"/>
        <v>10</v>
      </c>
      <c r="Z148" s="103">
        <f t="shared" si="43"/>
        <v>2</v>
      </c>
      <c r="AA148" s="103">
        <f t="shared" si="43"/>
        <v>0</v>
      </c>
      <c r="AB148" s="103">
        <f t="shared" si="43"/>
        <v>0</v>
      </c>
      <c r="AC148" s="103">
        <f t="shared" si="43"/>
        <v>0</v>
      </c>
      <c r="AD148" s="103">
        <f t="shared" si="43"/>
        <v>0</v>
      </c>
      <c r="AE148" s="103">
        <f t="shared" si="43"/>
        <v>0</v>
      </c>
      <c r="AF148" s="103">
        <f t="shared" si="43"/>
        <v>0</v>
      </c>
      <c r="AG148" s="103">
        <f t="shared" si="43"/>
        <v>0</v>
      </c>
      <c r="AH148" s="103">
        <f t="shared" si="43"/>
        <v>0</v>
      </c>
      <c r="AI148" s="103">
        <f t="shared" si="43"/>
        <v>2</v>
      </c>
      <c r="AJ148" s="103">
        <f t="shared" si="43"/>
        <v>2</v>
      </c>
      <c r="AK148" s="103">
        <f t="shared" si="43"/>
        <v>1</v>
      </c>
      <c r="AL148" s="103">
        <f t="shared" si="43"/>
        <v>0</v>
      </c>
      <c r="AM148" s="103">
        <f t="shared" si="43"/>
        <v>0</v>
      </c>
      <c r="AN148" s="103">
        <f t="shared" si="43"/>
        <v>1</v>
      </c>
      <c r="AO148" s="292" t="s">
        <v>1</v>
      </c>
      <c r="AP148" s="292"/>
      <c r="AQ148" s="103">
        <f>AQ120+AQ92+AQ63+AQ35+AQ7</f>
        <v>0</v>
      </c>
      <c r="AR148" s="103">
        <f t="shared" ref="AR148:CB148" si="44">AR120+AR92+AR63+AR35+AR7</f>
        <v>1</v>
      </c>
      <c r="AS148" s="103">
        <f t="shared" si="44"/>
        <v>0</v>
      </c>
      <c r="AT148" s="103">
        <f t="shared" si="44"/>
        <v>0</v>
      </c>
      <c r="AU148" s="103">
        <f t="shared" si="44"/>
        <v>1</v>
      </c>
      <c r="AV148" s="103">
        <f t="shared" si="44"/>
        <v>1</v>
      </c>
      <c r="AW148" s="103">
        <f t="shared" si="44"/>
        <v>1</v>
      </c>
      <c r="AX148" s="103">
        <f t="shared" si="44"/>
        <v>0</v>
      </c>
      <c r="AY148" s="103">
        <f t="shared" si="44"/>
        <v>0</v>
      </c>
      <c r="AZ148" s="103">
        <f t="shared" si="44"/>
        <v>0</v>
      </c>
      <c r="BA148" s="103">
        <f t="shared" si="44"/>
        <v>30</v>
      </c>
      <c r="BB148" s="103">
        <f t="shared" si="44"/>
        <v>22</v>
      </c>
      <c r="BC148" s="103">
        <f t="shared" si="44"/>
        <v>28</v>
      </c>
      <c r="BD148" s="103">
        <f t="shared" si="44"/>
        <v>8</v>
      </c>
      <c r="BE148" s="103">
        <f t="shared" si="44"/>
        <v>8</v>
      </c>
      <c r="BF148" s="103">
        <f t="shared" si="44"/>
        <v>0</v>
      </c>
      <c r="BG148" s="103">
        <f t="shared" si="44"/>
        <v>0</v>
      </c>
      <c r="BH148" s="103">
        <f t="shared" si="44"/>
        <v>0</v>
      </c>
      <c r="BI148" s="103">
        <f t="shared" si="44"/>
        <v>6</v>
      </c>
      <c r="BJ148" s="103">
        <f t="shared" si="44"/>
        <v>1</v>
      </c>
      <c r="BK148" s="103">
        <f t="shared" si="44"/>
        <v>1</v>
      </c>
      <c r="BL148" s="103">
        <f t="shared" si="44"/>
        <v>0</v>
      </c>
      <c r="BM148" s="103">
        <f t="shared" si="44"/>
        <v>4</v>
      </c>
      <c r="BN148" s="103">
        <f t="shared" si="44"/>
        <v>0</v>
      </c>
      <c r="BO148" s="103">
        <f t="shared" si="44"/>
        <v>0</v>
      </c>
      <c r="BP148" s="103">
        <f t="shared" si="44"/>
        <v>0</v>
      </c>
      <c r="BQ148" s="103">
        <f t="shared" si="44"/>
        <v>0</v>
      </c>
      <c r="BR148" s="103">
        <f t="shared" si="44"/>
        <v>0</v>
      </c>
      <c r="BS148" s="103">
        <f t="shared" si="44"/>
        <v>0</v>
      </c>
      <c r="BT148" s="103">
        <f t="shared" si="44"/>
        <v>0</v>
      </c>
      <c r="BU148" s="103">
        <f t="shared" si="44"/>
        <v>0</v>
      </c>
      <c r="BV148" s="103">
        <f t="shared" si="44"/>
        <v>0</v>
      </c>
      <c r="BW148" s="103">
        <f t="shared" si="44"/>
        <v>1</v>
      </c>
      <c r="BX148" s="103">
        <f t="shared" si="44"/>
        <v>2</v>
      </c>
      <c r="BY148" s="103">
        <f t="shared" si="44"/>
        <v>0</v>
      </c>
      <c r="BZ148" s="103">
        <f t="shared" si="44"/>
        <v>0</v>
      </c>
      <c r="CA148" s="103">
        <f t="shared" si="44"/>
        <v>0</v>
      </c>
      <c r="CB148" s="103">
        <f t="shared" si="44"/>
        <v>0</v>
      </c>
      <c r="CC148" s="293" t="s">
        <v>1</v>
      </c>
      <c r="CD148" s="293"/>
      <c r="CE148" s="104">
        <f>CE120+CE92+CE63+CE35+CE7</f>
        <v>0</v>
      </c>
      <c r="CF148" s="104">
        <f t="shared" ref="CF148:DU148" si="45">CF120+CF92+CF63+CF35+CF7</f>
        <v>0</v>
      </c>
      <c r="CG148" s="104">
        <f t="shared" si="45"/>
        <v>2</v>
      </c>
      <c r="CH148" s="104">
        <f t="shared" si="45"/>
        <v>2</v>
      </c>
      <c r="CI148" s="104">
        <f t="shared" si="45"/>
        <v>8</v>
      </c>
      <c r="CJ148" s="104">
        <f t="shared" si="45"/>
        <v>15</v>
      </c>
      <c r="CK148" s="104">
        <f t="shared" si="45"/>
        <v>2</v>
      </c>
      <c r="CL148" s="104">
        <f t="shared" si="45"/>
        <v>1</v>
      </c>
      <c r="CM148" s="104">
        <f t="shared" si="45"/>
        <v>2</v>
      </c>
      <c r="CN148" s="104">
        <f t="shared" si="45"/>
        <v>3</v>
      </c>
      <c r="CO148" s="104">
        <f t="shared" si="45"/>
        <v>0</v>
      </c>
      <c r="CP148" s="104">
        <f t="shared" si="45"/>
        <v>2</v>
      </c>
      <c r="CQ148" s="104">
        <f t="shared" si="45"/>
        <v>1</v>
      </c>
      <c r="CR148" s="104">
        <f t="shared" si="45"/>
        <v>2</v>
      </c>
      <c r="CS148" s="104">
        <f t="shared" si="45"/>
        <v>0</v>
      </c>
      <c r="CT148" s="104">
        <f t="shared" si="45"/>
        <v>0</v>
      </c>
      <c r="CU148" s="104">
        <f t="shared" si="45"/>
        <v>1</v>
      </c>
      <c r="CV148" s="104">
        <f t="shared" si="45"/>
        <v>0</v>
      </c>
      <c r="CW148" s="104">
        <f t="shared" si="45"/>
        <v>0</v>
      </c>
      <c r="CX148" s="104">
        <f t="shared" si="45"/>
        <v>0</v>
      </c>
      <c r="CY148" s="104">
        <f t="shared" si="45"/>
        <v>0</v>
      </c>
      <c r="CZ148" s="104">
        <f t="shared" si="45"/>
        <v>0</v>
      </c>
      <c r="DA148" s="104">
        <f t="shared" si="45"/>
        <v>0</v>
      </c>
      <c r="DB148" s="104">
        <f t="shared" si="45"/>
        <v>2</v>
      </c>
      <c r="DC148" s="104">
        <f t="shared" si="45"/>
        <v>2</v>
      </c>
      <c r="DD148" s="104">
        <f t="shared" si="45"/>
        <v>2</v>
      </c>
      <c r="DE148" s="104">
        <f t="shared" si="45"/>
        <v>1</v>
      </c>
      <c r="DF148" s="104">
        <f t="shared" si="45"/>
        <v>0</v>
      </c>
      <c r="DG148" s="104">
        <f t="shared" si="45"/>
        <v>0</v>
      </c>
      <c r="DH148" s="104">
        <f t="shared" si="45"/>
        <v>0</v>
      </c>
      <c r="DI148" s="104">
        <f t="shared" si="45"/>
        <v>7</v>
      </c>
      <c r="DJ148" s="104">
        <f t="shared" si="45"/>
        <v>1</v>
      </c>
      <c r="DK148" s="104">
        <f t="shared" si="45"/>
        <v>0</v>
      </c>
      <c r="DL148" s="104">
        <f t="shared" si="45"/>
        <v>0</v>
      </c>
      <c r="DM148" s="104">
        <f t="shared" si="45"/>
        <v>0</v>
      </c>
      <c r="DN148" s="104">
        <f t="shared" si="45"/>
        <v>0</v>
      </c>
      <c r="DO148" s="104">
        <f t="shared" si="45"/>
        <v>0</v>
      </c>
      <c r="DP148" s="104">
        <f t="shared" si="45"/>
        <v>0</v>
      </c>
      <c r="DQ148" s="104">
        <f t="shared" si="45"/>
        <v>15</v>
      </c>
      <c r="DR148" s="104">
        <f t="shared" si="45"/>
        <v>8</v>
      </c>
      <c r="DS148" s="104">
        <f t="shared" si="45"/>
        <v>169</v>
      </c>
      <c r="DT148" s="104">
        <f t="shared" si="45"/>
        <v>106</v>
      </c>
      <c r="DU148" s="104">
        <f t="shared" si="45"/>
        <v>275</v>
      </c>
    </row>
    <row r="149" spans="1:125" ht="23.25" customHeight="1" x14ac:dyDescent="0.2">
      <c r="A149" s="291" t="s">
        <v>2</v>
      </c>
      <c r="B149" s="291"/>
      <c r="C149" s="103">
        <f t="shared" ref="C149:AN149" si="46">C121+C93+C64+C36+C8</f>
        <v>40</v>
      </c>
      <c r="D149" s="103">
        <f t="shared" si="46"/>
        <v>1</v>
      </c>
      <c r="E149" s="103">
        <f t="shared" si="46"/>
        <v>17</v>
      </c>
      <c r="F149" s="103">
        <f t="shared" si="46"/>
        <v>6</v>
      </c>
      <c r="G149" s="103">
        <f t="shared" si="46"/>
        <v>14</v>
      </c>
      <c r="H149" s="103">
        <f t="shared" si="46"/>
        <v>16</v>
      </c>
      <c r="I149" s="103">
        <f t="shared" si="46"/>
        <v>0</v>
      </c>
      <c r="J149" s="103">
        <f t="shared" si="46"/>
        <v>0</v>
      </c>
      <c r="K149" s="103">
        <f t="shared" si="46"/>
        <v>17</v>
      </c>
      <c r="L149" s="103">
        <f t="shared" si="46"/>
        <v>5</v>
      </c>
      <c r="M149" s="103">
        <f t="shared" si="46"/>
        <v>6</v>
      </c>
      <c r="N149" s="103">
        <f t="shared" si="46"/>
        <v>3</v>
      </c>
      <c r="O149" s="103">
        <f t="shared" si="46"/>
        <v>1</v>
      </c>
      <c r="P149" s="103">
        <f t="shared" si="46"/>
        <v>0</v>
      </c>
      <c r="Q149" s="103">
        <f t="shared" si="46"/>
        <v>0</v>
      </c>
      <c r="R149" s="103">
        <f t="shared" si="46"/>
        <v>1</v>
      </c>
      <c r="S149" s="103">
        <f t="shared" si="46"/>
        <v>3</v>
      </c>
      <c r="T149" s="103">
        <f t="shared" si="46"/>
        <v>0</v>
      </c>
      <c r="U149" s="103">
        <f t="shared" si="46"/>
        <v>0</v>
      </c>
      <c r="V149" s="103">
        <f t="shared" si="46"/>
        <v>0</v>
      </c>
      <c r="W149" s="103">
        <f t="shared" si="46"/>
        <v>3</v>
      </c>
      <c r="X149" s="103">
        <f t="shared" si="46"/>
        <v>0</v>
      </c>
      <c r="Y149" s="103">
        <f t="shared" si="46"/>
        <v>9</v>
      </c>
      <c r="Z149" s="103">
        <f t="shared" si="46"/>
        <v>1</v>
      </c>
      <c r="AA149" s="103">
        <f t="shared" si="46"/>
        <v>1</v>
      </c>
      <c r="AB149" s="103">
        <f t="shared" si="46"/>
        <v>1</v>
      </c>
      <c r="AC149" s="103">
        <f t="shared" si="46"/>
        <v>0</v>
      </c>
      <c r="AD149" s="103">
        <f t="shared" si="46"/>
        <v>0</v>
      </c>
      <c r="AE149" s="103">
        <f t="shared" si="46"/>
        <v>0</v>
      </c>
      <c r="AF149" s="103">
        <f t="shared" si="46"/>
        <v>0</v>
      </c>
      <c r="AG149" s="103">
        <f t="shared" si="46"/>
        <v>0</v>
      </c>
      <c r="AH149" s="103">
        <f t="shared" si="46"/>
        <v>0</v>
      </c>
      <c r="AI149" s="103">
        <f t="shared" si="46"/>
        <v>0</v>
      </c>
      <c r="AJ149" s="103">
        <f t="shared" si="46"/>
        <v>0</v>
      </c>
      <c r="AK149" s="103">
        <f t="shared" si="46"/>
        <v>0</v>
      </c>
      <c r="AL149" s="103">
        <f t="shared" si="46"/>
        <v>0</v>
      </c>
      <c r="AM149" s="103">
        <f t="shared" si="46"/>
        <v>0</v>
      </c>
      <c r="AN149" s="103">
        <f t="shared" si="46"/>
        <v>0</v>
      </c>
      <c r="AO149" s="292" t="s">
        <v>2</v>
      </c>
      <c r="AP149" s="292"/>
      <c r="AQ149" s="103">
        <f t="shared" ref="AQ149:CB149" si="47">AQ121+AQ93+AQ64+AQ36+AQ8</f>
        <v>0</v>
      </c>
      <c r="AR149" s="103">
        <f t="shared" si="47"/>
        <v>0</v>
      </c>
      <c r="AS149" s="103">
        <f t="shared" si="47"/>
        <v>0</v>
      </c>
      <c r="AT149" s="103">
        <f t="shared" si="47"/>
        <v>0</v>
      </c>
      <c r="AU149" s="103">
        <f t="shared" si="47"/>
        <v>5</v>
      </c>
      <c r="AV149" s="103">
        <f t="shared" si="47"/>
        <v>2</v>
      </c>
      <c r="AW149" s="103">
        <f t="shared" si="47"/>
        <v>0</v>
      </c>
      <c r="AX149" s="103">
        <f t="shared" si="47"/>
        <v>0</v>
      </c>
      <c r="AY149" s="103">
        <f t="shared" si="47"/>
        <v>4</v>
      </c>
      <c r="AZ149" s="103">
        <f t="shared" si="47"/>
        <v>2</v>
      </c>
      <c r="BA149" s="103">
        <f t="shared" si="47"/>
        <v>59</v>
      </c>
      <c r="BB149" s="103">
        <f t="shared" si="47"/>
        <v>8</v>
      </c>
      <c r="BC149" s="103">
        <f t="shared" si="47"/>
        <v>33</v>
      </c>
      <c r="BD149" s="103">
        <f t="shared" si="47"/>
        <v>6</v>
      </c>
      <c r="BE149" s="103">
        <f t="shared" si="47"/>
        <v>22</v>
      </c>
      <c r="BF149" s="103">
        <f t="shared" si="47"/>
        <v>1</v>
      </c>
      <c r="BG149" s="103">
        <f t="shared" si="47"/>
        <v>3</v>
      </c>
      <c r="BH149" s="103">
        <f t="shared" si="47"/>
        <v>0</v>
      </c>
      <c r="BI149" s="103">
        <f t="shared" si="47"/>
        <v>27</v>
      </c>
      <c r="BJ149" s="103">
        <f t="shared" si="47"/>
        <v>3</v>
      </c>
      <c r="BK149" s="103">
        <f t="shared" si="47"/>
        <v>0</v>
      </c>
      <c r="BL149" s="103">
        <f t="shared" si="47"/>
        <v>0</v>
      </c>
      <c r="BM149" s="103">
        <f t="shared" si="47"/>
        <v>4</v>
      </c>
      <c r="BN149" s="103">
        <f t="shared" si="47"/>
        <v>2</v>
      </c>
      <c r="BO149" s="103">
        <f t="shared" si="47"/>
        <v>0</v>
      </c>
      <c r="BP149" s="103">
        <f t="shared" si="47"/>
        <v>0</v>
      </c>
      <c r="BQ149" s="103">
        <f t="shared" si="47"/>
        <v>0</v>
      </c>
      <c r="BR149" s="103">
        <f t="shared" si="47"/>
        <v>0</v>
      </c>
      <c r="BS149" s="103">
        <f t="shared" si="47"/>
        <v>0</v>
      </c>
      <c r="BT149" s="103">
        <f t="shared" si="47"/>
        <v>0</v>
      </c>
      <c r="BU149" s="103">
        <f t="shared" si="47"/>
        <v>1</v>
      </c>
      <c r="BV149" s="103">
        <f t="shared" si="47"/>
        <v>0</v>
      </c>
      <c r="BW149" s="103">
        <f t="shared" si="47"/>
        <v>1</v>
      </c>
      <c r="BX149" s="103">
        <f t="shared" si="47"/>
        <v>0</v>
      </c>
      <c r="BY149" s="103">
        <f t="shared" si="47"/>
        <v>0</v>
      </c>
      <c r="BZ149" s="103">
        <f t="shared" si="47"/>
        <v>0</v>
      </c>
      <c r="CA149" s="103">
        <f t="shared" si="47"/>
        <v>0</v>
      </c>
      <c r="CB149" s="103">
        <f t="shared" si="47"/>
        <v>0</v>
      </c>
      <c r="CC149" s="293" t="s">
        <v>2</v>
      </c>
      <c r="CD149" s="293"/>
      <c r="CE149" s="104">
        <f t="shared" ref="CE149:DU149" si="48">CE121+CE93+CE64+CE36+CE8</f>
        <v>0</v>
      </c>
      <c r="CF149" s="104">
        <f t="shared" si="48"/>
        <v>0</v>
      </c>
      <c r="CG149" s="104">
        <f t="shared" si="48"/>
        <v>0</v>
      </c>
      <c r="CH149" s="104">
        <f t="shared" si="48"/>
        <v>0</v>
      </c>
      <c r="CI149" s="104">
        <f t="shared" si="48"/>
        <v>0</v>
      </c>
      <c r="CJ149" s="104">
        <f t="shared" si="48"/>
        <v>0</v>
      </c>
      <c r="CK149" s="104">
        <f t="shared" si="48"/>
        <v>1</v>
      </c>
      <c r="CL149" s="104">
        <f t="shared" si="48"/>
        <v>3</v>
      </c>
      <c r="CM149" s="104">
        <f t="shared" si="48"/>
        <v>4</v>
      </c>
      <c r="CN149" s="104">
        <f t="shared" si="48"/>
        <v>13</v>
      </c>
      <c r="CO149" s="104">
        <f t="shared" si="48"/>
        <v>2</v>
      </c>
      <c r="CP149" s="104">
        <f t="shared" si="48"/>
        <v>3</v>
      </c>
      <c r="CQ149" s="104">
        <f t="shared" si="48"/>
        <v>4</v>
      </c>
      <c r="CR149" s="104">
        <f t="shared" si="48"/>
        <v>3</v>
      </c>
      <c r="CS149" s="104">
        <f t="shared" si="48"/>
        <v>0</v>
      </c>
      <c r="CT149" s="104">
        <f t="shared" si="48"/>
        <v>0</v>
      </c>
      <c r="CU149" s="104">
        <f t="shared" si="48"/>
        <v>0</v>
      </c>
      <c r="CV149" s="104">
        <f t="shared" si="48"/>
        <v>0</v>
      </c>
      <c r="CW149" s="104">
        <f t="shared" si="48"/>
        <v>0</v>
      </c>
      <c r="CX149" s="104">
        <f t="shared" si="48"/>
        <v>0</v>
      </c>
      <c r="CY149" s="104">
        <f t="shared" si="48"/>
        <v>1</v>
      </c>
      <c r="CZ149" s="104">
        <f t="shared" si="48"/>
        <v>3</v>
      </c>
      <c r="DA149" s="104">
        <f t="shared" si="48"/>
        <v>4</v>
      </c>
      <c r="DB149" s="104">
        <f t="shared" si="48"/>
        <v>1</v>
      </c>
      <c r="DC149" s="104">
        <f t="shared" si="48"/>
        <v>0</v>
      </c>
      <c r="DD149" s="104">
        <f t="shared" si="48"/>
        <v>0</v>
      </c>
      <c r="DE149" s="104">
        <f t="shared" si="48"/>
        <v>2</v>
      </c>
      <c r="DF149" s="104">
        <f t="shared" si="48"/>
        <v>2</v>
      </c>
      <c r="DG149" s="104">
        <f t="shared" si="48"/>
        <v>0</v>
      </c>
      <c r="DH149" s="104">
        <f t="shared" si="48"/>
        <v>0</v>
      </c>
      <c r="DI149" s="104">
        <f t="shared" si="48"/>
        <v>3</v>
      </c>
      <c r="DJ149" s="104">
        <f t="shared" si="48"/>
        <v>3</v>
      </c>
      <c r="DK149" s="104">
        <f t="shared" si="48"/>
        <v>0</v>
      </c>
      <c r="DL149" s="104">
        <f t="shared" si="48"/>
        <v>0</v>
      </c>
      <c r="DM149" s="104">
        <f t="shared" si="48"/>
        <v>0</v>
      </c>
      <c r="DN149" s="104">
        <f t="shared" si="48"/>
        <v>0</v>
      </c>
      <c r="DO149" s="104">
        <f t="shared" si="48"/>
        <v>0</v>
      </c>
      <c r="DP149" s="104">
        <f t="shared" si="48"/>
        <v>0</v>
      </c>
      <c r="DQ149" s="104">
        <f t="shared" si="48"/>
        <v>20</v>
      </c>
      <c r="DR149" s="104">
        <f t="shared" si="48"/>
        <v>20</v>
      </c>
      <c r="DS149" s="104">
        <f t="shared" si="48"/>
        <v>311</v>
      </c>
      <c r="DT149" s="104">
        <f t="shared" si="48"/>
        <v>109</v>
      </c>
      <c r="DU149" s="104">
        <f t="shared" si="48"/>
        <v>420</v>
      </c>
    </row>
    <row r="150" spans="1:125" ht="23.25" customHeight="1" x14ac:dyDescent="0.2">
      <c r="A150" s="291" t="s">
        <v>29</v>
      </c>
      <c r="B150" s="291"/>
      <c r="C150" s="103">
        <f t="shared" ref="C150:AN150" si="49">C122+C94+C65+C37+C9</f>
        <v>13</v>
      </c>
      <c r="D150" s="103">
        <f t="shared" si="49"/>
        <v>4</v>
      </c>
      <c r="E150" s="103">
        <f t="shared" si="49"/>
        <v>14</v>
      </c>
      <c r="F150" s="103">
        <f t="shared" si="49"/>
        <v>18</v>
      </c>
      <c r="G150" s="103">
        <f t="shared" si="49"/>
        <v>9</v>
      </c>
      <c r="H150" s="103">
        <f t="shared" si="49"/>
        <v>17</v>
      </c>
      <c r="I150" s="103">
        <f t="shared" si="49"/>
        <v>1</v>
      </c>
      <c r="J150" s="103">
        <f t="shared" si="49"/>
        <v>1</v>
      </c>
      <c r="K150" s="103">
        <f t="shared" si="49"/>
        <v>11</v>
      </c>
      <c r="L150" s="103">
        <f t="shared" si="49"/>
        <v>18</v>
      </c>
      <c r="M150" s="103">
        <f t="shared" si="49"/>
        <v>7</v>
      </c>
      <c r="N150" s="103">
        <f t="shared" si="49"/>
        <v>10</v>
      </c>
      <c r="O150" s="103">
        <f t="shared" si="49"/>
        <v>2</v>
      </c>
      <c r="P150" s="103">
        <f t="shared" si="49"/>
        <v>1</v>
      </c>
      <c r="Q150" s="103">
        <f t="shared" si="49"/>
        <v>0</v>
      </c>
      <c r="R150" s="103">
        <f t="shared" si="49"/>
        <v>0</v>
      </c>
      <c r="S150" s="103">
        <f t="shared" si="49"/>
        <v>2</v>
      </c>
      <c r="T150" s="103">
        <f t="shared" si="49"/>
        <v>0</v>
      </c>
      <c r="U150" s="103">
        <f t="shared" si="49"/>
        <v>0</v>
      </c>
      <c r="V150" s="103">
        <f t="shared" si="49"/>
        <v>0</v>
      </c>
      <c r="W150" s="103">
        <f t="shared" si="49"/>
        <v>0</v>
      </c>
      <c r="X150" s="103">
        <f t="shared" si="49"/>
        <v>0</v>
      </c>
      <c r="Y150" s="103">
        <f t="shared" si="49"/>
        <v>7</v>
      </c>
      <c r="Z150" s="103">
        <f t="shared" si="49"/>
        <v>3</v>
      </c>
      <c r="AA150" s="103">
        <f t="shared" si="49"/>
        <v>1</v>
      </c>
      <c r="AB150" s="103">
        <f t="shared" si="49"/>
        <v>1</v>
      </c>
      <c r="AC150" s="103">
        <f t="shared" si="49"/>
        <v>2</v>
      </c>
      <c r="AD150" s="103">
        <f t="shared" si="49"/>
        <v>1</v>
      </c>
      <c r="AE150" s="103">
        <f t="shared" si="49"/>
        <v>1</v>
      </c>
      <c r="AF150" s="103">
        <f t="shared" si="49"/>
        <v>0</v>
      </c>
      <c r="AG150" s="103">
        <f t="shared" si="49"/>
        <v>3</v>
      </c>
      <c r="AH150" s="103">
        <f t="shared" si="49"/>
        <v>2</v>
      </c>
      <c r="AI150" s="103">
        <f t="shared" si="49"/>
        <v>3</v>
      </c>
      <c r="AJ150" s="103">
        <f t="shared" si="49"/>
        <v>0</v>
      </c>
      <c r="AK150" s="103">
        <f t="shared" si="49"/>
        <v>1</v>
      </c>
      <c r="AL150" s="103">
        <f t="shared" si="49"/>
        <v>1</v>
      </c>
      <c r="AM150" s="103">
        <f t="shared" si="49"/>
        <v>0</v>
      </c>
      <c r="AN150" s="103">
        <f t="shared" si="49"/>
        <v>0</v>
      </c>
      <c r="AO150" s="292" t="s">
        <v>29</v>
      </c>
      <c r="AP150" s="292"/>
      <c r="AQ150" s="103">
        <f t="shared" ref="AQ150:CB150" si="50">AQ122+AQ94+AQ65+AQ37+AQ9</f>
        <v>0</v>
      </c>
      <c r="AR150" s="103">
        <f t="shared" si="50"/>
        <v>1</v>
      </c>
      <c r="AS150" s="103">
        <f t="shared" si="50"/>
        <v>0</v>
      </c>
      <c r="AT150" s="103">
        <f t="shared" si="50"/>
        <v>2</v>
      </c>
      <c r="AU150" s="103">
        <f t="shared" si="50"/>
        <v>1</v>
      </c>
      <c r="AV150" s="103">
        <f t="shared" si="50"/>
        <v>1</v>
      </c>
      <c r="AW150" s="103">
        <f t="shared" si="50"/>
        <v>0</v>
      </c>
      <c r="AX150" s="103">
        <f t="shared" si="50"/>
        <v>0</v>
      </c>
      <c r="AY150" s="103">
        <f t="shared" si="50"/>
        <v>0</v>
      </c>
      <c r="AZ150" s="103">
        <f t="shared" si="50"/>
        <v>1</v>
      </c>
      <c r="BA150" s="103">
        <f t="shared" si="50"/>
        <v>73</v>
      </c>
      <c r="BB150" s="103">
        <f t="shared" si="50"/>
        <v>47</v>
      </c>
      <c r="BC150" s="103">
        <f t="shared" si="50"/>
        <v>47</v>
      </c>
      <c r="BD150" s="103">
        <f t="shared" si="50"/>
        <v>6</v>
      </c>
      <c r="BE150" s="103">
        <f t="shared" si="50"/>
        <v>25</v>
      </c>
      <c r="BF150" s="103">
        <f t="shared" si="50"/>
        <v>0</v>
      </c>
      <c r="BG150" s="103">
        <f t="shared" si="50"/>
        <v>0</v>
      </c>
      <c r="BH150" s="103">
        <f t="shared" si="50"/>
        <v>0</v>
      </c>
      <c r="BI150" s="103">
        <f t="shared" si="50"/>
        <v>19</v>
      </c>
      <c r="BJ150" s="103">
        <f t="shared" si="50"/>
        <v>40</v>
      </c>
      <c r="BK150" s="103">
        <f t="shared" si="50"/>
        <v>1</v>
      </c>
      <c r="BL150" s="103">
        <f t="shared" si="50"/>
        <v>0</v>
      </c>
      <c r="BM150" s="103">
        <f t="shared" si="50"/>
        <v>8</v>
      </c>
      <c r="BN150" s="103">
        <f t="shared" si="50"/>
        <v>0</v>
      </c>
      <c r="BO150" s="103">
        <f t="shared" si="50"/>
        <v>0</v>
      </c>
      <c r="BP150" s="103">
        <f t="shared" si="50"/>
        <v>0</v>
      </c>
      <c r="BQ150" s="103">
        <f t="shared" si="50"/>
        <v>0</v>
      </c>
      <c r="BR150" s="103">
        <f t="shared" si="50"/>
        <v>0</v>
      </c>
      <c r="BS150" s="103">
        <f t="shared" si="50"/>
        <v>0</v>
      </c>
      <c r="BT150" s="103">
        <f t="shared" si="50"/>
        <v>0</v>
      </c>
      <c r="BU150" s="103">
        <f t="shared" si="50"/>
        <v>0</v>
      </c>
      <c r="BV150" s="103">
        <f t="shared" si="50"/>
        <v>0</v>
      </c>
      <c r="BW150" s="103">
        <f t="shared" si="50"/>
        <v>3</v>
      </c>
      <c r="BX150" s="103">
        <f t="shared" si="50"/>
        <v>2</v>
      </c>
      <c r="BY150" s="103">
        <f t="shared" si="50"/>
        <v>0</v>
      </c>
      <c r="BZ150" s="103">
        <f t="shared" si="50"/>
        <v>0</v>
      </c>
      <c r="CA150" s="103">
        <f t="shared" si="50"/>
        <v>0</v>
      </c>
      <c r="CB150" s="103">
        <f t="shared" si="50"/>
        <v>0</v>
      </c>
      <c r="CC150" s="293" t="s">
        <v>29</v>
      </c>
      <c r="CD150" s="293"/>
      <c r="CE150" s="104">
        <f t="shared" ref="CE150:DU150" si="51">CE122+CE94+CE65+CE37+CE9</f>
        <v>2</v>
      </c>
      <c r="CF150" s="104">
        <f t="shared" si="51"/>
        <v>0</v>
      </c>
      <c r="CG150" s="104">
        <f t="shared" si="51"/>
        <v>12</v>
      </c>
      <c r="CH150" s="104">
        <f t="shared" si="51"/>
        <v>1</v>
      </c>
      <c r="CI150" s="104">
        <f t="shared" si="51"/>
        <v>8</v>
      </c>
      <c r="CJ150" s="104">
        <f t="shared" si="51"/>
        <v>32</v>
      </c>
      <c r="CK150" s="104">
        <f t="shared" si="51"/>
        <v>0</v>
      </c>
      <c r="CL150" s="104">
        <f t="shared" si="51"/>
        <v>5</v>
      </c>
      <c r="CM150" s="104">
        <f t="shared" si="51"/>
        <v>0</v>
      </c>
      <c r="CN150" s="104">
        <f t="shared" si="51"/>
        <v>4</v>
      </c>
      <c r="CO150" s="104">
        <f t="shared" si="51"/>
        <v>0</v>
      </c>
      <c r="CP150" s="104">
        <f t="shared" si="51"/>
        <v>1</v>
      </c>
      <c r="CQ150" s="104">
        <f t="shared" si="51"/>
        <v>2</v>
      </c>
      <c r="CR150" s="104">
        <f t="shared" si="51"/>
        <v>1</v>
      </c>
      <c r="CS150" s="104">
        <f t="shared" si="51"/>
        <v>0</v>
      </c>
      <c r="CT150" s="104">
        <f t="shared" si="51"/>
        <v>0</v>
      </c>
      <c r="CU150" s="104">
        <f t="shared" si="51"/>
        <v>0</v>
      </c>
      <c r="CV150" s="104">
        <f t="shared" si="51"/>
        <v>0</v>
      </c>
      <c r="CW150" s="104">
        <f t="shared" si="51"/>
        <v>0</v>
      </c>
      <c r="CX150" s="104">
        <f t="shared" si="51"/>
        <v>0</v>
      </c>
      <c r="CY150" s="104">
        <f t="shared" si="51"/>
        <v>0</v>
      </c>
      <c r="CZ150" s="104">
        <f t="shared" si="51"/>
        <v>0</v>
      </c>
      <c r="DA150" s="104">
        <f t="shared" si="51"/>
        <v>2</v>
      </c>
      <c r="DB150" s="104">
        <f t="shared" si="51"/>
        <v>11</v>
      </c>
      <c r="DC150" s="104">
        <f t="shared" si="51"/>
        <v>4</v>
      </c>
      <c r="DD150" s="104">
        <f t="shared" si="51"/>
        <v>4</v>
      </c>
      <c r="DE150" s="104">
        <f t="shared" si="51"/>
        <v>0</v>
      </c>
      <c r="DF150" s="104">
        <f t="shared" si="51"/>
        <v>1</v>
      </c>
      <c r="DG150" s="104">
        <f t="shared" si="51"/>
        <v>0</v>
      </c>
      <c r="DH150" s="104">
        <f t="shared" si="51"/>
        <v>0</v>
      </c>
      <c r="DI150" s="104">
        <f t="shared" si="51"/>
        <v>16</v>
      </c>
      <c r="DJ150" s="104">
        <f t="shared" si="51"/>
        <v>27</v>
      </c>
      <c r="DK150" s="104">
        <f t="shared" si="51"/>
        <v>0</v>
      </c>
      <c r="DL150" s="104">
        <f t="shared" si="51"/>
        <v>0</v>
      </c>
      <c r="DM150" s="104">
        <f t="shared" si="51"/>
        <v>0</v>
      </c>
      <c r="DN150" s="104">
        <f t="shared" si="51"/>
        <v>0</v>
      </c>
      <c r="DO150" s="104">
        <f t="shared" si="51"/>
        <v>0</v>
      </c>
      <c r="DP150" s="104">
        <f t="shared" si="51"/>
        <v>0</v>
      </c>
      <c r="DQ150" s="104">
        <f t="shared" si="51"/>
        <v>5</v>
      </c>
      <c r="DR150" s="104">
        <f t="shared" si="51"/>
        <v>23</v>
      </c>
      <c r="DS150" s="104">
        <f t="shared" si="51"/>
        <v>305</v>
      </c>
      <c r="DT150" s="104">
        <f t="shared" si="51"/>
        <v>287</v>
      </c>
      <c r="DU150" s="104">
        <f t="shared" si="51"/>
        <v>592</v>
      </c>
    </row>
    <row r="151" spans="1:125" ht="23.25" customHeight="1" x14ac:dyDescent="0.2">
      <c r="A151" s="291" t="s">
        <v>3</v>
      </c>
      <c r="B151" s="291"/>
      <c r="C151" s="103">
        <f t="shared" ref="C151:AN151" si="52">C123+C95+C66+C38+C10</f>
        <v>37</v>
      </c>
      <c r="D151" s="103">
        <f t="shared" si="52"/>
        <v>12</v>
      </c>
      <c r="E151" s="103">
        <f t="shared" si="52"/>
        <v>34</v>
      </c>
      <c r="F151" s="103">
        <f t="shared" si="52"/>
        <v>24</v>
      </c>
      <c r="G151" s="103">
        <f t="shared" si="52"/>
        <v>16</v>
      </c>
      <c r="H151" s="103">
        <f t="shared" si="52"/>
        <v>23</v>
      </c>
      <c r="I151" s="103">
        <f t="shared" si="52"/>
        <v>1</v>
      </c>
      <c r="J151" s="103">
        <f t="shared" si="52"/>
        <v>0</v>
      </c>
      <c r="K151" s="103">
        <f t="shared" si="52"/>
        <v>32</v>
      </c>
      <c r="L151" s="103">
        <f t="shared" si="52"/>
        <v>34</v>
      </c>
      <c r="M151" s="103">
        <f t="shared" si="52"/>
        <v>22</v>
      </c>
      <c r="N151" s="103">
        <f t="shared" si="52"/>
        <v>11</v>
      </c>
      <c r="O151" s="103">
        <f t="shared" si="52"/>
        <v>4</v>
      </c>
      <c r="P151" s="103">
        <f t="shared" si="52"/>
        <v>6</v>
      </c>
      <c r="Q151" s="103">
        <f t="shared" si="52"/>
        <v>0</v>
      </c>
      <c r="R151" s="103">
        <f t="shared" si="52"/>
        <v>2</v>
      </c>
      <c r="S151" s="103">
        <f t="shared" si="52"/>
        <v>2</v>
      </c>
      <c r="T151" s="103">
        <f t="shared" si="52"/>
        <v>0</v>
      </c>
      <c r="U151" s="103">
        <f t="shared" si="52"/>
        <v>0</v>
      </c>
      <c r="V151" s="103">
        <f t="shared" si="52"/>
        <v>1</v>
      </c>
      <c r="W151" s="103">
        <f t="shared" si="52"/>
        <v>0</v>
      </c>
      <c r="X151" s="103">
        <f t="shared" si="52"/>
        <v>0</v>
      </c>
      <c r="Y151" s="103">
        <f t="shared" si="52"/>
        <v>26</v>
      </c>
      <c r="Z151" s="103">
        <f t="shared" si="52"/>
        <v>6</v>
      </c>
      <c r="AA151" s="103">
        <f t="shared" si="52"/>
        <v>1</v>
      </c>
      <c r="AB151" s="103">
        <f t="shared" si="52"/>
        <v>8</v>
      </c>
      <c r="AC151" s="103">
        <f t="shared" si="52"/>
        <v>3</v>
      </c>
      <c r="AD151" s="103">
        <f t="shared" si="52"/>
        <v>3</v>
      </c>
      <c r="AE151" s="103">
        <f t="shared" si="52"/>
        <v>1</v>
      </c>
      <c r="AF151" s="103">
        <f t="shared" si="52"/>
        <v>0</v>
      </c>
      <c r="AG151" s="103">
        <f t="shared" si="52"/>
        <v>0</v>
      </c>
      <c r="AH151" s="103">
        <f t="shared" si="52"/>
        <v>0</v>
      </c>
      <c r="AI151" s="103">
        <f t="shared" si="52"/>
        <v>1</v>
      </c>
      <c r="AJ151" s="103">
        <f t="shared" si="52"/>
        <v>1</v>
      </c>
      <c r="AK151" s="103">
        <f t="shared" si="52"/>
        <v>0</v>
      </c>
      <c r="AL151" s="103">
        <f t="shared" si="52"/>
        <v>1</v>
      </c>
      <c r="AM151" s="103">
        <f t="shared" si="52"/>
        <v>0</v>
      </c>
      <c r="AN151" s="103">
        <f t="shared" si="52"/>
        <v>2</v>
      </c>
      <c r="AO151" s="292" t="s">
        <v>3</v>
      </c>
      <c r="AP151" s="292"/>
      <c r="AQ151" s="103">
        <f t="shared" ref="AQ151:CB151" si="53">AQ123+AQ95+AQ66+AQ38+AQ10</f>
        <v>1</v>
      </c>
      <c r="AR151" s="103">
        <f t="shared" si="53"/>
        <v>0</v>
      </c>
      <c r="AS151" s="103">
        <f t="shared" si="53"/>
        <v>0</v>
      </c>
      <c r="AT151" s="103">
        <f t="shared" si="53"/>
        <v>0</v>
      </c>
      <c r="AU151" s="103">
        <f t="shared" si="53"/>
        <v>0</v>
      </c>
      <c r="AV151" s="103">
        <f t="shared" si="53"/>
        <v>0</v>
      </c>
      <c r="AW151" s="103">
        <f t="shared" si="53"/>
        <v>0</v>
      </c>
      <c r="AX151" s="103">
        <f t="shared" si="53"/>
        <v>1</v>
      </c>
      <c r="AY151" s="103">
        <f t="shared" si="53"/>
        <v>0</v>
      </c>
      <c r="AZ151" s="103">
        <f t="shared" si="53"/>
        <v>3</v>
      </c>
      <c r="BA151" s="103">
        <f t="shared" si="53"/>
        <v>98</v>
      </c>
      <c r="BB151" s="103">
        <f t="shared" si="53"/>
        <v>74</v>
      </c>
      <c r="BC151" s="103">
        <f t="shared" si="53"/>
        <v>66</v>
      </c>
      <c r="BD151" s="103">
        <f t="shared" si="53"/>
        <v>42</v>
      </c>
      <c r="BE151" s="103">
        <f t="shared" si="53"/>
        <v>72</v>
      </c>
      <c r="BF151" s="103">
        <f t="shared" si="53"/>
        <v>2</v>
      </c>
      <c r="BG151" s="103">
        <f t="shared" si="53"/>
        <v>1</v>
      </c>
      <c r="BH151" s="103">
        <f t="shared" si="53"/>
        <v>0</v>
      </c>
      <c r="BI151" s="103">
        <f t="shared" si="53"/>
        <v>15</v>
      </c>
      <c r="BJ151" s="103">
        <f t="shared" si="53"/>
        <v>29</v>
      </c>
      <c r="BK151" s="103">
        <f t="shared" si="53"/>
        <v>0</v>
      </c>
      <c r="BL151" s="103">
        <f t="shared" si="53"/>
        <v>1</v>
      </c>
      <c r="BM151" s="103">
        <f t="shared" si="53"/>
        <v>11</v>
      </c>
      <c r="BN151" s="103">
        <f t="shared" si="53"/>
        <v>1</v>
      </c>
      <c r="BO151" s="103">
        <f t="shared" si="53"/>
        <v>0</v>
      </c>
      <c r="BP151" s="103">
        <f t="shared" si="53"/>
        <v>0</v>
      </c>
      <c r="BQ151" s="103">
        <f t="shared" si="53"/>
        <v>0</v>
      </c>
      <c r="BR151" s="103">
        <f t="shared" si="53"/>
        <v>1</v>
      </c>
      <c r="BS151" s="103">
        <f t="shared" si="53"/>
        <v>0</v>
      </c>
      <c r="BT151" s="103">
        <f t="shared" si="53"/>
        <v>0</v>
      </c>
      <c r="BU151" s="103">
        <f t="shared" si="53"/>
        <v>0</v>
      </c>
      <c r="BV151" s="103">
        <f t="shared" si="53"/>
        <v>0</v>
      </c>
      <c r="BW151" s="103">
        <f t="shared" si="53"/>
        <v>0</v>
      </c>
      <c r="BX151" s="103">
        <f t="shared" si="53"/>
        <v>4</v>
      </c>
      <c r="BY151" s="103">
        <f t="shared" si="53"/>
        <v>0</v>
      </c>
      <c r="BZ151" s="103">
        <f t="shared" si="53"/>
        <v>0</v>
      </c>
      <c r="CA151" s="103">
        <f t="shared" si="53"/>
        <v>4</v>
      </c>
      <c r="CB151" s="103">
        <f t="shared" si="53"/>
        <v>1</v>
      </c>
      <c r="CC151" s="293" t="s">
        <v>3</v>
      </c>
      <c r="CD151" s="293"/>
      <c r="CE151" s="104">
        <f t="shared" ref="CE151:DU151" si="54">CE123+CE95+CE66+CE38+CE10</f>
        <v>3</v>
      </c>
      <c r="CF151" s="104">
        <f t="shared" si="54"/>
        <v>0</v>
      </c>
      <c r="CG151" s="104">
        <f t="shared" si="54"/>
        <v>21</v>
      </c>
      <c r="CH151" s="104">
        <f t="shared" si="54"/>
        <v>9</v>
      </c>
      <c r="CI151" s="104">
        <f t="shared" si="54"/>
        <v>8</v>
      </c>
      <c r="CJ151" s="104">
        <f t="shared" si="54"/>
        <v>15</v>
      </c>
      <c r="CK151" s="104">
        <f t="shared" si="54"/>
        <v>0</v>
      </c>
      <c r="CL151" s="104">
        <f t="shared" si="54"/>
        <v>2</v>
      </c>
      <c r="CM151" s="104">
        <f t="shared" si="54"/>
        <v>1</v>
      </c>
      <c r="CN151" s="104">
        <f t="shared" si="54"/>
        <v>1</v>
      </c>
      <c r="CO151" s="104">
        <f t="shared" si="54"/>
        <v>2</v>
      </c>
      <c r="CP151" s="104">
        <f t="shared" si="54"/>
        <v>2</v>
      </c>
      <c r="CQ151" s="104">
        <f t="shared" si="54"/>
        <v>1</v>
      </c>
      <c r="CR151" s="104">
        <f t="shared" si="54"/>
        <v>3</v>
      </c>
      <c r="CS151" s="104">
        <f t="shared" si="54"/>
        <v>0</v>
      </c>
      <c r="CT151" s="104">
        <f t="shared" si="54"/>
        <v>0</v>
      </c>
      <c r="CU151" s="104">
        <f t="shared" si="54"/>
        <v>0</v>
      </c>
      <c r="CV151" s="104">
        <f t="shared" si="54"/>
        <v>0</v>
      </c>
      <c r="CW151" s="104">
        <f t="shared" si="54"/>
        <v>0</v>
      </c>
      <c r="CX151" s="104">
        <f t="shared" si="54"/>
        <v>0</v>
      </c>
      <c r="CY151" s="104">
        <f t="shared" si="54"/>
        <v>0</v>
      </c>
      <c r="CZ151" s="104">
        <f t="shared" si="54"/>
        <v>1</v>
      </c>
      <c r="DA151" s="104">
        <f t="shared" si="54"/>
        <v>3</v>
      </c>
      <c r="DB151" s="104">
        <f t="shared" si="54"/>
        <v>5</v>
      </c>
      <c r="DC151" s="104">
        <f t="shared" si="54"/>
        <v>3</v>
      </c>
      <c r="DD151" s="104">
        <f t="shared" si="54"/>
        <v>2</v>
      </c>
      <c r="DE151" s="104">
        <f t="shared" si="54"/>
        <v>1</v>
      </c>
      <c r="DF151" s="104">
        <f t="shared" si="54"/>
        <v>2</v>
      </c>
      <c r="DG151" s="104">
        <f t="shared" si="54"/>
        <v>0</v>
      </c>
      <c r="DH151" s="104">
        <f t="shared" si="54"/>
        <v>4</v>
      </c>
      <c r="DI151" s="104">
        <f t="shared" si="54"/>
        <v>32</v>
      </c>
      <c r="DJ151" s="104">
        <f t="shared" si="54"/>
        <v>20</v>
      </c>
      <c r="DK151" s="104">
        <f t="shared" si="54"/>
        <v>0</v>
      </c>
      <c r="DL151" s="104">
        <f t="shared" si="54"/>
        <v>0</v>
      </c>
      <c r="DM151" s="104">
        <f t="shared" si="54"/>
        <v>0</v>
      </c>
      <c r="DN151" s="104">
        <f t="shared" si="54"/>
        <v>0</v>
      </c>
      <c r="DO151" s="104">
        <f t="shared" si="54"/>
        <v>0</v>
      </c>
      <c r="DP151" s="104">
        <f t="shared" si="54"/>
        <v>0</v>
      </c>
      <c r="DQ151" s="104">
        <f t="shared" si="54"/>
        <v>8</v>
      </c>
      <c r="DR151" s="104">
        <f t="shared" si="54"/>
        <v>24</v>
      </c>
      <c r="DS151" s="104">
        <f t="shared" si="54"/>
        <v>531</v>
      </c>
      <c r="DT151" s="104">
        <f t="shared" si="54"/>
        <v>383</v>
      </c>
      <c r="DU151" s="104">
        <f t="shared" si="54"/>
        <v>914</v>
      </c>
    </row>
    <row r="152" spans="1:125" ht="23.25" customHeight="1" x14ac:dyDescent="0.2">
      <c r="A152" s="296" t="s">
        <v>4</v>
      </c>
      <c r="B152" s="108" t="s">
        <v>5</v>
      </c>
      <c r="C152" s="103">
        <f t="shared" ref="C152:AN152" si="55">C124+C96+C67+C39+C11</f>
        <v>13</v>
      </c>
      <c r="D152" s="103">
        <f t="shared" si="55"/>
        <v>23</v>
      </c>
      <c r="E152" s="103">
        <f t="shared" si="55"/>
        <v>18</v>
      </c>
      <c r="F152" s="103">
        <f t="shared" si="55"/>
        <v>49</v>
      </c>
      <c r="G152" s="103">
        <f t="shared" si="55"/>
        <v>11</v>
      </c>
      <c r="H152" s="103">
        <f t="shared" si="55"/>
        <v>36</v>
      </c>
      <c r="I152" s="103">
        <f t="shared" si="55"/>
        <v>4</v>
      </c>
      <c r="J152" s="103">
        <f t="shared" si="55"/>
        <v>5</v>
      </c>
      <c r="K152" s="103">
        <f t="shared" si="55"/>
        <v>9</v>
      </c>
      <c r="L152" s="103">
        <f t="shared" si="55"/>
        <v>22</v>
      </c>
      <c r="M152" s="103">
        <f t="shared" si="55"/>
        <v>20</v>
      </c>
      <c r="N152" s="103">
        <f t="shared" si="55"/>
        <v>45</v>
      </c>
      <c r="O152" s="103">
        <f t="shared" si="55"/>
        <v>3</v>
      </c>
      <c r="P152" s="103">
        <f t="shared" si="55"/>
        <v>4</v>
      </c>
      <c r="Q152" s="103">
        <f t="shared" si="55"/>
        <v>0</v>
      </c>
      <c r="R152" s="103">
        <f t="shared" si="55"/>
        <v>3</v>
      </c>
      <c r="S152" s="103">
        <f t="shared" si="55"/>
        <v>2</v>
      </c>
      <c r="T152" s="103">
        <f t="shared" si="55"/>
        <v>0</v>
      </c>
      <c r="U152" s="103">
        <f t="shared" si="55"/>
        <v>0</v>
      </c>
      <c r="V152" s="103">
        <f t="shared" si="55"/>
        <v>0</v>
      </c>
      <c r="W152" s="103">
        <f t="shared" si="55"/>
        <v>0</v>
      </c>
      <c r="X152" s="103">
        <f t="shared" si="55"/>
        <v>0</v>
      </c>
      <c r="Y152" s="103">
        <f t="shared" si="55"/>
        <v>14</v>
      </c>
      <c r="Z152" s="103">
        <f t="shared" si="55"/>
        <v>11</v>
      </c>
      <c r="AA152" s="103">
        <f t="shared" si="55"/>
        <v>12</v>
      </c>
      <c r="AB152" s="103">
        <f t="shared" si="55"/>
        <v>21</v>
      </c>
      <c r="AC152" s="103">
        <f t="shared" si="55"/>
        <v>2</v>
      </c>
      <c r="AD152" s="103">
        <f t="shared" si="55"/>
        <v>6</v>
      </c>
      <c r="AE152" s="103">
        <f t="shared" si="55"/>
        <v>0</v>
      </c>
      <c r="AF152" s="103">
        <f t="shared" si="55"/>
        <v>0</v>
      </c>
      <c r="AG152" s="103">
        <f t="shared" si="55"/>
        <v>0</v>
      </c>
      <c r="AH152" s="103">
        <f t="shared" si="55"/>
        <v>1</v>
      </c>
      <c r="AI152" s="103">
        <f t="shared" si="55"/>
        <v>1</v>
      </c>
      <c r="AJ152" s="103">
        <f t="shared" si="55"/>
        <v>0</v>
      </c>
      <c r="AK152" s="103">
        <f t="shared" si="55"/>
        <v>0</v>
      </c>
      <c r="AL152" s="103">
        <f t="shared" si="55"/>
        <v>2</v>
      </c>
      <c r="AM152" s="103">
        <f t="shared" si="55"/>
        <v>1</v>
      </c>
      <c r="AN152" s="103">
        <f t="shared" si="55"/>
        <v>2</v>
      </c>
      <c r="AO152" s="297" t="s">
        <v>4</v>
      </c>
      <c r="AP152" s="109" t="s">
        <v>5</v>
      </c>
      <c r="AQ152" s="103">
        <f t="shared" ref="AQ152:CB152" si="56">AQ124+AQ96+AQ67+AQ39+AQ11</f>
        <v>0</v>
      </c>
      <c r="AR152" s="103">
        <f t="shared" si="56"/>
        <v>3</v>
      </c>
      <c r="AS152" s="103">
        <f t="shared" si="56"/>
        <v>2</v>
      </c>
      <c r="AT152" s="103">
        <f t="shared" si="56"/>
        <v>1</v>
      </c>
      <c r="AU152" s="103">
        <f t="shared" si="56"/>
        <v>0</v>
      </c>
      <c r="AV152" s="103">
        <f t="shared" si="56"/>
        <v>0</v>
      </c>
      <c r="AW152" s="103">
        <f t="shared" si="56"/>
        <v>0</v>
      </c>
      <c r="AX152" s="103">
        <f t="shared" si="56"/>
        <v>0</v>
      </c>
      <c r="AY152" s="103">
        <f t="shared" si="56"/>
        <v>0</v>
      </c>
      <c r="AZ152" s="103">
        <f t="shared" si="56"/>
        <v>1</v>
      </c>
      <c r="BA152" s="103">
        <f t="shared" si="56"/>
        <v>45</v>
      </c>
      <c r="BB152" s="103">
        <f t="shared" si="56"/>
        <v>55</v>
      </c>
      <c r="BC152" s="103">
        <f t="shared" si="56"/>
        <v>9</v>
      </c>
      <c r="BD152" s="103">
        <f t="shared" si="56"/>
        <v>15</v>
      </c>
      <c r="BE152" s="103">
        <f t="shared" si="56"/>
        <v>19</v>
      </c>
      <c r="BF152" s="103">
        <f t="shared" si="56"/>
        <v>3</v>
      </c>
      <c r="BG152" s="103">
        <f t="shared" si="56"/>
        <v>10</v>
      </c>
      <c r="BH152" s="103">
        <f t="shared" si="56"/>
        <v>3</v>
      </c>
      <c r="BI152" s="103">
        <f t="shared" si="56"/>
        <v>9</v>
      </c>
      <c r="BJ152" s="103">
        <f t="shared" si="56"/>
        <v>21</v>
      </c>
      <c r="BK152" s="103">
        <f t="shared" si="56"/>
        <v>0</v>
      </c>
      <c r="BL152" s="103">
        <f t="shared" si="56"/>
        <v>0</v>
      </c>
      <c r="BM152" s="103">
        <f t="shared" si="56"/>
        <v>5</v>
      </c>
      <c r="BN152" s="103">
        <f t="shared" si="56"/>
        <v>3</v>
      </c>
      <c r="BO152" s="103">
        <f t="shared" si="56"/>
        <v>1</v>
      </c>
      <c r="BP152" s="103">
        <f t="shared" si="56"/>
        <v>3</v>
      </c>
      <c r="BQ152" s="103">
        <f t="shared" si="56"/>
        <v>3</v>
      </c>
      <c r="BR152" s="103">
        <f t="shared" si="56"/>
        <v>8</v>
      </c>
      <c r="BS152" s="103">
        <f t="shared" si="56"/>
        <v>0</v>
      </c>
      <c r="BT152" s="103">
        <f t="shared" si="56"/>
        <v>0</v>
      </c>
      <c r="BU152" s="103">
        <f t="shared" si="56"/>
        <v>0</v>
      </c>
      <c r="BV152" s="103">
        <f t="shared" si="56"/>
        <v>1</v>
      </c>
      <c r="BW152" s="103">
        <f t="shared" si="56"/>
        <v>0</v>
      </c>
      <c r="BX152" s="103">
        <f t="shared" si="56"/>
        <v>5</v>
      </c>
      <c r="BY152" s="103">
        <f t="shared" si="56"/>
        <v>0</v>
      </c>
      <c r="BZ152" s="103">
        <f t="shared" si="56"/>
        <v>0</v>
      </c>
      <c r="CA152" s="103">
        <f t="shared" si="56"/>
        <v>2</v>
      </c>
      <c r="CB152" s="103">
        <f t="shared" si="56"/>
        <v>0</v>
      </c>
      <c r="CC152" s="298" t="s">
        <v>4</v>
      </c>
      <c r="CD152" s="110" t="s">
        <v>5</v>
      </c>
      <c r="CE152" s="104">
        <f t="shared" ref="CE152:DU152" si="57">CE124+CE96+CE67+CE39+CE11</f>
        <v>2</v>
      </c>
      <c r="CF152" s="104">
        <f t="shared" si="57"/>
        <v>1</v>
      </c>
      <c r="CG152" s="104">
        <f t="shared" si="57"/>
        <v>12</v>
      </c>
      <c r="CH152" s="104">
        <f t="shared" si="57"/>
        <v>2</v>
      </c>
      <c r="CI152" s="104">
        <f t="shared" si="57"/>
        <v>6</v>
      </c>
      <c r="CJ152" s="104">
        <f t="shared" si="57"/>
        <v>63</v>
      </c>
      <c r="CK152" s="104">
        <f t="shared" si="57"/>
        <v>2</v>
      </c>
      <c r="CL152" s="104">
        <f t="shared" si="57"/>
        <v>15</v>
      </c>
      <c r="CM152" s="104">
        <f t="shared" si="57"/>
        <v>1</v>
      </c>
      <c r="CN152" s="104">
        <f t="shared" si="57"/>
        <v>13</v>
      </c>
      <c r="CO152" s="104">
        <f t="shared" si="57"/>
        <v>2</v>
      </c>
      <c r="CP152" s="104">
        <f t="shared" si="57"/>
        <v>7</v>
      </c>
      <c r="CQ152" s="104">
        <f t="shared" si="57"/>
        <v>0</v>
      </c>
      <c r="CR152" s="104">
        <f t="shared" si="57"/>
        <v>10</v>
      </c>
      <c r="CS152" s="104">
        <f t="shared" si="57"/>
        <v>0</v>
      </c>
      <c r="CT152" s="104">
        <f t="shared" si="57"/>
        <v>0</v>
      </c>
      <c r="CU152" s="104">
        <f t="shared" si="57"/>
        <v>0</v>
      </c>
      <c r="CV152" s="104">
        <f t="shared" si="57"/>
        <v>0</v>
      </c>
      <c r="CW152" s="104">
        <f t="shared" si="57"/>
        <v>0</v>
      </c>
      <c r="CX152" s="104">
        <f t="shared" si="57"/>
        <v>0</v>
      </c>
      <c r="CY152" s="104">
        <f t="shared" si="57"/>
        <v>0</v>
      </c>
      <c r="CZ152" s="104">
        <f t="shared" si="57"/>
        <v>4</v>
      </c>
      <c r="DA152" s="104">
        <f t="shared" si="57"/>
        <v>2</v>
      </c>
      <c r="DB152" s="104">
        <f t="shared" si="57"/>
        <v>7</v>
      </c>
      <c r="DC152" s="104">
        <f t="shared" si="57"/>
        <v>0</v>
      </c>
      <c r="DD152" s="104">
        <f t="shared" si="57"/>
        <v>2</v>
      </c>
      <c r="DE152" s="104">
        <f t="shared" si="57"/>
        <v>0</v>
      </c>
      <c r="DF152" s="104">
        <f t="shared" si="57"/>
        <v>6</v>
      </c>
      <c r="DG152" s="104">
        <f t="shared" si="57"/>
        <v>0</v>
      </c>
      <c r="DH152" s="104">
        <f t="shared" si="57"/>
        <v>1</v>
      </c>
      <c r="DI152" s="104">
        <f t="shared" si="57"/>
        <v>25</v>
      </c>
      <c r="DJ152" s="104">
        <f t="shared" si="57"/>
        <v>50</v>
      </c>
      <c r="DK152" s="104">
        <f t="shared" si="57"/>
        <v>0</v>
      </c>
      <c r="DL152" s="104">
        <f t="shared" si="57"/>
        <v>0</v>
      </c>
      <c r="DM152" s="104">
        <f t="shared" si="57"/>
        <v>0</v>
      </c>
      <c r="DN152" s="104">
        <f t="shared" si="57"/>
        <v>0</v>
      </c>
      <c r="DO152" s="104">
        <f t="shared" si="57"/>
        <v>0</v>
      </c>
      <c r="DP152" s="104">
        <f t="shared" si="57"/>
        <v>0</v>
      </c>
      <c r="DQ152" s="104">
        <f t="shared" si="57"/>
        <v>42</v>
      </c>
      <c r="DR152" s="104">
        <f t="shared" si="57"/>
        <v>46</v>
      </c>
      <c r="DS152" s="104">
        <f t="shared" si="57"/>
        <v>309</v>
      </c>
      <c r="DT152" s="104">
        <f t="shared" si="57"/>
        <v>579</v>
      </c>
      <c r="DU152" s="104">
        <f t="shared" si="57"/>
        <v>888</v>
      </c>
    </row>
    <row r="153" spans="1:125" ht="23.25" customHeight="1" x14ac:dyDescent="0.2">
      <c r="A153" s="296"/>
      <c r="B153" s="108" t="s">
        <v>6</v>
      </c>
      <c r="C153" s="103">
        <f t="shared" ref="C153:AN153" si="58">C125+C97+C68+C40+C12</f>
        <v>9</v>
      </c>
      <c r="D153" s="103">
        <f t="shared" si="58"/>
        <v>12</v>
      </c>
      <c r="E153" s="103">
        <f t="shared" si="58"/>
        <v>15</v>
      </c>
      <c r="F153" s="103">
        <f t="shared" si="58"/>
        <v>32</v>
      </c>
      <c r="G153" s="103">
        <f t="shared" si="58"/>
        <v>12</v>
      </c>
      <c r="H153" s="103">
        <f t="shared" si="58"/>
        <v>32</v>
      </c>
      <c r="I153" s="103">
        <f t="shared" si="58"/>
        <v>3</v>
      </c>
      <c r="J153" s="103">
        <f t="shared" si="58"/>
        <v>6</v>
      </c>
      <c r="K153" s="103">
        <f t="shared" si="58"/>
        <v>2</v>
      </c>
      <c r="L153" s="103">
        <f t="shared" si="58"/>
        <v>13</v>
      </c>
      <c r="M153" s="103">
        <f t="shared" si="58"/>
        <v>24</v>
      </c>
      <c r="N153" s="103">
        <f t="shared" si="58"/>
        <v>35</v>
      </c>
      <c r="O153" s="103">
        <f t="shared" si="58"/>
        <v>0</v>
      </c>
      <c r="P153" s="103">
        <f t="shared" si="58"/>
        <v>1</v>
      </c>
      <c r="Q153" s="103">
        <f t="shared" si="58"/>
        <v>0</v>
      </c>
      <c r="R153" s="103">
        <f t="shared" si="58"/>
        <v>1</v>
      </c>
      <c r="S153" s="103">
        <f t="shared" si="58"/>
        <v>0</v>
      </c>
      <c r="T153" s="103">
        <f t="shared" si="58"/>
        <v>0</v>
      </c>
      <c r="U153" s="103">
        <f t="shared" si="58"/>
        <v>0</v>
      </c>
      <c r="V153" s="103">
        <f t="shared" si="58"/>
        <v>0</v>
      </c>
      <c r="W153" s="103">
        <f t="shared" si="58"/>
        <v>0</v>
      </c>
      <c r="X153" s="103">
        <f t="shared" si="58"/>
        <v>0</v>
      </c>
      <c r="Y153" s="103">
        <f t="shared" si="58"/>
        <v>15</v>
      </c>
      <c r="Z153" s="103">
        <f t="shared" si="58"/>
        <v>13</v>
      </c>
      <c r="AA153" s="103">
        <f t="shared" si="58"/>
        <v>4</v>
      </c>
      <c r="AB153" s="103">
        <f t="shared" si="58"/>
        <v>9</v>
      </c>
      <c r="AC153" s="103">
        <f t="shared" si="58"/>
        <v>7</v>
      </c>
      <c r="AD153" s="103">
        <f t="shared" si="58"/>
        <v>15</v>
      </c>
      <c r="AE153" s="103">
        <f t="shared" si="58"/>
        <v>0</v>
      </c>
      <c r="AF153" s="103">
        <f t="shared" si="58"/>
        <v>0</v>
      </c>
      <c r="AG153" s="103">
        <f t="shared" si="58"/>
        <v>0</v>
      </c>
      <c r="AH153" s="103">
        <f t="shared" si="58"/>
        <v>0</v>
      </c>
      <c r="AI153" s="103">
        <f t="shared" si="58"/>
        <v>3</v>
      </c>
      <c r="AJ153" s="103">
        <f t="shared" si="58"/>
        <v>2</v>
      </c>
      <c r="AK153" s="103">
        <f t="shared" si="58"/>
        <v>1</v>
      </c>
      <c r="AL153" s="103">
        <f t="shared" si="58"/>
        <v>3</v>
      </c>
      <c r="AM153" s="103">
        <f t="shared" si="58"/>
        <v>3</v>
      </c>
      <c r="AN153" s="103">
        <f t="shared" si="58"/>
        <v>1</v>
      </c>
      <c r="AO153" s="297"/>
      <c r="AP153" s="109" t="s">
        <v>6</v>
      </c>
      <c r="AQ153" s="103">
        <f t="shared" ref="AQ153:CB153" si="59">AQ125+AQ97+AQ68+AQ40+AQ12</f>
        <v>0</v>
      </c>
      <c r="AR153" s="103">
        <f t="shared" si="59"/>
        <v>2</v>
      </c>
      <c r="AS153" s="103">
        <f t="shared" si="59"/>
        <v>0</v>
      </c>
      <c r="AT153" s="103">
        <f t="shared" si="59"/>
        <v>1</v>
      </c>
      <c r="AU153" s="103">
        <f t="shared" si="59"/>
        <v>0</v>
      </c>
      <c r="AV153" s="103">
        <f t="shared" si="59"/>
        <v>0</v>
      </c>
      <c r="AW153" s="103">
        <f t="shared" si="59"/>
        <v>0</v>
      </c>
      <c r="AX153" s="103">
        <f t="shared" si="59"/>
        <v>1</v>
      </c>
      <c r="AY153" s="103">
        <f t="shared" si="59"/>
        <v>1</v>
      </c>
      <c r="AZ153" s="103">
        <f t="shared" si="59"/>
        <v>1</v>
      </c>
      <c r="BA153" s="103">
        <f t="shared" si="59"/>
        <v>56</v>
      </c>
      <c r="BB153" s="103">
        <f t="shared" si="59"/>
        <v>73</v>
      </c>
      <c r="BC153" s="103">
        <f t="shared" si="59"/>
        <v>47</v>
      </c>
      <c r="BD153" s="103">
        <f t="shared" si="59"/>
        <v>31</v>
      </c>
      <c r="BE153" s="103">
        <f t="shared" si="59"/>
        <v>15</v>
      </c>
      <c r="BF153" s="103">
        <f t="shared" si="59"/>
        <v>3</v>
      </c>
      <c r="BG153" s="103">
        <f t="shared" si="59"/>
        <v>2</v>
      </c>
      <c r="BH153" s="103">
        <f t="shared" si="59"/>
        <v>0</v>
      </c>
      <c r="BI153" s="103">
        <f t="shared" si="59"/>
        <v>18</v>
      </c>
      <c r="BJ153" s="103">
        <f t="shared" si="59"/>
        <v>24</v>
      </c>
      <c r="BK153" s="103">
        <f t="shared" si="59"/>
        <v>3</v>
      </c>
      <c r="BL153" s="103">
        <f t="shared" si="59"/>
        <v>0</v>
      </c>
      <c r="BM153" s="103">
        <f t="shared" si="59"/>
        <v>1</v>
      </c>
      <c r="BN153" s="103">
        <f t="shared" si="59"/>
        <v>0</v>
      </c>
      <c r="BO153" s="103">
        <f t="shared" si="59"/>
        <v>1</v>
      </c>
      <c r="BP153" s="103">
        <f t="shared" si="59"/>
        <v>2</v>
      </c>
      <c r="BQ153" s="103">
        <f t="shared" si="59"/>
        <v>1</v>
      </c>
      <c r="BR153" s="103">
        <f t="shared" si="59"/>
        <v>10</v>
      </c>
      <c r="BS153" s="103">
        <f t="shared" si="59"/>
        <v>1</v>
      </c>
      <c r="BT153" s="103">
        <f t="shared" si="59"/>
        <v>0</v>
      </c>
      <c r="BU153" s="103">
        <f t="shared" si="59"/>
        <v>0</v>
      </c>
      <c r="BV153" s="103">
        <f t="shared" si="59"/>
        <v>0</v>
      </c>
      <c r="BW153" s="103">
        <f t="shared" si="59"/>
        <v>4</v>
      </c>
      <c r="BX153" s="103">
        <f t="shared" si="59"/>
        <v>3</v>
      </c>
      <c r="BY153" s="103">
        <f t="shared" si="59"/>
        <v>0</v>
      </c>
      <c r="BZ153" s="103">
        <f t="shared" si="59"/>
        <v>1</v>
      </c>
      <c r="CA153" s="103">
        <f t="shared" si="59"/>
        <v>2</v>
      </c>
      <c r="CB153" s="103">
        <f t="shared" si="59"/>
        <v>1</v>
      </c>
      <c r="CC153" s="298"/>
      <c r="CD153" s="110" t="s">
        <v>6</v>
      </c>
      <c r="CE153" s="104">
        <f t="shared" ref="CE153:DU153" si="60">CE125+CE97+CE68+CE40+CE12</f>
        <v>0</v>
      </c>
      <c r="CF153" s="104">
        <f t="shared" si="60"/>
        <v>0</v>
      </c>
      <c r="CG153" s="104">
        <f t="shared" si="60"/>
        <v>6</v>
      </c>
      <c r="CH153" s="104">
        <f t="shared" si="60"/>
        <v>1</v>
      </c>
      <c r="CI153" s="104">
        <f t="shared" si="60"/>
        <v>1</v>
      </c>
      <c r="CJ153" s="104">
        <f t="shared" si="60"/>
        <v>55</v>
      </c>
      <c r="CK153" s="104">
        <f t="shared" si="60"/>
        <v>1</v>
      </c>
      <c r="CL153" s="104">
        <f t="shared" si="60"/>
        <v>7</v>
      </c>
      <c r="CM153" s="104">
        <f t="shared" si="60"/>
        <v>2</v>
      </c>
      <c r="CN153" s="104">
        <f t="shared" si="60"/>
        <v>26</v>
      </c>
      <c r="CO153" s="104">
        <f t="shared" si="60"/>
        <v>1</v>
      </c>
      <c r="CP153" s="104">
        <f t="shared" si="60"/>
        <v>14</v>
      </c>
      <c r="CQ153" s="104">
        <f t="shared" si="60"/>
        <v>0</v>
      </c>
      <c r="CR153" s="104">
        <f t="shared" si="60"/>
        <v>16</v>
      </c>
      <c r="CS153" s="104">
        <f t="shared" si="60"/>
        <v>0</v>
      </c>
      <c r="CT153" s="104">
        <f t="shared" si="60"/>
        <v>0</v>
      </c>
      <c r="CU153" s="104">
        <f t="shared" si="60"/>
        <v>0</v>
      </c>
      <c r="CV153" s="104">
        <f t="shared" si="60"/>
        <v>0</v>
      </c>
      <c r="CW153" s="104">
        <f t="shared" si="60"/>
        <v>0</v>
      </c>
      <c r="CX153" s="104">
        <f t="shared" si="60"/>
        <v>0</v>
      </c>
      <c r="CY153" s="104">
        <f t="shared" si="60"/>
        <v>1</v>
      </c>
      <c r="CZ153" s="104">
        <f t="shared" si="60"/>
        <v>0</v>
      </c>
      <c r="DA153" s="104">
        <f t="shared" si="60"/>
        <v>0</v>
      </c>
      <c r="DB153" s="104">
        <f t="shared" si="60"/>
        <v>5</v>
      </c>
      <c r="DC153" s="104">
        <f t="shared" si="60"/>
        <v>1</v>
      </c>
      <c r="DD153" s="104">
        <f t="shared" si="60"/>
        <v>0</v>
      </c>
      <c r="DE153" s="104">
        <f t="shared" si="60"/>
        <v>0</v>
      </c>
      <c r="DF153" s="104">
        <f t="shared" si="60"/>
        <v>3</v>
      </c>
      <c r="DG153" s="104">
        <f t="shared" si="60"/>
        <v>0</v>
      </c>
      <c r="DH153" s="104">
        <f t="shared" si="60"/>
        <v>0</v>
      </c>
      <c r="DI153" s="104">
        <f t="shared" si="60"/>
        <v>27</v>
      </c>
      <c r="DJ153" s="104">
        <f t="shared" si="60"/>
        <v>36</v>
      </c>
      <c r="DK153" s="104">
        <f t="shared" si="60"/>
        <v>0</v>
      </c>
      <c r="DL153" s="104">
        <f t="shared" si="60"/>
        <v>0</v>
      </c>
      <c r="DM153" s="104">
        <f t="shared" si="60"/>
        <v>0</v>
      </c>
      <c r="DN153" s="104">
        <f t="shared" si="60"/>
        <v>0</v>
      </c>
      <c r="DO153" s="104">
        <f t="shared" si="60"/>
        <v>0</v>
      </c>
      <c r="DP153" s="104">
        <f t="shared" si="60"/>
        <v>0</v>
      </c>
      <c r="DQ153" s="104">
        <f t="shared" si="60"/>
        <v>26</v>
      </c>
      <c r="DR153" s="104">
        <f t="shared" si="60"/>
        <v>32</v>
      </c>
      <c r="DS153" s="104">
        <f t="shared" si="60"/>
        <v>316</v>
      </c>
      <c r="DT153" s="104">
        <f t="shared" si="60"/>
        <v>523</v>
      </c>
      <c r="DU153" s="104">
        <f t="shared" si="60"/>
        <v>839</v>
      </c>
    </row>
    <row r="154" spans="1:125" ht="23.25" customHeight="1" x14ac:dyDescent="0.2">
      <c r="A154" s="296"/>
      <c r="B154" s="108" t="s">
        <v>17</v>
      </c>
      <c r="C154" s="103">
        <f t="shared" ref="C154:AN154" si="61">C126+C98+C69+C41+C13</f>
        <v>3</v>
      </c>
      <c r="D154" s="103">
        <f t="shared" si="61"/>
        <v>4</v>
      </c>
      <c r="E154" s="103">
        <f t="shared" si="61"/>
        <v>6</v>
      </c>
      <c r="F154" s="103">
        <f t="shared" si="61"/>
        <v>9</v>
      </c>
      <c r="G154" s="103">
        <f t="shared" si="61"/>
        <v>5</v>
      </c>
      <c r="H154" s="103">
        <f t="shared" si="61"/>
        <v>4</v>
      </c>
      <c r="I154" s="103">
        <f t="shared" si="61"/>
        <v>2</v>
      </c>
      <c r="J154" s="103">
        <f t="shared" si="61"/>
        <v>1</v>
      </c>
      <c r="K154" s="103">
        <f t="shared" si="61"/>
        <v>6</v>
      </c>
      <c r="L154" s="103">
        <f t="shared" si="61"/>
        <v>4</v>
      </c>
      <c r="M154" s="103">
        <f t="shared" si="61"/>
        <v>2</v>
      </c>
      <c r="N154" s="103">
        <f t="shared" si="61"/>
        <v>8</v>
      </c>
      <c r="O154" s="103">
        <f t="shared" si="61"/>
        <v>0</v>
      </c>
      <c r="P154" s="103">
        <f t="shared" si="61"/>
        <v>0</v>
      </c>
      <c r="Q154" s="103">
        <f t="shared" si="61"/>
        <v>0</v>
      </c>
      <c r="R154" s="103">
        <f t="shared" si="61"/>
        <v>0</v>
      </c>
      <c r="S154" s="103">
        <f t="shared" si="61"/>
        <v>0</v>
      </c>
      <c r="T154" s="103">
        <f t="shared" si="61"/>
        <v>0</v>
      </c>
      <c r="U154" s="103">
        <f t="shared" si="61"/>
        <v>0</v>
      </c>
      <c r="V154" s="103">
        <f t="shared" si="61"/>
        <v>0</v>
      </c>
      <c r="W154" s="103">
        <f t="shared" si="61"/>
        <v>0</v>
      </c>
      <c r="X154" s="103">
        <f t="shared" si="61"/>
        <v>0</v>
      </c>
      <c r="Y154" s="103">
        <f t="shared" si="61"/>
        <v>2</v>
      </c>
      <c r="Z154" s="103">
        <f t="shared" si="61"/>
        <v>3</v>
      </c>
      <c r="AA154" s="103">
        <f t="shared" si="61"/>
        <v>1</v>
      </c>
      <c r="AB154" s="103">
        <f t="shared" si="61"/>
        <v>0</v>
      </c>
      <c r="AC154" s="103">
        <f t="shared" si="61"/>
        <v>1</v>
      </c>
      <c r="AD154" s="103">
        <f t="shared" si="61"/>
        <v>2</v>
      </c>
      <c r="AE154" s="103">
        <f t="shared" si="61"/>
        <v>0</v>
      </c>
      <c r="AF154" s="103">
        <f t="shared" si="61"/>
        <v>0</v>
      </c>
      <c r="AG154" s="103">
        <f t="shared" si="61"/>
        <v>0</v>
      </c>
      <c r="AH154" s="103">
        <f t="shared" si="61"/>
        <v>0</v>
      </c>
      <c r="AI154" s="103">
        <f t="shared" si="61"/>
        <v>0</v>
      </c>
      <c r="AJ154" s="103">
        <f t="shared" si="61"/>
        <v>0</v>
      </c>
      <c r="AK154" s="103">
        <f t="shared" si="61"/>
        <v>0</v>
      </c>
      <c r="AL154" s="103">
        <f t="shared" si="61"/>
        <v>0</v>
      </c>
      <c r="AM154" s="103">
        <f t="shared" si="61"/>
        <v>0</v>
      </c>
      <c r="AN154" s="103">
        <f t="shared" si="61"/>
        <v>0</v>
      </c>
      <c r="AO154" s="297"/>
      <c r="AP154" s="109" t="s">
        <v>17</v>
      </c>
      <c r="AQ154" s="103">
        <f t="shared" ref="AQ154:CB154" si="62">AQ126+AQ98+AQ69+AQ41+AQ13</f>
        <v>0</v>
      </c>
      <c r="AR154" s="103">
        <f t="shared" si="62"/>
        <v>0</v>
      </c>
      <c r="AS154" s="103">
        <f t="shared" si="62"/>
        <v>0</v>
      </c>
      <c r="AT154" s="103">
        <f t="shared" si="62"/>
        <v>0</v>
      </c>
      <c r="AU154" s="103">
        <f t="shared" si="62"/>
        <v>0</v>
      </c>
      <c r="AV154" s="103">
        <f t="shared" si="62"/>
        <v>0</v>
      </c>
      <c r="AW154" s="103">
        <f t="shared" si="62"/>
        <v>0</v>
      </c>
      <c r="AX154" s="103">
        <f t="shared" si="62"/>
        <v>0</v>
      </c>
      <c r="AY154" s="103">
        <f t="shared" si="62"/>
        <v>0</v>
      </c>
      <c r="AZ154" s="103">
        <f t="shared" si="62"/>
        <v>0</v>
      </c>
      <c r="BA154" s="103">
        <f t="shared" si="62"/>
        <v>8</v>
      </c>
      <c r="BB154" s="103">
        <f t="shared" si="62"/>
        <v>10</v>
      </c>
      <c r="BC154" s="103">
        <f t="shared" si="62"/>
        <v>4</v>
      </c>
      <c r="BD154" s="103">
        <f t="shared" si="62"/>
        <v>8</v>
      </c>
      <c r="BE154" s="103">
        <f t="shared" si="62"/>
        <v>0</v>
      </c>
      <c r="BF154" s="103">
        <f t="shared" si="62"/>
        <v>0</v>
      </c>
      <c r="BG154" s="103">
        <f t="shared" si="62"/>
        <v>0</v>
      </c>
      <c r="BH154" s="103">
        <f t="shared" si="62"/>
        <v>0</v>
      </c>
      <c r="BI154" s="103">
        <f t="shared" si="62"/>
        <v>4</v>
      </c>
      <c r="BJ154" s="103">
        <f t="shared" si="62"/>
        <v>8</v>
      </c>
      <c r="BK154" s="103">
        <f t="shared" si="62"/>
        <v>0</v>
      </c>
      <c r="BL154" s="103">
        <f t="shared" si="62"/>
        <v>0</v>
      </c>
      <c r="BM154" s="103">
        <f t="shared" si="62"/>
        <v>0</v>
      </c>
      <c r="BN154" s="103">
        <f t="shared" si="62"/>
        <v>0</v>
      </c>
      <c r="BO154" s="103">
        <f t="shared" si="62"/>
        <v>0</v>
      </c>
      <c r="BP154" s="103">
        <f t="shared" si="62"/>
        <v>0</v>
      </c>
      <c r="BQ154" s="103">
        <f t="shared" si="62"/>
        <v>0</v>
      </c>
      <c r="BR154" s="103">
        <f t="shared" si="62"/>
        <v>0</v>
      </c>
      <c r="BS154" s="103">
        <f t="shared" si="62"/>
        <v>0</v>
      </c>
      <c r="BT154" s="103">
        <f t="shared" si="62"/>
        <v>0</v>
      </c>
      <c r="BU154" s="103">
        <f t="shared" si="62"/>
        <v>0</v>
      </c>
      <c r="BV154" s="103">
        <f t="shared" si="62"/>
        <v>0</v>
      </c>
      <c r="BW154" s="103">
        <f t="shared" si="62"/>
        <v>0</v>
      </c>
      <c r="BX154" s="103">
        <f t="shared" si="62"/>
        <v>0</v>
      </c>
      <c r="BY154" s="103">
        <f t="shared" si="62"/>
        <v>0</v>
      </c>
      <c r="BZ154" s="103">
        <f t="shared" si="62"/>
        <v>0</v>
      </c>
      <c r="CA154" s="103">
        <f t="shared" si="62"/>
        <v>0</v>
      </c>
      <c r="CB154" s="103">
        <f t="shared" si="62"/>
        <v>0</v>
      </c>
      <c r="CC154" s="298"/>
      <c r="CD154" s="110" t="s">
        <v>17</v>
      </c>
      <c r="CE154" s="104">
        <f t="shared" ref="CE154:DU154" si="63">CE126+CE98+CE69+CE41+CE13</f>
        <v>0</v>
      </c>
      <c r="CF154" s="104">
        <f t="shared" si="63"/>
        <v>0</v>
      </c>
      <c r="CG154" s="104">
        <f t="shared" si="63"/>
        <v>1</v>
      </c>
      <c r="CH154" s="104">
        <f t="shared" si="63"/>
        <v>0</v>
      </c>
      <c r="CI154" s="104">
        <f t="shared" si="63"/>
        <v>2</v>
      </c>
      <c r="CJ154" s="104">
        <f t="shared" si="63"/>
        <v>31</v>
      </c>
      <c r="CK154" s="104">
        <f t="shared" si="63"/>
        <v>1</v>
      </c>
      <c r="CL154" s="104">
        <f t="shared" si="63"/>
        <v>3</v>
      </c>
      <c r="CM154" s="104">
        <f t="shared" si="63"/>
        <v>3</v>
      </c>
      <c r="CN154" s="104">
        <f t="shared" si="63"/>
        <v>0</v>
      </c>
      <c r="CO154" s="104">
        <f t="shared" si="63"/>
        <v>0</v>
      </c>
      <c r="CP154" s="104">
        <f t="shared" si="63"/>
        <v>1</v>
      </c>
      <c r="CQ154" s="104">
        <f t="shared" si="63"/>
        <v>0</v>
      </c>
      <c r="CR154" s="104">
        <f t="shared" si="63"/>
        <v>2</v>
      </c>
      <c r="CS154" s="104">
        <f t="shared" si="63"/>
        <v>0</v>
      </c>
      <c r="CT154" s="104">
        <f t="shared" si="63"/>
        <v>0</v>
      </c>
      <c r="CU154" s="104">
        <f t="shared" si="63"/>
        <v>0</v>
      </c>
      <c r="CV154" s="104">
        <f t="shared" si="63"/>
        <v>0</v>
      </c>
      <c r="CW154" s="104">
        <f t="shared" si="63"/>
        <v>0</v>
      </c>
      <c r="CX154" s="104">
        <f t="shared" si="63"/>
        <v>0</v>
      </c>
      <c r="CY154" s="104">
        <f t="shared" si="63"/>
        <v>0</v>
      </c>
      <c r="CZ154" s="104">
        <f t="shared" si="63"/>
        <v>0</v>
      </c>
      <c r="DA154" s="104">
        <f t="shared" si="63"/>
        <v>2</v>
      </c>
      <c r="DB154" s="104">
        <f t="shared" si="63"/>
        <v>0</v>
      </c>
      <c r="DC154" s="104">
        <f t="shared" si="63"/>
        <v>0</v>
      </c>
      <c r="DD154" s="104">
        <f t="shared" si="63"/>
        <v>0</v>
      </c>
      <c r="DE154" s="104">
        <f t="shared" si="63"/>
        <v>0</v>
      </c>
      <c r="DF154" s="104">
        <f t="shared" si="63"/>
        <v>1</v>
      </c>
      <c r="DG154" s="104">
        <f t="shared" si="63"/>
        <v>0</v>
      </c>
      <c r="DH154" s="104">
        <f t="shared" si="63"/>
        <v>0</v>
      </c>
      <c r="DI154" s="104">
        <f t="shared" si="63"/>
        <v>3</v>
      </c>
      <c r="DJ154" s="104">
        <f t="shared" si="63"/>
        <v>5</v>
      </c>
      <c r="DK154" s="104">
        <f t="shared" si="63"/>
        <v>0</v>
      </c>
      <c r="DL154" s="104">
        <f t="shared" si="63"/>
        <v>0</v>
      </c>
      <c r="DM154" s="104">
        <f t="shared" si="63"/>
        <v>0</v>
      </c>
      <c r="DN154" s="104">
        <f t="shared" si="63"/>
        <v>0</v>
      </c>
      <c r="DO154" s="104">
        <f t="shared" si="63"/>
        <v>0</v>
      </c>
      <c r="DP154" s="104">
        <f t="shared" si="63"/>
        <v>0</v>
      </c>
      <c r="DQ154" s="104">
        <f t="shared" si="63"/>
        <v>6</v>
      </c>
      <c r="DR154" s="104">
        <f t="shared" si="63"/>
        <v>21</v>
      </c>
      <c r="DS154" s="104">
        <f t="shared" si="63"/>
        <v>62</v>
      </c>
      <c r="DT154" s="104">
        <f t="shared" si="63"/>
        <v>125</v>
      </c>
      <c r="DU154" s="104">
        <f t="shared" si="63"/>
        <v>187</v>
      </c>
    </row>
    <row r="155" spans="1:125" ht="23.25" customHeight="1" x14ac:dyDescent="0.2">
      <c r="A155" s="296"/>
      <c r="B155" s="108" t="s">
        <v>7</v>
      </c>
      <c r="C155" s="103">
        <f t="shared" ref="C155:AN155" si="64">C127+C99+C70+C42+C14</f>
        <v>11</v>
      </c>
      <c r="D155" s="103">
        <f t="shared" si="64"/>
        <v>13</v>
      </c>
      <c r="E155" s="103">
        <f t="shared" si="64"/>
        <v>4</v>
      </c>
      <c r="F155" s="103">
        <f t="shared" si="64"/>
        <v>29</v>
      </c>
      <c r="G155" s="103">
        <f t="shared" si="64"/>
        <v>3</v>
      </c>
      <c r="H155" s="103">
        <f t="shared" si="64"/>
        <v>37</v>
      </c>
      <c r="I155" s="103">
        <f t="shared" si="64"/>
        <v>0</v>
      </c>
      <c r="J155" s="103">
        <f t="shared" si="64"/>
        <v>0</v>
      </c>
      <c r="K155" s="103">
        <f t="shared" si="64"/>
        <v>7</v>
      </c>
      <c r="L155" s="103">
        <f t="shared" si="64"/>
        <v>18</v>
      </c>
      <c r="M155" s="103">
        <f t="shared" si="64"/>
        <v>5</v>
      </c>
      <c r="N155" s="103">
        <f t="shared" si="64"/>
        <v>14</v>
      </c>
      <c r="O155" s="103">
        <f t="shared" si="64"/>
        <v>0</v>
      </c>
      <c r="P155" s="103">
        <f t="shared" si="64"/>
        <v>1</v>
      </c>
      <c r="Q155" s="103">
        <f t="shared" si="64"/>
        <v>0</v>
      </c>
      <c r="R155" s="103">
        <f t="shared" si="64"/>
        <v>2</v>
      </c>
      <c r="S155" s="103">
        <f t="shared" si="64"/>
        <v>0</v>
      </c>
      <c r="T155" s="103">
        <f t="shared" si="64"/>
        <v>1</v>
      </c>
      <c r="U155" s="103">
        <f t="shared" si="64"/>
        <v>0</v>
      </c>
      <c r="V155" s="103">
        <f t="shared" si="64"/>
        <v>0</v>
      </c>
      <c r="W155" s="103">
        <f t="shared" si="64"/>
        <v>0</v>
      </c>
      <c r="X155" s="103">
        <f t="shared" si="64"/>
        <v>0</v>
      </c>
      <c r="Y155" s="103">
        <f t="shared" si="64"/>
        <v>11</v>
      </c>
      <c r="Z155" s="103">
        <f t="shared" si="64"/>
        <v>4</v>
      </c>
      <c r="AA155" s="103">
        <f t="shared" si="64"/>
        <v>0</v>
      </c>
      <c r="AB155" s="103">
        <f t="shared" si="64"/>
        <v>2</v>
      </c>
      <c r="AC155" s="103">
        <f t="shared" si="64"/>
        <v>0</v>
      </c>
      <c r="AD155" s="103">
        <f t="shared" si="64"/>
        <v>1</v>
      </c>
      <c r="AE155" s="103">
        <f t="shared" si="64"/>
        <v>0</v>
      </c>
      <c r="AF155" s="103">
        <f t="shared" si="64"/>
        <v>0</v>
      </c>
      <c r="AG155" s="103">
        <f t="shared" si="64"/>
        <v>0</v>
      </c>
      <c r="AH155" s="103">
        <f t="shared" si="64"/>
        <v>0</v>
      </c>
      <c r="AI155" s="103">
        <f t="shared" si="64"/>
        <v>0</v>
      </c>
      <c r="AJ155" s="103">
        <f t="shared" si="64"/>
        <v>1</v>
      </c>
      <c r="AK155" s="103">
        <f t="shared" si="64"/>
        <v>0</v>
      </c>
      <c r="AL155" s="103">
        <f t="shared" si="64"/>
        <v>1</v>
      </c>
      <c r="AM155" s="103">
        <f t="shared" si="64"/>
        <v>0</v>
      </c>
      <c r="AN155" s="103">
        <f t="shared" si="64"/>
        <v>5</v>
      </c>
      <c r="AO155" s="297"/>
      <c r="AP155" s="109" t="s">
        <v>7</v>
      </c>
      <c r="AQ155" s="103">
        <f t="shared" ref="AQ155:CB155" si="65">AQ127+AQ99+AQ70+AQ42+AQ14</f>
        <v>0</v>
      </c>
      <c r="AR155" s="103">
        <f t="shared" si="65"/>
        <v>3</v>
      </c>
      <c r="AS155" s="103">
        <f t="shared" si="65"/>
        <v>0</v>
      </c>
      <c r="AT155" s="103">
        <f t="shared" si="65"/>
        <v>2</v>
      </c>
      <c r="AU155" s="103">
        <f t="shared" si="65"/>
        <v>0</v>
      </c>
      <c r="AV155" s="103">
        <f t="shared" si="65"/>
        <v>0</v>
      </c>
      <c r="AW155" s="103">
        <f t="shared" si="65"/>
        <v>0</v>
      </c>
      <c r="AX155" s="103">
        <f t="shared" si="65"/>
        <v>2</v>
      </c>
      <c r="AY155" s="103">
        <f t="shared" si="65"/>
        <v>0</v>
      </c>
      <c r="AZ155" s="103">
        <f t="shared" si="65"/>
        <v>0</v>
      </c>
      <c r="BA155" s="103">
        <f t="shared" si="65"/>
        <v>22</v>
      </c>
      <c r="BB155" s="103">
        <f t="shared" si="65"/>
        <v>47</v>
      </c>
      <c r="BC155" s="103">
        <f t="shared" si="65"/>
        <v>15</v>
      </c>
      <c r="BD155" s="103">
        <f t="shared" si="65"/>
        <v>12</v>
      </c>
      <c r="BE155" s="103">
        <f t="shared" si="65"/>
        <v>1</v>
      </c>
      <c r="BF155" s="103">
        <f t="shared" si="65"/>
        <v>3</v>
      </c>
      <c r="BG155" s="103">
        <f t="shared" si="65"/>
        <v>0</v>
      </c>
      <c r="BH155" s="103">
        <f t="shared" si="65"/>
        <v>0</v>
      </c>
      <c r="BI155" s="103">
        <f t="shared" si="65"/>
        <v>7</v>
      </c>
      <c r="BJ155" s="103">
        <f t="shared" si="65"/>
        <v>2</v>
      </c>
      <c r="BK155" s="103">
        <f t="shared" si="65"/>
        <v>0</v>
      </c>
      <c r="BL155" s="103">
        <f t="shared" si="65"/>
        <v>0</v>
      </c>
      <c r="BM155" s="103">
        <f t="shared" si="65"/>
        <v>1</v>
      </c>
      <c r="BN155" s="103">
        <f t="shared" si="65"/>
        <v>0</v>
      </c>
      <c r="BO155" s="103">
        <f t="shared" si="65"/>
        <v>0</v>
      </c>
      <c r="BP155" s="103">
        <f t="shared" si="65"/>
        <v>1</v>
      </c>
      <c r="BQ155" s="103">
        <f t="shared" si="65"/>
        <v>0</v>
      </c>
      <c r="BR155" s="103">
        <f t="shared" si="65"/>
        <v>0</v>
      </c>
      <c r="BS155" s="103">
        <f t="shared" si="65"/>
        <v>0</v>
      </c>
      <c r="BT155" s="103">
        <f t="shared" si="65"/>
        <v>0</v>
      </c>
      <c r="BU155" s="103">
        <f t="shared" si="65"/>
        <v>0</v>
      </c>
      <c r="BV155" s="103">
        <f t="shared" si="65"/>
        <v>0</v>
      </c>
      <c r="BW155" s="103">
        <f t="shared" si="65"/>
        <v>1</v>
      </c>
      <c r="BX155" s="103">
        <f t="shared" si="65"/>
        <v>6</v>
      </c>
      <c r="BY155" s="103">
        <f t="shared" si="65"/>
        <v>0</v>
      </c>
      <c r="BZ155" s="103">
        <f t="shared" si="65"/>
        <v>0</v>
      </c>
      <c r="CA155" s="103">
        <f t="shared" si="65"/>
        <v>0</v>
      </c>
      <c r="CB155" s="103">
        <f t="shared" si="65"/>
        <v>0</v>
      </c>
      <c r="CC155" s="298"/>
      <c r="CD155" s="110" t="s">
        <v>7</v>
      </c>
      <c r="CE155" s="104">
        <f t="shared" ref="CE155:DU155" si="66">CE127+CE99+CE70+CE42+CE14</f>
        <v>1</v>
      </c>
      <c r="CF155" s="104">
        <f t="shared" si="66"/>
        <v>0</v>
      </c>
      <c r="CG155" s="104">
        <f t="shared" si="66"/>
        <v>1</v>
      </c>
      <c r="CH155" s="104">
        <f t="shared" si="66"/>
        <v>4</v>
      </c>
      <c r="CI155" s="104">
        <f t="shared" si="66"/>
        <v>7</v>
      </c>
      <c r="CJ155" s="104">
        <f t="shared" si="66"/>
        <v>51</v>
      </c>
      <c r="CK155" s="104">
        <f t="shared" si="66"/>
        <v>4</v>
      </c>
      <c r="CL155" s="104">
        <f t="shared" si="66"/>
        <v>10</v>
      </c>
      <c r="CM155" s="104">
        <f t="shared" si="66"/>
        <v>0</v>
      </c>
      <c r="CN155" s="104">
        <f t="shared" si="66"/>
        <v>4</v>
      </c>
      <c r="CO155" s="104">
        <f t="shared" si="66"/>
        <v>1</v>
      </c>
      <c r="CP155" s="104">
        <f t="shared" si="66"/>
        <v>3</v>
      </c>
      <c r="CQ155" s="104">
        <f t="shared" si="66"/>
        <v>0</v>
      </c>
      <c r="CR155" s="104">
        <f t="shared" si="66"/>
        <v>0</v>
      </c>
      <c r="CS155" s="104">
        <f t="shared" si="66"/>
        <v>0</v>
      </c>
      <c r="CT155" s="104">
        <f t="shared" si="66"/>
        <v>0</v>
      </c>
      <c r="CU155" s="104">
        <f t="shared" si="66"/>
        <v>1</v>
      </c>
      <c r="CV155" s="104">
        <f t="shared" si="66"/>
        <v>1</v>
      </c>
      <c r="CW155" s="104">
        <f t="shared" si="66"/>
        <v>0</v>
      </c>
      <c r="CX155" s="104">
        <f t="shared" si="66"/>
        <v>0</v>
      </c>
      <c r="CY155" s="104">
        <f t="shared" si="66"/>
        <v>0</v>
      </c>
      <c r="CZ155" s="104">
        <f t="shared" si="66"/>
        <v>0</v>
      </c>
      <c r="DA155" s="104">
        <f t="shared" si="66"/>
        <v>1</v>
      </c>
      <c r="DB155" s="104">
        <f t="shared" si="66"/>
        <v>3</v>
      </c>
      <c r="DC155" s="104">
        <f t="shared" si="66"/>
        <v>0</v>
      </c>
      <c r="DD155" s="104">
        <f t="shared" si="66"/>
        <v>1</v>
      </c>
      <c r="DE155" s="104">
        <f t="shared" si="66"/>
        <v>0</v>
      </c>
      <c r="DF155" s="104">
        <f t="shared" si="66"/>
        <v>0</v>
      </c>
      <c r="DG155" s="104">
        <f t="shared" si="66"/>
        <v>0</v>
      </c>
      <c r="DH155" s="104">
        <f t="shared" si="66"/>
        <v>1</v>
      </c>
      <c r="DI155" s="104">
        <f t="shared" si="66"/>
        <v>29</v>
      </c>
      <c r="DJ155" s="104">
        <f t="shared" si="66"/>
        <v>42</v>
      </c>
      <c r="DK155" s="104">
        <f t="shared" si="66"/>
        <v>1</v>
      </c>
      <c r="DL155" s="104">
        <f t="shared" si="66"/>
        <v>2</v>
      </c>
      <c r="DM155" s="104">
        <f t="shared" si="66"/>
        <v>0</v>
      </c>
      <c r="DN155" s="104">
        <f t="shared" si="66"/>
        <v>0</v>
      </c>
      <c r="DO155" s="104">
        <f t="shared" si="66"/>
        <v>0</v>
      </c>
      <c r="DP155" s="104">
        <f t="shared" si="66"/>
        <v>0</v>
      </c>
      <c r="DQ155" s="104">
        <f t="shared" si="66"/>
        <v>23</v>
      </c>
      <c r="DR155" s="104">
        <f t="shared" si="66"/>
        <v>101</v>
      </c>
      <c r="DS155" s="104">
        <f t="shared" si="66"/>
        <v>157</v>
      </c>
      <c r="DT155" s="104">
        <f t="shared" si="66"/>
        <v>430</v>
      </c>
      <c r="DU155" s="104">
        <f t="shared" si="66"/>
        <v>587</v>
      </c>
    </row>
    <row r="156" spans="1:125" ht="23.25" customHeight="1" x14ac:dyDescent="0.2">
      <c r="A156" s="296"/>
      <c r="B156" s="108" t="s">
        <v>8</v>
      </c>
      <c r="C156" s="103">
        <f t="shared" ref="C156:AN156" si="67">C128+C100+C71+C43+C15</f>
        <v>24</v>
      </c>
      <c r="D156" s="103">
        <f t="shared" si="67"/>
        <v>16</v>
      </c>
      <c r="E156" s="103">
        <f t="shared" si="67"/>
        <v>13</v>
      </c>
      <c r="F156" s="103">
        <f t="shared" si="67"/>
        <v>29</v>
      </c>
      <c r="G156" s="103">
        <f t="shared" si="67"/>
        <v>11</v>
      </c>
      <c r="H156" s="103">
        <f t="shared" si="67"/>
        <v>29</v>
      </c>
      <c r="I156" s="103">
        <f t="shared" si="67"/>
        <v>0</v>
      </c>
      <c r="J156" s="103">
        <f t="shared" si="67"/>
        <v>0</v>
      </c>
      <c r="K156" s="103">
        <f t="shared" si="67"/>
        <v>8</v>
      </c>
      <c r="L156" s="103">
        <f t="shared" si="67"/>
        <v>19</v>
      </c>
      <c r="M156" s="103">
        <f t="shared" si="67"/>
        <v>6</v>
      </c>
      <c r="N156" s="103">
        <f t="shared" si="67"/>
        <v>18</v>
      </c>
      <c r="O156" s="103">
        <f t="shared" si="67"/>
        <v>1</v>
      </c>
      <c r="P156" s="103">
        <f t="shared" si="67"/>
        <v>6</v>
      </c>
      <c r="Q156" s="103">
        <f t="shared" si="67"/>
        <v>0</v>
      </c>
      <c r="R156" s="103">
        <f t="shared" si="67"/>
        <v>0</v>
      </c>
      <c r="S156" s="103">
        <f t="shared" si="67"/>
        <v>0</v>
      </c>
      <c r="T156" s="103">
        <f t="shared" si="67"/>
        <v>0</v>
      </c>
      <c r="U156" s="103">
        <f t="shared" si="67"/>
        <v>0</v>
      </c>
      <c r="V156" s="103">
        <f t="shared" si="67"/>
        <v>0</v>
      </c>
      <c r="W156" s="103">
        <f t="shared" si="67"/>
        <v>0</v>
      </c>
      <c r="X156" s="103">
        <f t="shared" si="67"/>
        <v>0</v>
      </c>
      <c r="Y156" s="103">
        <f t="shared" si="67"/>
        <v>3</v>
      </c>
      <c r="Z156" s="103">
        <f t="shared" si="67"/>
        <v>7</v>
      </c>
      <c r="AA156" s="103">
        <f t="shared" si="67"/>
        <v>0</v>
      </c>
      <c r="AB156" s="103">
        <f t="shared" si="67"/>
        <v>5</v>
      </c>
      <c r="AC156" s="103">
        <f t="shared" si="67"/>
        <v>0</v>
      </c>
      <c r="AD156" s="103">
        <f t="shared" si="67"/>
        <v>0</v>
      </c>
      <c r="AE156" s="103">
        <f t="shared" si="67"/>
        <v>0</v>
      </c>
      <c r="AF156" s="103">
        <f t="shared" si="67"/>
        <v>1</v>
      </c>
      <c r="AG156" s="103">
        <f t="shared" si="67"/>
        <v>0</v>
      </c>
      <c r="AH156" s="103">
        <f t="shared" si="67"/>
        <v>0</v>
      </c>
      <c r="AI156" s="103">
        <f t="shared" si="67"/>
        <v>0</v>
      </c>
      <c r="AJ156" s="103">
        <f t="shared" si="67"/>
        <v>0</v>
      </c>
      <c r="AK156" s="103">
        <f t="shared" si="67"/>
        <v>1</v>
      </c>
      <c r="AL156" s="103">
        <f t="shared" si="67"/>
        <v>0</v>
      </c>
      <c r="AM156" s="103">
        <f t="shared" si="67"/>
        <v>0</v>
      </c>
      <c r="AN156" s="103">
        <f t="shared" si="67"/>
        <v>0</v>
      </c>
      <c r="AO156" s="297"/>
      <c r="AP156" s="109" t="s">
        <v>8</v>
      </c>
      <c r="AQ156" s="103">
        <f t="shared" ref="AQ156:CB156" si="68">AQ128+AQ100+AQ71+AQ43+AQ15</f>
        <v>0</v>
      </c>
      <c r="AR156" s="103">
        <f t="shared" si="68"/>
        <v>5</v>
      </c>
      <c r="AS156" s="103">
        <f t="shared" si="68"/>
        <v>0</v>
      </c>
      <c r="AT156" s="103">
        <f t="shared" si="68"/>
        <v>0</v>
      </c>
      <c r="AU156" s="103">
        <f t="shared" si="68"/>
        <v>0</v>
      </c>
      <c r="AV156" s="103">
        <f t="shared" si="68"/>
        <v>0</v>
      </c>
      <c r="AW156" s="103">
        <f t="shared" si="68"/>
        <v>0</v>
      </c>
      <c r="AX156" s="103">
        <f t="shared" si="68"/>
        <v>3</v>
      </c>
      <c r="AY156" s="103">
        <f t="shared" si="68"/>
        <v>0</v>
      </c>
      <c r="AZ156" s="103">
        <f t="shared" si="68"/>
        <v>2</v>
      </c>
      <c r="BA156" s="103">
        <f t="shared" si="68"/>
        <v>39</v>
      </c>
      <c r="BB156" s="103">
        <f t="shared" si="68"/>
        <v>58</v>
      </c>
      <c r="BC156" s="103">
        <f t="shared" si="68"/>
        <v>37</v>
      </c>
      <c r="BD156" s="103">
        <f t="shared" si="68"/>
        <v>36</v>
      </c>
      <c r="BE156" s="103">
        <f t="shared" si="68"/>
        <v>27</v>
      </c>
      <c r="BF156" s="103">
        <f t="shared" si="68"/>
        <v>9</v>
      </c>
      <c r="BG156" s="103">
        <f t="shared" si="68"/>
        <v>0</v>
      </c>
      <c r="BH156" s="103">
        <f t="shared" si="68"/>
        <v>0</v>
      </c>
      <c r="BI156" s="103">
        <f t="shared" si="68"/>
        <v>2</v>
      </c>
      <c r="BJ156" s="103">
        <f t="shared" si="68"/>
        <v>0</v>
      </c>
      <c r="BK156" s="103">
        <f t="shared" si="68"/>
        <v>1</v>
      </c>
      <c r="BL156" s="103">
        <f t="shared" si="68"/>
        <v>0</v>
      </c>
      <c r="BM156" s="103">
        <f t="shared" si="68"/>
        <v>2</v>
      </c>
      <c r="BN156" s="103">
        <f t="shared" si="68"/>
        <v>0</v>
      </c>
      <c r="BO156" s="103">
        <f t="shared" si="68"/>
        <v>0</v>
      </c>
      <c r="BP156" s="103">
        <f t="shared" si="68"/>
        <v>5</v>
      </c>
      <c r="BQ156" s="103">
        <f t="shared" si="68"/>
        <v>0</v>
      </c>
      <c r="BR156" s="103">
        <f t="shared" si="68"/>
        <v>5</v>
      </c>
      <c r="BS156" s="103">
        <f t="shared" si="68"/>
        <v>0</v>
      </c>
      <c r="BT156" s="103">
        <f t="shared" si="68"/>
        <v>0</v>
      </c>
      <c r="BU156" s="103">
        <f t="shared" si="68"/>
        <v>0</v>
      </c>
      <c r="BV156" s="103">
        <f t="shared" si="68"/>
        <v>0</v>
      </c>
      <c r="BW156" s="103">
        <f t="shared" si="68"/>
        <v>3</v>
      </c>
      <c r="BX156" s="103">
        <f t="shared" si="68"/>
        <v>4</v>
      </c>
      <c r="BY156" s="103">
        <f t="shared" si="68"/>
        <v>0</v>
      </c>
      <c r="BZ156" s="103">
        <f t="shared" si="68"/>
        <v>0</v>
      </c>
      <c r="CA156" s="103">
        <f t="shared" si="68"/>
        <v>0</v>
      </c>
      <c r="CB156" s="103">
        <f t="shared" si="68"/>
        <v>0</v>
      </c>
      <c r="CC156" s="298"/>
      <c r="CD156" s="110" t="s">
        <v>8</v>
      </c>
      <c r="CE156" s="104">
        <f t="shared" ref="CE156:DU156" si="69">CE128+CE100+CE71+CE43+CE15</f>
        <v>2</v>
      </c>
      <c r="CF156" s="104">
        <f t="shared" si="69"/>
        <v>0</v>
      </c>
      <c r="CG156" s="104">
        <f t="shared" si="69"/>
        <v>4</v>
      </c>
      <c r="CH156" s="104">
        <f t="shared" si="69"/>
        <v>5</v>
      </c>
      <c r="CI156" s="104">
        <f t="shared" si="69"/>
        <v>6</v>
      </c>
      <c r="CJ156" s="104">
        <f t="shared" si="69"/>
        <v>46</v>
      </c>
      <c r="CK156" s="104">
        <f t="shared" si="69"/>
        <v>0</v>
      </c>
      <c r="CL156" s="104">
        <f t="shared" si="69"/>
        <v>2</v>
      </c>
      <c r="CM156" s="104">
        <f t="shared" si="69"/>
        <v>3</v>
      </c>
      <c r="CN156" s="104">
        <f t="shared" si="69"/>
        <v>17</v>
      </c>
      <c r="CO156" s="104">
        <f t="shared" si="69"/>
        <v>2</v>
      </c>
      <c r="CP156" s="104">
        <f t="shared" si="69"/>
        <v>5</v>
      </c>
      <c r="CQ156" s="104">
        <f t="shared" si="69"/>
        <v>0</v>
      </c>
      <c r="CR156" s="104">
        <f t="shared" si="69"/>
        <v>5</v>
      </c>
      <c r="CS156" s="104">
        <f t="shared" si="69"/>
        <v>0</v>
      </c>
      <c r="CT156" s="104">
        <f t="shared" si="69"/>
        <v>0</v>
      </c>
      <c r="CU156" s="104">
        <f t="shared" si="69"/>
        <v>0</v>
      </c>
      <c r="CV156" s="104">
        <f t="shared" si="69"/>
        <v>0</v>
      </c>
      <c r="CW156" s="104">
        <f t="shared" si="69"/>
        <v>0</v>
      </c>
      <c r="CX156" s="104">
        <f t="shared" si="69"/>
        <v>0</v>
      </c>
      <c r="CY156" s="104">
        <f t="shared" si="69"/>
        <v>4</v>
      </c>
      <c r="CZ156" s="104">
        <f t="shared" si="69"/>
        <v>5</v>
      </c>
      <c r="DA156" s="104">
        <f t="shared" si="69"/>
        <v>4</v>
      </c>
      <c r="DB156" s="104">
        <f t="shared" si="69"/>
        <v>5</v>
      </c>
      <c r="DC156" s="104">
        <f t="shared" si="69"/>
        <v>0</v>
      </c>
      <c r="DD156" s="104">
        <f t="shared" si="69"/>
        <v>0</v>
      </c>
      <c r="DE156" s="104">
        <f t="shared" si="69"/>
        <v>1</v>
      </c>
      <c r="DF156" s="104">
        <f t="shared" si="69"/>
        <v>0</v>
      </c>
      <c r="DG156" s="104">
        <f t="shared" si="69"/>
        <v>0</v>
      </c>
      <c r="DH156" s="104">
        <f t="shared" si="69"/>
        <v>4</v>
      </c>
      <c r="DI156" s="104">
        <f t="shared" si="69"/>
        <v>18</v>
      </c>
      <c r="DJ156" s="104">
        <f t="shared" si="69"/>
        <v>29</v>
      </c>
      <c r="DK156" s="104">
        <f t="shared" si="69"/>
        <v>0</v>
      </c>
      <c r="DL156" s="104">
        <f t="shared" si="69"/>
        <v>0</v>
      </c>
      <c r="DM156" s="104">
        <f t="shared" si="69"/>
        <v>0</v>
      </c>
      <c r="DN156" s="104">
        <f t="shared" si="69"/>
        <v>0</v>
      </c>
      <c r="DO156" s="104">
        <f t="shared" si="69"/>
        <v>0</v>
      </c>
      <c r="DP156" s="104">
        <f t="shared" si="69"/>
        <v>0</v>
      </c>
      <c r="DQ156" s="104">
        <f t="shared" si="69"/>
        <v>1</v>
      </c>
      <c r="DR156" s="104">
        <f t="shared" si="69"/>
        <v>2</v>
      </c>
      <c r="DS156" s="104">
        <f t="shared" si="69"/>
        <v>223</v>
      </c>
      <c r="DT156" s="104">
        <f t="shared" si="69"/>
        <v>382</v>
      </c>
      <c r="DU156" s="104">
        <f t="shared" si="69"/>
        <v>605</v>
      </c>
    </row>
    <row r="157" spans="1:125" ht="23.25" customHeight="1" x14ac:dyDescent="0.2">
      <c r="A157" s="296"/>
      <c r="B157" s="108" t="s">
        <v>18</v>
      </c>
      <c r="C157" s="103">
        <f t="shared" ref="C157:AN157" si="70">C129+C101+C72+C44+C16</f>
        <v>7</v>
      </c>
      <c r="D157" s="103">
        <f t="shared" si="70"/>
        <v>3</v>
      </c>
      <c r="E157" s="103">
        <f t="shared" si="70"/>
        <v>5</v>
      </c>
      <c r="F157" s="103">
        <f t="shared" si="70"/>
        <v>15</v>
      </c>
      <c r="G157" s="103">
        <f t="shared" si="70"/>
        <v>5</v>
      </c>
      <c r="H157" s="103">
        <f t="shared" si="70"/>
        <v>9</v>
      </c>
      <c r="I157" s="103">
        <f t="shared" si="70"/>
        <v>1</v>
      </c>
      <c r="J157" s="103">
        <f t="shared" si="70"/>
        <v>3</v>
      </c>
      <c r="K157" s="103">
        <f t="shared" si="70"/>
        <v>5</v>
      </c>
      <c r="L157" s="103">
        <f t="shared" si="70"/>
        <v>13</v>
      </c>
      <c r="M157" s="103">
        <f t="shared" si="70"/>
        <v>10</v>
      </c>
      <c r="N157" s="103">
        <f t="shared" si="70"/>
        <v>15</v>
      </c>
      <c r="O157" s="103">
        <f t="shared" si="70"/>
        <v>0</v>
      </c>
      <c r="P157" s="103">
        <f t="shared" si="70"/>
        <v>0</v>
      </c>
      <c r="Q157" s="103">
        <f t="shared" si="70"/>
        <v>0</v>
      </c>
      <c r="R157" s="103">
        <f t="shared" si="70"/>
        <v>1</v>
      </c>
      <c r="S157" s="103">
        <f t="shared" si="70"/>
        <v>1</v>
      </c>
      <c r="T157" s="103">
        <f t="shared" si="70"/>
        <v>0</v>
      </c>
      <c r="U157" s="103">
        <f t="shared" si="70"/>
        <v>0</v>
      </c>
      <c r="V157" s="103">
        <f t="shared" si="70"/>
        <v>0</v>
      </c>
      <c r="W157" s="103">
        <f t="shared" si="70"/>
        <v>0</v>
      </c>
      <c r="X157" s="103">
        <f t="shared" si="70"/>
        <v>0</v>
      </c>
      <c r="Y157" s="103">
        <f t="shared" si="70"/>
        <v>0</v>
      </c>
      <c r="Z157" s="103">
        <f t="shared" si="70"/>
        <v>2</v>
      </c>
      <c r="AA157" s="103">
        <f t="shared" si="70"/>
        <v>1</v>
      </c>
      <c r="AB157" s="103">
        <f t="shared" si="70"/>
        <v>0</v>
      </c>
      <c r="AC157" s="103">
        <f t="shared" si="70"/>
        <v>1</v>
      </c>
      <c r="AD157" s="103">
        <f t="shared" si="70"/>
        <v>11</v>
      </c>
      <c r="AE157" s="103">
        <f t="shared" si="70"/>
        <v>0</v>
      </c>
      <c r="AF157" s="103">
        <f t="shared" si="70"/>
        <v>0</v>
      </c>
      <c r="AG157" s="103">
        <f t="shared" si="70"/>
        <v>0</v>
      </c>
      <c r="AH157" s="103">
        <f t="shared" si="70"/>
        <v>0</v>
      </c>
      <c r="AI157" s="103">
        <f t="shared" si="70"/>
        <v>0</v>
      </c>
      <c r="AJ157" s="103">
        <f t="shared" si="70"/>
        <v>0</v>
      </c>
      <c r="AK157" s="103">
        <f t="shared" si="70"/>
        <v>1</v>
      </c>
      <c r="AL157" s="103">
        <f t="shared" si="70"/>
        <v>3</v>
      </c>
      <c r="AM157" s="103">
        <f t="shared" si="70"/>
        <v>1</v>
      </c>
      <c r="AN157" s="103">
        <f t="shared" si="70"/>
        <v>0</v>
      </c>
      <c r="AO157" s="297"/>
      <c r="AP157" s="109" t="s">
        <v>18</v>
      </c>
      <c r="AQ157" s="103">
        <f t="shared" ref="AQ157:CB157" si="71">AQ129+AQ101+AQ72+AQ44+AQ16</f>
        <v>0</v>
      </c>
      <c r="AR157" s="103">
        <f t="shared" si="71"/>
        <v>1</v>
      </c>
      <c r="AS157" s="103">
        <f t="shared" si="71"/>
        <v>0</v>
      </c>
      <c r="AT157" s="103">
        <f t="shared" si="71"/>
        <v>0</v>
      </c>
      <c r="AU157" s="103">
        <f t="shared" si="71"/>
        <v>0</v>
      </c>
      <c r="AV157" s="103">
        <f t="shared" si="71"/>
        <v>0</v>
      </c>
      <c r="AW157" s="103">
        <f t="shared" si="71"/>
        <v>0</v>
      </c>
      <c r="AX157" s="103">
        <f t="shared" si="71"/>
        <v>0</v>
      </c>
      <c r="AY157" s="103">
        <f t="shared" si="71"/>
        <v>0</v>
      </c>
      <c r="AZ157" s="103">
        <f t="shared" si="71"/>
        <v>1</v>
      </c>
      <c r="BA157" s="103">
        <f t="shared" si="71"/>
        <v>21</v>
      </c>
      <c r="BB157" s="103">
        <f t="shared" si="71"/>
        <v>37</v>
      </c>
      <c r="BC157" s="103">
        <f t="shared" si="71"/>
        <v>21</v>
      </c>
      <c r="BD157" s="103">
        <f t="shared" si="71"/>
        <v>24</v>
      </c>
      <c r="BE157" s="103">
        <f t="shared" si="71"/>
        <v>11</v>
      </c>
      <c r="BF157" s="103">
        <f t="shared" si="71"/>
        <v>0</v>
      </c>
      <c r="BG157" s="103">
        <f t="shared" si="71"/>
        <v>0</v>
      </c>
      <c r="BH157" s="103">
        <f t="shared" si="71"/>
        <v>0</v>
      </c>
      <c r="BI157" s="103">
        <f t="shared" si="71"/>
        <v>6</v>
      </c>
      <c r="BJ157" s="103">
        <f t="shared" si="71"/>
        <v>9</v>
      </c>
      <c r="BK157" s="103">
        <f t="shared" si="71"/>
        <v>0</v>
      </c>
      <c r="BL157" s="103">
        <f t="shared" si="71"/>
        <v>0</v>
      </c>
      <c r="BM157" s="103">
        <f t="shared" si="71"/>
        <v>0</v>
      </c>
      <c r="BN157" s="103">
        <f t="shared" si="71"/>
        <v>0</v>
      </c>
      <c r="BO157" s="103">
        <f t="shared" si="71"/>
        <v>5</v>
      </c>
      <c r="BP157" s="103">
        <f t="shared" si="71"/>
        <v>4</v>
      </c>
      <c r="BQ157" s="103">
        <f t="shared" si="71"/>
        <v>2</v>
      </c>
      <c r="BR157" s="103">
        <f t="shared" si="71"/>
        <v>1</v>
      </c>
      <c r="BS157" s="103">
        <f t="shared" si="71"/>
        <v>0</v>
      </c>
      <c r="BT157" s="103">
        <f t="shared" si="71"/>
        <v>0</v>
      </c>
      <c r="BU157" s="103">
        <f t="shared" si="71"/>
        <v>0</v>
      </c>
      <c r="BV157" s="103">
        <f t="shared" si="71"/>
        <v>1</v>
      </c>
      <c r="BW157" s="103">
        <f t="shared" si="71"/>
        <v>0</v>
      </c>
      <c r="BX157" s="103">
        <f t="shared" si="71"/>
        <v>2</v>
      </c>
      <c r="BY157" s="103">
        <f t="shared" si="71"/>
        <v>0</v>
      </c>
      <c r="BZ157" s="103">
        <f t="shared" si="71"/>
        <v>0</v>
      </c>
      <c r="CA157" s="103">
        <f t="shared" si="71"/>
        <v>0</v>
      </c>
      <c r="CB157" s="103">
        <f t="shared" si="71"/>
        <v>1</v>
      </c>
      <c r="CC157" s="298"/>
      <c r="CD157" s="110" t="s">
        <v>18</v>
      </c>
      <c r="CE157" s="104">
        <f t="shared" ref="CE157:DU157" si="72">CE129+CE101+CE72+CE44+CE16</f>
        <v>1</v>
      </c>
      <c r="CF157" s="104">
        <f t="shared" si="72"/>
        <v>0</v>
      </c>
      <c r="CG157" s="104">
        <f t="shared" si="72"/>
        <v>2</v>
      </c>
      <c r="CH157" s="104">
        <f t="shared" si="72"/>
        <v>4</v>
      </c>
      <c r="CI157" s="104">
        <f t="shared" si="72"/>
        <v>6</v>
      </c>
      <c r="CJ157" s="104">
        <f t="shared" si="72"/>
        <v>52</v>
      </c>
      <c r="CK157" s="104">
        <f t="shared" si="72"/>
        <v>1</v>
      </c>
      <c r="CL157" s="104">
        <f t="shared" si="72"/>
        <v>5</v>
      </c>
      <c r="CM157" s="104">
        <f t="shared" si="72"/>
        <v>3</v>
      </c>
      <c r="CN157" s="104">
        <f t="shared" si="72"/>
        <v>6</v>
      </c>
      <c r="CO157" s="104">
        <f t="shared" si="72"/>
        <v>3</v>
      </c>
      <c r="CP157" s="104">
        <f t="shared" si="72"/>
        <v>3</v>
      </c>
      <c r="CQ157" s="104">
        <f t="shared" si="72"/>
        <v>1</v>
      </c>
      <c r="CR157" s="104">
        <f t="shared" si="72"/>
        <v>5</v>
      </c>
      <c r="CS157" s="104">
        <f t="shared" si="72"/>
        <v>0</v>
      </c>
      <c r="CT157" s="104">
        <f t="shared" si="72"/>
        <v>0</v>
      </c>
      <c r="CU157" s="104">
        <f t="shared" si="72"/>
        <v>0</v>
      </c>
      <c r="CV157" s="104">
        <f t="shared" si="72"/>
        <v>0</v>
      </c>
      <c r="CW157" s="104">
        <f t="shared" si="72"/>
        <v>0</v>
      </c>
      <c r="CX157" s="104">
        <f t="shared" si="72"/>
        <v>0</v>
      </c>
      <c r="CY157" s="104">
        <f t="shared" si="72"/>
        <v>1</v>
      </c>
      <c r="CZ157" s="104">
        <f t="shared" si="72"/>
        <v>2</v>
      </c>
      <c r="DA157" s="104">
        <f t="shared" si="72"/>
        <v>0</v>
      </c>
      <c r="DB157" s="104">
        <f t="shared" si="72"/>
        <v>2</v>
      </c>
      <c r="DC157" s="104">
        <f t="shared" si="72"/>
        <v>0</v>
      </c>
      <c r="DD157" s="104">
        <f t="shared" si="72"/>
        <v>0</v>
      </c>
      <c r="DE157" s="104">
        <f t="shared" si="72"/>
        <v>1</v>
      </c>
      <c r="DF157" s="104">
        <f t="shared" si="72"/>
        <v>1</v>
      </c>
      <c r="DG157" s="104">
        <f t="shared" si="72"/>
        <v>0</v>
      </c>
      <c r="DH157" s="104">
        <f t="shared" si="72"/>
        <v>0</v>
      </c>
      <c r="DI157" s="104">
        <f t="shared" si="72"/>
        <v>14</v>
      </c>
      <c r="DJ157" s="104">
        <f t="shared" si="72"/>
        <v>15</v>
      </c>
      <c r="DK157" s="104">
        <f t="shared" si="72"/>
        <v>0</v>
      </c>
      <c r="DL157" s="104">
        <f t="shared" si="72"/>
        <v>0</v>
      </c>
      <c r="DM157" s="104">
        <f t="shared" si="72"/>
        <v>0</v>
      </c>
      <c r="DN157" s="104">
        <f t="shared" si="72"/>
        <v>0</v>
      </c>
      <c r="DO157" s="104">
        <f t="shared" si="72"/>
        <v>0</v>
      </c>
      <c r="DP157" s="104">
        <f t="shared" si="72"/>
        <v>0</v>
      </c>
      <c r="DQ157" s="104">
        <f t="shared" si="72"/>
        <v>4</v>
      </c>
      <c r="DR157" s="104">
        <f t="shared" si="72"/>
        <v>14</v>
      </c>
      <c r="DS157" s="104">
        <f t="shared" si="72"/>
        <v>141</v>
      </c>
      <c r="DT157" s="104">
        <f t="shared" si="72"/>
        <v>265</v>
      </c>
      <c r="DU157" s="104">
        <f t="shared" si="72"/>
        <v>406</v>
      </c>
    </row>
    <row r="158" spans="1:125" ht="23.25" customHeight="1" x14ac:dyDescent="0.2">
      <c r="A158" s="291" t="s">
        <v>9</v>
      </c>
      <c r="B158" s="291"/>
      <c r="C158" s="103">
        <f t="shared" ref="C158:AN158" si="73">C130+C102+C73+C45+C17</f>
        <v>36</v>
      </c>
      <c r="D158" s="103">
        <f t="shared" si="73"/>
        <v>5</v>
      </c>
      <c r="E158" s="103">
        <f t="shared" si="73"/>
        <v>27</v>
      </c>
      <c r="F158" s="103">
        <f t="shared" si="73"/>
        <v>3</v>
      </c>
      <c r="G158" s="103">
        <f t="shared" si="73"/>
        <v>19</v>
      </c>
      <c r="H158" s="103">
        <f t="shared" si="73"/>
        <v>7</v>
      </c>
      <c r="I158" s="103">
        <f t="shared" si="73"/>
        <v>0</v>
      </c>
      <c r="J158" s="103">
        <f t="shared" si="73"/>
        <v>0</v>
      </c>
      <c r="K158" s="103">
        <f t="shared" si="73"/>
        <v>22</v>
      </c>
      <c r="L158" s="103">
        <f t="shared" si="73"/>
        <v>4</v>
      </c>
      <c r="M158" s="103">
        <f t="shared" si="73"/>
        <v>25</v>
      </c>
      <c r="N158" s="103">
        <f t="shared" si="73"/>
        <v>7</v>
      </c>
      <c r="O158" s="103">
        <f t="shared" si="73"/>
        <v>8</v>
      </c>
      <c r="P158" s="103">
        <f t="shared" si="73"/>
        <v>0</v>
      </c>
      <c r="Q158" s="103">
        <f t="shared" si="73"/>
        <v>11</v>
      </c>
      <c r="R158" s="103">
        <f t="shared" si="73"/>
        <v>0</v>
      </c>
      <c r="S158" s="103">
        <f t="shared" si="73"/>
        <v>8</v>
      </c>
      <c r="T158" s="103">
        <f t="shared" si="73"/>
        <v>1</v>
      </c>
      <c r="U158" s="103">
        <f t="shared" si="73"/>
        <v>2</v>
      </c>
      <c r="V158" s="103">
        <f t="shared" si="73"/>
        <v>0</v>
      </c>
      <c r="W158" s="103">
        <f t="shared" si="73"/>
        <v>4</v>
      </c>
      <c r="X158" s="103">
        <f t="shared" si="73"/>
        <v>0</v>
      </c>
      <c r="Y158" s="103">
        <f t="shared" si="73"/>
        <v>12</v>
      </c>
      <c r="Z158" s="103">
        <f t="shared" si="73"/>
        <v>0</v>
      </c>
      <c r="AA158" s="103">
        <f t="shared" si="73"/>
        <v>4</v>
      </c>
      <c r="AB158" s="103">
        <f t="shared" si="73"/>
        <v>1</v>
      </c>
      <c r="AC158" s="103">
        <f t="shared" si="73"/>
        <v>4</v>
      </c>
      <c r="AD158" s="103">
        <f t="shared" si="73"/>
        <v>0</v>
      </c>
      <c r="AE158" s="103">
        <f t="shared" si="73"/>
        <v>2</v>
      </c>
      <c r="AF158" s="103">
        <f t="shared" si="73"/>
        <v>0</v>
      </c>
      <c r="AG158" s="103">
        <f t="shared" si="73"/>
        <v>2</v>
      </c>
      <c r="AH158" s="103">
        <f t="shared" si="73"/>
        <v>0</v>
      </c>
      <c r="AI158" s="103">
        <f t="shared" si="73"/>
        <v>3</v>
      </c>
      <c r="AJ158" s="103">
        <f t="shared" si="73"/>
        <v>1</v>
      </c>
      <c r="AK158" s="103">
        <f t="shared" si="73"/>
        <v>1</v>
      </c>
      <c r="AL158" s="103">
        <f t="shared" si="73"/>
        <v>0</v>
      </c>
      <c r="AM158" s="103">
        <f t="shared" si="73"/>
        <v>0</v>
      </c>
      <c r="AN158" s="103">
        <f t="shared" si="73"/>
        <v>1</v>
      </c>
      <c r="AO158" s="292" t="s">
        <v>9</v>
      </c>
      <c r="AP158" s="292"/>
      <c r="AQ158" s="103">
        <f t="shared" ref="AQ158:CB158" si="74">AQ130+AQ102+AQ73+AQ45+AQ17</f>
        <v>3</v>
      </c>
      <c r="AR158" s="103">
        <f t="shared" si="74"/>
        <v>0</v>
      </c>
      <c r="AS158" s="103">
        <f t="shared" si="74"/>
        <v>2</v>
      </c>
      <c r="AT158" s="103">
        <f t="shared" si="74"/>
        <v>0</v>
      </c>
      <c r="AU158" s="103">
        <f t="shared" si="74"/>
        <v>0</v>
      </c>
      <c r="AV158" s="103">
        <f t="shared" si="74"/>
        <v>0</v>
      </c>
      <c r="AW158" s="103">
        <f t="shared" si="74"/>
        <v>1</v>
      </c>
      <c r="AX158" s="103">
        <f t="shared" si="74"/>
        <v>0</v>
      </c>
      <c r="AY158" s="103">
        <f t="shared" si="74"/>
        <v>1</v>
      </c>
      <c r="AZ158" s="103">
        <f t="shared" si="74"/>
        <v>0</v>
      </c>
      <c r="BA158" s="103">
        <f t="shared" si="74"/>
        <v>62</v>
      </c>
      <c r="BB158" s="103">
        <f t="shared" si="74"/>
        <v>6</v>
      </c>
      <c r="BC158" s="103">
        <f t="shared" si="74"/>
        <v>32</v>
      </c>
      <c r="BD158" s="103">
        <f t="shared" si="74"/>
        <v>5</v>
      </c>
      <c r="BE158" s="103">
        <f t="shared" si="74"/>
        <v>12</v>
      </c>
      <c r="BF158" s="103">
        <f t="shared" si="74"/>
        <v>2</v>
      </c>
      <c r="BG158" s="103">
        <f t="shared" si="74"/>
        <v>7</v>
      </c>
      <c r="BH158" s="103">
        <f t="shared" si="74"/>
        <v>0</v>
      </c>
      <c r="BI158" s="103">
        <f t="shared" si="74"/>
        <v>2</v>
      </c>
      <c r="BJ158" s="103">
        <f t="shared" si="74"/>
        <v>1</v>
      </c>
      <c r="BK158" s="103">
        <f t="shared" si="74"/>
        <v>2</v>
      </c>
      <c r="BL158" s="103">
        <f t="shared" si="74"/>
        <v>0</v>
      </c>
      <c r="BM158" s="103">
        <f t="shared" si="74"/>
        <v>3</v>
      </c>
      <c r="BN158" s="103">
        <f t="shared" si="74"/>
        <v>0</v>
      </c>
      <c r="BO158" s="103">
        <f t="shared" si="74"/>
        <v>2</v>
      </c>
      <c r="BP158" s="103">
        <f t="shared" si="74"/>
        <v>0</v>
      </c>
      <c r="BQ158" s="103">
        <f t="shared" si="74"/>
        <v>0</v>
      </c>
      <c r="BR158" s="103">
        <f t="shared" si="74"/>
        <v>0</v>
      </c>
      <c r="BS158" s="103">
        <f t="shared" si="74"/>
        <v>3</v>
      </c>
      <c r="BT158" s="103">
        <f t="shared" si="74"/>
        <v>0</v>
      </c>
      <c r="BU158" s="103">
        <f t="shared" si="74"/>
        <v>2</v>
      </c>
      <c r="BV158" s="103">
        <f t="shared" si="74"/>
        <v>0</v>
      </c>
      <c r="BW158" s="103">
        <f t="shared" si="74"/>
        <v>6</v>
      </c>
      <c r="BX158" s="103">
        <f t="shared" si="74"/>
        <v>1</v>
      </c>
      <c r="BY158" s="103">
        <f t="shared" si="74"/>
        <v>1</v>
      </c>
      <c r="BZ158" s="103">
        <f t="shared" si="74"/>
        <v>1</v>
      </c>
      <c r="CA158" s="103">
        <f t="shared" si="74"/>
        <v>2</v>
      </c>
      <c r="CB158" s="103">
        <f t="shared" si="74"/>
        <v>2</v>
      </c>
      <c r="CC158" s="293" t="s">
        <v>9</v>
      </c>
      <c r="CD158" s="293"/>
      <c r="CE158" s="104">
        <f t="shared" ref="CE158:DU158" si="75">CE130+CE102+CE73+CE45+CE17</f>
        <v>1</v>
      </c>
      <c r="CF158" s="104">
        <f t="shared" si="75"/>
        <v>0</v>
      </c>
      <c r="CG158" s="104">
        <f t="shared" si="75"/>
        <v>6</v>
      </c>
      <c r="CH158" s="104">
        <f t="shared" si="75"/>
        <v>0</v>
      </c>
      <c r="CI158" s="104">
        <f t="shared" si="75"/>
        <v>6</v>
      </c>
      <c r="CJ158" s="104">
        <f t="shared" si="75"/>
        <v>4</v>
      </c>
      <c r="CK158" s="104">
        <f t="shared" si="75"/>
        <v>5</v>
      </c>
      <c r="CL158" s="104">
        <f t="shared" si="75"/>
        <v>0</v>
      </c>
      <c r="CM158" s="104">
        <f t="shared" si="75"/>
        <v>2</v>
      </c>
      <c r="CN158" s="104">
        <f t="shared" si="75"/>
        <v>5</v>
      </c>
      <c r="CO158" s="104">
        <f t="shared" si="75"/>
        <v>0</v>
      </c>
      <c r="CP158" s="104">
        <f t="shared" si="75"/>
        <v>0</v>
      </c>
      <c r="CQ158" s="104">
        <f t="shared" si="75"/>
        <v>8</v>
      </c>
      <c r="CR158" s="104">
        <f t="shared" si="75"/>
        <v>1</v>
      </c>
      <c r="CS158" s="104">
        <f t="shared" si="75"/>
        <v>0</v>
      </c>
      <c r="CT158" s="104">
        <f t="shared" si="75"/>
        <v>0</v>
      </c>
      <c r="CU158" s="104">
        <f t="shared" si="75"/>
        <v>0</v>
      </c>
      <c r="CV158" s="104">
        <f t="shared" si="75"/>
        <v>0</v>
      </c>
      <c r="CW158" s="104">
        <f t="shared" si="75"/>
        <v>0</v>
      </c>
      <c r="CX158" s="104">
        <f t="shared" si="75"/>
        <v>0</v>
      </c>
      <c r="CY158" s="104">
        <f t="shared" si="75"/>
        <v>4</v>
      </c>
      <c r="CZ158" s="104">
        <f t="shared" si="75"/>
        <v>1</v>
      </c>
      <c r="DA158" s="104">
        <f t="shared" si="75"/>
        <v>6</v>
      </c>
      <c r="DB158" s="104">
        <f t="shared" si="75"/>
        <v>0</v>
      </c>
      <c r="DC158" s="104">
        <f t="shared" si="75"/>
        <v>1</v>
      </c>
      <c r="DD158" s="104">
        <f t="shared" si="75"/>
        <v>0</v>
      </c>
      <c r="DE158" s="104">
        <f t="shared" si="75"/>
        <v>2</v>
      </c>
      <c r="DF158" s="104">
        <f t="shared" si="75"/>
        <v>0</v>
      </c>
      <c r="DG158" s="104">
        <f t="shared" si="75"/>
        <v>0</v>
      </c>
      <c r="DH158" s="104">
        <f t="shared" si="75"/>
        <v>0</v>
      </c>
      <c r="DI158" s="104">
        <f t="shared" si="75"/>
        <v>8</v>
      </c>
      <c r="DJ158" s="104">
        <f t="shared" si="75"/>
        <v>2</v>
      </c>
      <c r="DK158" s="104">
        <f t="shared" si="75"/>
        <v>0</v>
      </c>
      <c r="DL158" s="104">
        <f t="shared" si="75"/>
        <v>0</v>
      </c>
      <c r="DM158" s="104">
        <f t="shared" si="75"/>
        <v>0</v>
      </c>
      <c r="DN158" s="104">
        <f t="shared" si="75"/>
        <v>0</v>
      </c>
      <c r="DO158" s="104">
        <f t="shared" si="75"/>
        <v>0</v>
      </c>
      <c r="DP158" s="104">
        <f t="shared" si="75"/>
        <v>0</v>
      </c>
      <c r="DQ158" s="104">
        <f t="shared" si="75"/>
        <v>8</v>
      </c>
      <c r="DR158" s="104">
        <f t="shared" si="75"/>
        <v>3</v>
      </c>
      <c r="DS158" s="104">
        <f t="shared" si="75"/>
        <v>390</v>
      </c>
      <c r="DT158" s="104">
        <f t="shared" si="75"/>
        <v>64</v>
      </c>
      <c r="DU158" s="104">
        <f t="shared" si="75"/>
        <v>454</v>
      </c>
    </row>
    <row r="159" spans="1:125" ht="23.25" customHeight="1" x14ac:dyDescent="0.2">
      <c r="A159" s="291" t="s">
        <v>10</v>
      </c>
      <c r="B159" s="291"/>
      <c r="C159" s="103">
        <f t="shared" ref="C159:AN159" si="76">C131+C103+C74+C46+C18</f>
        <v>23</v>
      </c>
      <c r="D159" s="103">
        <f t="shared" si="76"/>
        <v>12</v>
      </c>
      <c r="E159" s="103">
        <f t="shared" si="76"/>
        <v>20</v>
      </c>
      <c r="F159" s="103">
        <f t="shared" si="76"/>
        <v>35</v>
      </c>
      <c r="G159" s="103">
        <f t="shared" si="76"/>
        <v>6</v>
      </c>
      <c r="H159" s="103">
        <f t="shared" si="76"/>
        <v>23</v>
      </c>
      <c r="I159" s="103">
        <f t="shared" si="76"/>
        <v>4</v>
      </c>
      <c r="J159" s="103">
        <f t="shared" si="76"/>
        <v>0</v>
      </c>
      <c r="K159" s="103">
        <f t="shared" si="76"/>
        <v>18</v>
      </c>
      <c r="L159" s="103">
        <f t="shared" si="76"/>
        <v>18</v>
      </c>
      <c r="M159" s="103">
        <f t="shared" si="76"/>
        <v>8</v>
      </c>
      <c r="N159" s="103">
        <f t="shared" si="76"/>
        <v>15</v>
      </c>
      <c r="O159" s="103">
        <f t="shared" si="76"/>
        <v>0</v>
      </c>
      <c r="P159" s="103">
        <f t="shared" si="76"/>
        <v>2</v>
      </c>
      <c r="Q159" s="103">
        <f t="shared" si="76"/>
        <v>0</v>
      </c>
      <c r="R159" s="103">
        <f t="shared" si="76"/>
        <v>1</v>
      </c>
      <c r="S159" s="103">
        <f t="shared" si="76"/>
        <v>3</v>
      </c>
      <c r="T159" s="103">
        <f t="shared" si="76"/>
        <v>0</v>
      </c>
      <c r="U159" s="103">
        <f t="shared" si="76"/>
        <v>0</v>
      </c>
      <c r="V159" s="103">
        <f t="shared" si="76"/>
        <v>0</v>
      </c>
      <c r="W159" s="103">
        <f t="shared" si="76"/>
        <v>0</v>
      </c>
      <c r="X159" s="103">
        <f t="shared" si="76"/>
        <v>0</v>
      </c>
      <c r="Y159" s="103">
        <f t="shared" si="76"/>
        <v>30</v>
      </c>
      <c r="Z159" s="103">
        <f t="shared" si="76"/>
        <v>3</v>
      </c>
      <c r="AA159" s="103">
        <f t="shared" si="76"/>
        <v>3</v>
      </c>
      <c r="AB159" s="103">
        <f t="shared" si="76"/>
        <v>4</v>
      </c>
      <c r="AC159" s="103">
        <f t="shared" si="76"/>
        <v>3</v>
      </c>
      <c r="AD159" s="103">
        <f t="shared" si="76"/>
        <v>2</v>
      </c>
      <c r="AE159" s="103">
        <f t="shared" si="76"/>
        <v>1</v>
      </c>
      <c r="AF159" s="103">
        <f t="shared" si="76"/>
        <v>1</v>
      </c>
      <c r="AG159" s="103">
        <f t="shared" si="76"/>
        <v>0</v>
      </c>
      <c r="AH159" s="103">
        <f t="shared" si="76"/>
        <v>1</v>
      </c>
      <c r="AI159" s="103">
        <f t="shared" si="76"/>
        <v>6</v>
      </c>
      <c r="AJ159" s="103">
        <f t="shared" si="76"/>
        <v>6</v>
      </c>
      <c r="AK159" s="103">
        <f t="shared" si="76"/>
        <v>7</v>
      </c>
      <c r="AL159" s="103">
        <f t="shared" si="76"/>
        <v>3</v>
      </c>
      <c r="AM159" s="103">
        <f t="shared" si="76"/>
        <v>3</v>
      </c>
      <c r="AN159" s="103">
        <f t="shared" si="76"/>
        <v>1</v>
      </c>
      <c r="AO159" s="292" t="s">
        <v>10</v>
      </c>
      <c r="AP159" s="292"/>
      <c r="AQ159" s="103">
        <f t="shared" ref="AQ159:CB159" si="77">AQ131+AQ103+AQ74+AQ46+AQ18</f>
        <v>3</v>
      </c>
      <c r="AR159" s="103">
        <f t="shared" si="77"/>
        <v>1</v>
      </c>
      <c r="AS159" s="103">
        <f t="shared" si="77"/>
        <v>2</v>
      </c>
      <c r="AT159" s="103">
        <f t="shared" si="77"/>
        <v>4</v>
      </c>
      <c r="AU159" s="103">
        <f t="shared" si="77"/>
        <v>3</v>
      </c>
      <c r="AV159" s="103">
        <f t="shared" si="77"/>
        <v>2</v>
      </c>
      <c r="AW159" s="103">
        <f t="shared" si="77"/>
        <v>2</v>
      </c>
      <c r="AX159" s="103">
        <f t="shared" si="77"/>
        <v>2</v>
      </c>
      <c r="AY159" s="103">
        <f t="shared" si="77"/>
        <v>3</v>
      </c>
      <c r="AZ159" s="103">
        <f t="shared" si="77"/>
        <v>1</v>
      </c>
      <c r="BA159" s="103">
        <f t="shared" si="77"/>
        <v>76</v>
      </c>
      <c r="BB159" s="103">
        <f t="shared" si="77"/>
        <v>66</v>
      </c>
      <c r="BC159" s="103">
        <f t="shared" si="77"/>
        <v>74</v>
      </c>
      <c r="BD159" s="103">
        <f t="shared" si="77"/>
        <v>36</v>
      </c>
      <c r="BE159" s="103">
        <f t="shared" si="77"/>
        <v>25</v>
      </c>
      <c r="BF159" s="103">
        <f t="shared" si="77"/>
        <v>6</v>
      </c>
      <c r="BG159" s="103">
        <f t="shared" si="77"/>
        <v>0</v>
      </c>
      <c r="BH159" s="103">
        <f t="shared" si="77"/>
        <v>0</v>
      </c>
      <c r="BI159" s="103">
        <f t="shared" si="77"/>
        <v>5</v>
      </c>
      <c r="BJ159" s="103">
        <f t="shared" si="77"/>
        <v>5</v>
      </c>
      <c r="BK159" s="103">
        <f t="shared" si="77"/>
        <v>0</v>
      </c>
      <c r="BL159" s="103">
        <f t="shared" si="77"/>
        <v>0</v>
      </c>
      <c r="BM159" s="103">
        <f t="shared" si="77"/>
        <v>5</v>
      </c>
      <c r="BN159" s="103">
        <f t="shared" si="77"/>
        <v>0</v>
      </c>
      <c r="BO159" s="103">
        <f t="shared" si="77"/>
        <v>2</v>
      </c>
      <c r="BP159" s="103">
        <f t="shared" si="77"/>
        <v>7</v>
      </c>
      <c r="BQ159" s="103">
        <f t="shared" si="77"/>
        <v>0</v>
      </c>
      <c r="BR159" s="103">
        <f t="shared" si="77"/>
        <v>0</v>
      </c>
      <c r="BS159" s="103">
        <f t="shared" si="77"/>
        <v>0</v>
      </c>
      <c r="BT159" s="103">
        <f t="shared" si="77"/>
        <v>0</v>
      </c>
      <c r="BU159" s="103">
        <f t="shared" si="77"/>
        <v>0</v>
      </c>
      <c r="BV159" s="103">
        <f t="shared" si="77"/>
        <v>0</v>
      </c>
      <c r="BW159" s="103">
        <f t="shared" si="77"/>
        <v>9</v>
      </c>
      <c r="BX159" s="103">
        <f t="shared" si="77"/>
        <v>6</v>
      </c>
      <c r="BY159" s="103">
        <f t="shared" si="77"/>
        <v>0</v>
      </c>
      <c r="BZ159" s="103">
        <f t="shared" si="77"/>
        <v>0</v>
      </c>
      <c r="CA159" s="103">
        <f t="shared" si="77"/>
        <v>0</v>
      </c>
      <c r="CB159" s="103">
        <f t="shared" si="77"/>
        <v>1</v>
      </c>
      <c r="CC159" s="293" t="s">
        <v>10</v>
      </c>
      <c r="CD159" s="293"/>
      <c r="CE159" s="104">
        <f t="shared" ref="CE159:DU159" si="78">CE131+CE103+CE74+CE46+CE18</f>
        <v>1</v>
      </c>
      <c r="CF159" s="104">
        <f t="shared" si="78"/>
        <v>1</v>
      </c>
      <c r="CG159" s="104">
        <f t="shared" si="78"/>
        <v>4</v>
      </c>
      <c r="CH159" s="104">
        <f t="shared" si="78"/>
        <v>7</v>
      </c>
      <c r="CI159" s="104">
        <f t="shared" si="78"/>
        <v>7</v>
      </c>
      <c r="CJ159" s="104">
        <f t="shared" si="78"/>
        <v>45</v>
      </c>
      <c r="CK159" s="104">
        <f t="shared" si="78"/>
        <v>2</v>
      </c>
      <c r="CL159" s="104">
        <f t="shared" si="78"/>
        <v>2</v>
      </c>
      <c r="CM159" s="104">
        <f t="shared" si="78"/>
        <v>4</v>
      </c>
      <c r="CN159" s="104">
        <f t="shared" si="78"/>
        <v>14</v>
      </c>
      <c r="CO159" s="104">
        <f t="shared" si="78"/>
        <v>1</v>
      </c>
      <c r="CP159" s="104">
        <f t="shared" si="78"/>
        <v>5</v>
      </c>
      <c r="CQ159" s="104">
        <f t="shared" si="78"/>
        <v>3</v>
      </c>
      <c r="CR159" s="104">
        <f t="shared" si="78"/>
        <v>12</v>
      </c>
      <c r="CS159" s="104">
        <f t="shared" si="78"/>
        <v>0</v>
      </c>
      <c r="CT159" s="104">
        <f t="shared" si="78"/>
        <v>0</v>
      </c>
      <c r="CU159" s="104">
        <f t="shared" si="78"/>
        <v>0</v>
      </c>
      <c r="CV159" s="104">
        <f t="shared" si="78"/>
        <v>0</v>
      </c>
      <c r="CW159" s="104">
        <f t="shared" si="78"/>
        <v>0</v>
      </c>
      <c r="CX159" s="104">
        <f t="shared" si="78"/>
        <v>0</v>
      </c>
      <c r="CY159" s="104">
        <f t="shared" si="78"/>
        <v>1</v>
      </c>
      <c r="CZ159" s="104">
        <f t="shared" si="78"/>
        <v>1</v>
      </c>
      <c r="DA159" s="104">
        <f t="shared" si="78"/>
        <v>3</v>
      </c>
      <c r="DB159" s="104">
        <f t="shared" si="78"/>
        <v>1</v>
      </c>
      <c r="DC159" s="104">
        <f t="shared" si="78"/>
        <v>3</v>
      </c>
      <c r="DD159" s="104">
        <f t="shared" si="78"/>
        <v>1</v>
      </c>
      <c r="DE159" s="104">
        <f t="shared" si="78"/>
        <v>0</v>
      </c>
      <c r="DF159" s="104">
        <f t="shared" si="78"/>
        <v>1</v>
      </c>
      <c r="DG159" s="104">
        <f t="shared" si="78"/>
        <v>0</v>
      </c>
      <c r="DH159" s="104">
        <f t="shared" si="78"/>
        <v>2</v>
      </c>
      <c r="DI159" s="104">
        <f t="shared" si="78"/>
        <v>7</v>
      </c>
      <c r="DJ159" s="104">
        <f t="shared" si="78"/>
        <v>14</v>
      </c>
      <c r="DK159" s="104">
        <f t="shared" si="78"/>
        <v>0</v>
      </c>
      <c r="DL159" s="104">
        <f t="shared" si="78"/>
        <v>0</v>
      </c>
      <c r="DM159" s="104">
        <f t="shared" si="78"/>
        <v>0</v>
      </c>
      <c r="DN159" s="104">
        <f t="shared" si="78"/>
        <v>0</v>
      </c>
      <c r="DO159" s="104">
        <f t="shared" si="78"/>
        <v>0</v>
      </c>
      <c r="DP159" s="104">
        <f t="shared" si="78"/>
        <v>0</v>
      </c>
      <c r="DQ159" s="104">
        <f t="shared" si="78"/>
        <v>2</v>
      </c>
      <c r="DR159" s="104">
        <f t="shared" si="78"/>
        <v>13</v>
      </c>
      <c r="DS159" s="104">
        <f t="shared" si="78"/>
        <v>382</v>
      </c>
      <c r="DT159" s="104">
        <f t="shared" si="78"/>
        <v>383</v>
      </c>
      <c r="DU159" s="104">
        <f t="shared" si="78"/>
        <v>765</v>
      </c>
    </row>
    <row r="160" spans="1:125" ht="23.25" customHeight="1" x14ac:dyDescent="0.2">
      <c r="A160" s="291" t="s">
        <v>227</v>
      </c>
      <c r="B160" s="291"/>
      <c r="C160" s="103">
        <f t="shared" ref="C160:AN160" si="79">C132+C104+C75+C47+C19</f>
        <v>16</v>
      </c>
      <c r="D160" s="103">
        <f t="shared" si="79"/>
        <v>7</v>
      </c>
      <c r="E160" s="103">
        <f t="shared" si="79"/>
        <v>19</v>
      </c>
      <c r="F160" s="103">
        <f t="shared" si="79"/>
        <v>17</v>
      </c>
      <c r="G160" s="103">
        <f t="shared" si="79"/>
        <v>5</v>
      </c>
      <c r="H160" s="103">
        <f t="shared" si="79"/>
        <v>12</v>
      </c>
      <c r="I160" s="103">
        <f t="shared" si="79"/>
        <v>1</v>
      </c>
      <c r="J160" s="103">
        <f t="shared" si="79"/>
        <v>0</v>
      </c>
      <c r="K160" s="103">
        <f t="shared" si="79"/>
        <v>25</v>
      </c>
      <c r="L160" s="103">
        <f t="shared" si="79"/>
        <v>7</v>
      </c>
      <c r="M160" s="103">
        <f t="shared" si="79"/>
        <v>5</v>
      </c>
      <c r="N160" s="103">
        <f t="shared" si="79"/>
        <v>5</v>
      </c>
      <c r="O160" s="103">
        <f t="shared" si="79"/>
        <v>0</v>
      </c>
      <c r="P160" s="103">
        <f t="shared" si="79"/>
        <v>0</v>
      </c>
      <c r="Q160" s="103">
        <f t="shared" si="79"/>
        <v>0</v>
      </c>
      <c r="R160" s="103">
        <f t="shared" si="79"/>
        <v>0</v>
      </c>
      <c r="S160" s="103">
        <f t="shared" si="79"/>
        <v>5</v>
      </c>
      <c r="T160" s="103">
        <f t="shared" si="79"/>
        <v>0</v>
      </c>
      <c r="U160" s="103">
        <f t="shared" si="79"/>
        <v>0</v>
      </c>
      <c r="V160" s="103">
        <f t="shared" si="79"/>
        <v>0</v>
      </c>
      <c r="W160" s="103">
        <f t="shared" si="79"/>
        <v>0</v>
      </c>
      <c r="X160" s="103">
        <f t="shared" si="79"/>
        <v>0</v>
      </c>
      <c r="Y160" s="103">
        <f t="shared" si="79"/>
        <v>1</v>
      </c>
      <c r="Z160" s="103">
        <f t="shared" si="79"/>
        <v>5</v>
      </c>
      <c r="AA160" s="103">
        <f t="shared" si="79"/>
        <v>1</v>
      </c>
      <c r="AB160" s="103">
        <f t="shared" si="79"/>
        <v>2</v>
      </c>
      <c r="AC160" s="103">
        <f t="shared" si="79"/>
        <v>5</v>
      </c>
      <c r="AD160" s="103">
        <f t="shared" si="79"/>
        <v>0</v>
      </c>
      <c r="AE160" s="103">
        <f t="shared" si="79"/>
        <v>4</v>
      </c>
      <c r="AF160" s="103">
        <f t="shared" si="79"/>
        <v>0</v>
      </c>
      <c r="AG160" s="103">
        <f t="shared" si="79"/>
        <v>0</v>
      </c>
      <c r="AH160" s="103">
        <f t="shared" si="79"/>
        <v>0</v>
      </c>
      <c r="AI160" s="103">
        <f t="shared" si="79"/>
        <v>4</v>
      </c>
      <c r="AJ160" s="103">
        <f t="shared" si="79"/>
        <v>3</v>
      </c>
      <c r="AK160" s="103">
        <f t="shared" si="79"/>
        <v>3</v>
      </c>
      <c r="AL160" s="103">
        <f t="shared" si="79"/>
        <v>2</v>
      </c>
      <c r="AM160" s="103">
        <f t="shared" si="79"/>
        <v>1</v>
      </c>
      <c r="AN160" s="103">
        <f t="shared" si="79"/>
        <v>0</v>
      </c>
      <c r="AO160" s="292" t="s">
        <v>227</v>
      </c>
      <c r="AP160" s="292"/>
      <c r="AQ160" s="103">
        <f t="shared" ref="AQ160:CB160" si="80">AQ132+AQ104+AQ75+AQ47+AQ19</f>
        <v>2</v>
      </c>
      <c r="AR160" s="103">
        <f t="shared" si="80"/>
        <v>0</v>
      </c>
      <c r="AS160" s="103">
        <f t="shared" si="80"/>
        <v>1</v>
      </c>
      <c r="AT160" s="103">
        <f t="shared" si="80"/>
        <v>4</v>
      </c>
      <c r="AU160" s="103">
        <f t="shared" si="80"/>
        <v>3</v>
      </c>
      <c r="AV160" s="103">
        <f t="shared" si="80"/>
        <v>1</v>
      </c>
      <c r="AW160" s="103">
        <f t="shared" si="80"/>
        <v>3</v>
      </c>
      <c r="AX160" s="103">
        <f t="shared" si="80"/>
        <v>1</v>
      </c>
      <c r="AY160" s="103">
        <f t="shared" si="80"/>
        <v>1</v>
      </c>
      <c r="AZ160" s="103">
        <f t="shared" si="80"/>
        <v>1</v>
      </c>
      <c r="BA160" s="103">
        <f t="shared" si="80"/>
        <v>86</v>
      </c>
      <c r="BB160" s="103">
        <f t="shared" si="80"/>
        <v>33</v>
      </c>
      <c r="BC160" s="103">
        <f t="shared" si="80"/>
        <v>76</v>
      </c>
      <c r="BD160" s="103">
        <f t="shared" si="80"/>
        <v>9</v>
      </c>
      <c r="BE160" s="103">
        <f t="shared" si="80"/>
        <v>14</v>
      </c>
      <c r="BF160" s="103">
        <f t="shared" si="80"/>
        <v>0</v>
      </c>
      <c r="BG160" s="103">
        <f t="shared" si="80"/>
        <v>0</v>
      </c>
      <c r="BH160" s="103">
        <f t="shared" si="80"/>
        <v>0</v>
      </c>
      <c r="BI160" s="103">
        <f t="shared" si="80"/>
        <v>23</v>
      </c>
      <c r="BJ160" s="103">
        <f t="shared" si="80"/>
        <v>4</v>
      </c>
      <c r="BK160" s="103">
        <f t="shared" si="80"/>
        <v>0</v>
      </c>
      <c r="BL160" s="103">
        <f t="shared" si="80"/>
        <v>0</v>
      </c>
      <c r="BM160" s="103">
        <f t="shared" si="80"/>
        <v>12</v>
      </c>
      <c r="BN160" s="103">
        <f t="shared" si="80"/>
        <v>0</v>
      </c>
      <c r="BO160" s="103">
        <f t="shared" si="80"/>
        <v>0</v>
      </c>
      <c r="BP160" s="103">
        <f t="shared" si="80"/>
        <v>0</v>
      </c>
      <c r="BQ160" s="103">
        <f t="shared" si="80"/>
        <v>0</v>
      </c>
      <c r="BR160" s="103">
        <f t="shared" si="80"/>
        <v>0</v>
      </c>
      <c r="BS160" s="103">
        <f t="shared" si="80"/>
        <v>0</v>
      </c>
      <c r="BT160" s="103">
        <f t="shared" si="80"/>
        <v>0</v>
      </c>
      <c r="BU160" s="103">
        <f t="shared" si="80"/>
        <v>0</v>
      </c>
      <c r="BV160" s="103">
        <f t="shared" si="80"/>
        <v>0</v>
      </c>
      <c r="BW160" s="103">
        <f t="shared" si="80"/>
        <v>7</v>
      </c>
      <c r="BX160" s="103">
        <f t="shared" si="80"/>
        <v>1</v>
      </c>
      <c r="BY160" s="103">
        <f t="shared" si="80"/>
        <v>0</v>
      </c>
      <c r="BZ160" s="103">
        <f t="shared" si="80"/>
        <v>0</v>
      </c>
      <c r="CA160" s="103">
        <f t="shared" si="80"/>
        <v>0</v>
      </c>
      <c r="CB160" s="103">
        <f t="shared" si="80"/>
        <v>0</v>
      </c>
      <c r="CC160" s="293" t="s">
        <v>227</v>
      </c>
      <c r="CD160" s="293"/>
      <c r="CE160" s="104">
        <f t="shared" ref="CE160:DU160" si="81">CE132+CE104+CE75+CE47+CE19</f>
        <v>17</v>
      </c>
      <c r="CF160" s="104">
        <f t="shared" si="81"/>
        <v>0</v>
      </c>
      <c r="CG160" s="104">
        <f t="shared" si="81"/>
        <v>7</v>
      </c>
      <c r="CH160" s="104">
        <f t="shared" si="81"/>
        <v>3</v>
      </c>
      <c r="CI160" s="104">
        <f t="shared" si="81"/>
        <v>15</v>
      </c>
      <c r="CJ160" s="104">
        <f t="shared" si="81"/>
        <v>20</v>
      </c>
      <c r="CK160" s="104">
        <f t="shared" si="81"/>
        <v>0</v>
      </c>
      <c r="CL160" s="104">
        <f t="shared" si="81"/>
        <v>2</v>
      </c>
      <c r="CM160" s="104">
        <f t="shared" si="81"/>
        <v>0</v>
      </c>
      <c r="CN160" s="104">
        <f t="shared" si="81"/>
        <v>7</v>
      </c>
      <c r="CO160" s="104">
        <f t="shared" si="81"/>
        <v>0</v>
      </c>
      <c r="CP160" s="104">
        <f t="shared" si="81"/>
        <v>5</v>
      </c>
      <c r="CQ160" s="104">
        <f t="shared" si="81"/>
        <v>1</v>
      </c>
      <c r="CR160" s="104">
        <f t="shared" si="81"/>
        <v>6</v>
      </c>
      <c r="CS160" s="104">
        <f t="shared" si="81"/>
        <v>0</v>
      </c>
      <c r="CT160" s="104">
        <f t="shared" si="81"/>
        <v>0</v>
      </c>
      <c r="CU160" s="104">
        <f t="shared" si="81"/>
        <v>0</v>
      </c>
      <c r="CV160" s="104">
        <f t="shared" si="81"/>
        <v>0</v>
      </c>
      <c r="CW160" s="104">
        <f t="shared" si="81"/>
        <v>1</v>
      </c>
      <c r="CX160" s="104">
        <f t="shared" si="81"/>
        <v>0</v>
      </c>
      <c r="CY160" s="104">
        <f t="shared" si="81"/>
        <v>0</v>
      </c>
      <c r="CZ160" s="104">
        <f t="shared" si="81"/>
        <v>1</v>
      </c>
      <c r="DA160" s="104">
        <f t="shared" si="81"/>
        <v>4</v>
      </c>
      <c r="DB160" s="104">
        <f t="shared" si="81"/>
        <v>2</v>
      </c>
      <c r="DC160" s="104">
        <f t="shared" si="81"/>
        <v>0</v>
      </c>
      <c r="DD160" s="104">
        <f t="shared" si="81"/>
        <v>0</v>
      </c>
      <c r="DE160" s="104">
        <f t="shared" si="81"/>
        <v>2</v>
      </c>
      <c r="DF160" s="104">
        <f t="shared" si="81"/>
        <v>0</v>
      </c>
      <c r="DG160" s="104">
        <f t="shared" si="81"/>
        <v>0</v>
      </c>
      <c r="DH160" s="104">
        <f t="shared" si="81"/>
        <v>1</v>
      </c>
      <c r="DI160" s="104">
        <f t="shared" si="81"/>
        <v>23</v>
      </c>
      <c r="DJ160" s="104">
        <f t="shared" si="81"/>
        <v>13</v>
      </c>
      <c r="DK160" s="104">
        <f t="shared" si="81"/>
        <v>0</v>
      </c>
      <c r="DL160" s="104">
        <f t="shared" si="81"/>
        <v>0</v>
      </c>
      <c r="DM160" s="104">
        <f t="shared" si="81"/>
        <v>0</v>
      </c>
      <c r="DN160" s="104">
        <f t="shared" si="81"/>
        <v>0</v>
      </c>
      <c r="DO160" s="104">
        <f t="shared" si="81"/>
        <v>0</v>
      </c>
      <c r="DP160" s="104">
        <f t="shared" si="81"/>
        <v>0</v>
      </c>
      <c r="DQ160" s="104">
        <f t="shared" si="81"/>
        <v>17</v>
      </c>
      <c r="DR160" s="104">
        <f t="shared" si="81"/>
        <v>10</v>
      </c>
      <c r="DS160" s="104">
        <f t="shared" si="81"/>
        <v>410</v>
      </c>
      <c r="DT160" s="104">
        <f t="shared" si="81"/>
        <v>184</v>
      </c>
      <c r="DU160" s="104">
        <f t="shared" si="81"/>
        <v>594</v>
      </c>
    </row>
    <row r="161" spans="1:125" ht="23.25" customHeight="1" x14ac:dyDescent="0.2">
      <c r="A161" s="291" t="s">
        <v>226</v>
      </c>
      <c r="B161" s="291"/>
      <c r="C161" s="103">
        <f t="shared" ref="C161:AN161" si="82">C133+C105+C76+C48+C20</f>
        <v>10</v>
      </c>
      <c r="D161" s="103">
        <f t="shared" si="82"/>
        <v>7</v>
      </c>
      <c r="E161" s="103">
        <f t="shared" si="82"/>
        <v>19</v>
      </c>
      <c r="F161" s="103">
        <f t="shared" si="82"/>
        <v>8</v>
      </c>
      <c r="G161" s="103">
        <f t="shared" si="82"/>
        <v>12</v>
      </c>
      <c r="H161" s="103">
        <f t="shared" si="82"/>
        <v>5</v>
      </c>
      <c r="I161" s="103">
        <f t="shared" si="82"/>
        <v>3</v>
      </c>
      <c r="J161" s="103">
        <f t="shared" si="82"/>
        <v>1</v>
      </c>
      <c r="K161" s="103">
        <f t="shared" si="82"/>
        <v>11</v>
      </c>
      <c r="L161" s="103">
        <f t="shared" si="82"/>
        <v>8</v>
      </c>
      <c r="M161" s="103">
        <f t="shared" si="82"/>
        <v>8</v>
      </c>
      <c r="N161" s="103">
        <f t="shared" si="82"/>
        <v>8</v>
      </c>
      <c r="O161" s="103">
        <f t="shared" si="82"/>
        <v>0</v>
      </c>
      <c r="P161" s="103">
        <f t="shared" si="82"/>
        <v>0</v>
      </c>
      <c r="Q161" s="103">
        <f t="shared" si="82"/>
        <v>0</v>
      </c>
      <c r="R161" s="103">
        <f t="shared" si="82"/>
        <v>2</v>
      </c>
      <c r="S161" s="103">
        <f t="shared" si="82"/>
        <v>1</v>
      </c>
      <c r="T161" s="103">
        <f t="shared" si="82"/>
        <v>0</v>
      </c>
      <c r="U161" s="103">
        <f t="shared" si="82"/>
        <v>1</v>
      </c>
      <c r="V161" s="103">
        <f t="shared" si="82"/>
        <v>0</v>
      </c>
      <c r="W161" s="103">
        <f t="shared" si="82"/>
        <v>0</v>
      </c>
      <c r="X161" s="103">
        <f t="shared" si="82"/>
        <v>0</v>
      </c>
      <c r="Y161" s="103">
        <f t="shared" si="82"/>
        <v>11</v>
      </c>
      <c r="Z161" s="103">
        <f t="shared" si="82"/>
        <v>3</v>
      </c>
      <c r="AA161" s="103">
        <f t="shared" si="82"/>
        <v>0</v>
      </c>
      <c r="AB161" s="103">
        <f t="shared" si="82"/>
        <v>0</v>
      </c>
      <c r="AC161" s="103">
        <f t="shared" si="82"/>
        <v>1</v>
      </c>
      <c r="AD161" s="103">
        <f t="shared" si="82"/>
        <v>1</v>
      </c>
      <c r="AE161" s="103">
        <f t="shared" si="82"/>
        <v>0</v>
      </c>
      <c r="AF161" s="103">
        <f t="shared" si="82"/>
        <v>0</v>
      </c>
      <c r="AG161" s="103">
        <f t="shared" si="82"/>
        <v>0</v>
      </c>
      <c r="AH161" s="103">
        <f t="shared" si="82"/>
        <v>0</v>
      </c>
      <c r="AI161" s="103">
        <f t="shared" si="82"/>
        <v>2</v>
      </c>
      <c r="AJ161" s="103">
        <f t="shared" si="82"/>
        <v>0</v>
      </c>
      <c r="AK161" s="103">
        <f t="shared" si="82"/>
        <v>1</v>
      </c>
      <c r="AL161" s="103">
        <f t="shared" si="82"/>
        <v>1</v>
      </c>
      <c r="AM161" s="103">
        <f t="shared" si="82"/>
        <v>0</v>
      </c>
      <c r="AN161" s="103">
        <f t="shared" si="82"/>
        <v>1</v>
      </c>
      <c r="AO161" s="292" t="s">
        <v>226</v>
      </c>
      <c r="AP161" s="292"/>
      <c r="AQ161" s="103">
        <f t="shared" ref="AQ161:CB161" si="83">AQ133+AQ105+AQ76+AQ48+AQ20</f>
        <v>0</v>
      </c>
      <c r="AR161" s="103">
        <f t="shared" si="83"/>
        <v>1</v>
      </c>
      <c r="AS161" s="103">
        <f t="shared" si="83"/>
        <v>3</v>
      </c>
      <c r="AT161" s="103">
        <f t="shared" si="83"/>
        <v>1</v>
      </c>
      <c r="AU161" s="103">
        <f t="shared" si="83"/>
        <v>1</v>
      </c>
      <c r="AV161" s="103">
        <f t="shared" si="83"/>
        <v>1</v>
      </c>
      <c r="AW161" s="103">
        <f t="shared" si="83"/>
        <v>1</v>
      </c>
      <c r="AX161" s="103">
        <f t="shared" si="83"/>
        <v>1</v>
      </c>
      <c r="AY161" s="103">
        <f t="shared" si="83"/>
        <v>0</v>
      </c>
      <c r="AZ161" s="103">
        <f t="shared" si="83"/>
        <v>0</v>
      </c>
      <c r="BA161" s="103">
        <f t="shared" si="83"/>
        <v>46</v>
      </c>
      <c r="BB161" s="103">
        <f t="shared" si="83"/>
        <v>54</v>
      </c>
      <c r="BC161" s="103">
        <f t="shared" si="83"/>
        <v>44</v>
      </c>
      <c r="BD161" s="103">
        <f t="shared" si="83"/>
        <v>12</v>
      </c>
      <c r="BE161" s="103">
        <f t="shared" si="83"/>
        <v>24</v>
      </c>
      <c r="BF161" s="103">
        <f t="shared" si="83"/>
        <v>0</v>
      </c>
      <c r="BG161" s="103">
        <f t="shared" si="83"/>
        <v>0</v>
      </c>
      <c r="BH161" s="103">
        <f t="shared" si="83"/>
        <v>0</v>
      </c>
      <c r="BI161" s="103">
        <f t="shared" si="83"/>
        <v>12</v>
      </c>
      <c r="BJ161" s="103">
        <f t="shared" si="83"/>
        <v>5</v>
      </c>
      <c r="BK161" s="103">
        <f t="shared" si="83"/>
        <v>0</v>
      </c>
      <c r="BL161" s="103">
        <f t="shared" si="83"/>
        <v>0</v>
      </c>
      <c r="BM161" s="103">
        <f t="shared" si="83"/>
        <v>3</v>
      </c>
      <c r="BN161" s="103">
        <f t="shared" si="83"/>
        <v>0</v>
      </c>
      <c r="BO161" s="103">
        <f t="shared" si="83"/>
        <v>0</v>
      </c>
      <c r="BP161" s="103">
        <f t="shared" si="83"/>
        <v>0</v>
      </c>
      <c r="BQ161" s="103">
        <f t="shared" si="83"/>
        <v>0</v>
      </c>
      <c r="BR161" s="103">
        <f t="shared" si="83"/>
        <v>0</v>
      </c>
      <c r="BS161" s="103">
        <f t="shared" si="83"/>
        <v>0</v>
      </c>
      <c r="BT161" s="103">
        <f t="shared" si="83"/>
        <v>0</v>
      </c>
      <c r="BU161" s="103">
        <f t="shared" si="83"/>
        <v>0</v>
      </c>
      <c r="BV161" s="103">
        <f t="shared" si="83"/>
        <v>0</v>
      </c>
      <c r="BW161" s="103">
        <f t="shared" si="83"/>
        <v>15</v>
      </c>
      <c r="BX161" s="103">
        <f t="shared" si="83"/>
        <v>4</v>
      </c>
      <c r="BY161" s="103">
        <f t="shared" si="83"/>
        <v>0</v>
      </c>
      <c r="BZ161" s="103">
        <f t="shared" si="83"/>
        <v>0</v>
      </c>
      <c r="CA161" s="103">
        <f t="shared" si="83"/>
        <v>0</v>
      </c>
      <c r="CB161" s="103">
        <f t="shared" si="83"/>
        <v>0</v>
      </c>
      <c r="CC161" s="293" t="s">
        <v>226</v>
      </c>
      <c r="CD161" s="293"/>
      <c r="CE161" s="104">
        <f t="shared" ref="CE161:DU161" si="84">CE133+CE105+CE76+CE48+CE20</f>
        <v>1</v>
      </c>
      <c r="CF161" s="104">
        <f t="shared" si="84"/>
        <v>0</v>
      </c>
      <c r="CG161" s="104">
        <f t="shared" si="84"/>
        <v>5</v>
      </c>
      <c r="CH161" s="104">
        <f t="shared" si="84"/>
        <v>0</v>
      </c>
      <c r="CI161" s="104">
        <f t="shared" si="84"/>
        <v>5</v>
      </c>
      <c r="CJ161" s="104">
        <f t="shared" si="84"/>
        <v>11</v>
      </c>
      <c r="CK161" s="104">
        <f t="shared" si="84"/>
        <v>0</v>
      </c>
      <c r="CL161" s="104">
        <f t="shared" si="84"/>
        <v>0</v>
      </c>
      <c r="CM161" s="104">
        <f t="shared" si="84"/>
        <v>12</v>
      </c>
      <c r="CN161" s="104">
        <f t="shared" si="84"/>
        <v>8</v>
      </c>
      <c r="CO161" s="104">
        <f t="shared" si="84"/>
        <v>0</v>
      </c>
      <c r="CP161" s="104">
        <f t="shared" si="84"/>
        <v>5</v>
      </c>
      <c r="CQ161" s="104">
        <f t="shared" si="84"/>
        <v>3</v>
      </c>
      <c r="CR161" s="104">
        <f t="shared" si="84"/>
        <v>4</v>
      </c>
      <c r="CS161" s="104">
        <f t="shared" si="84"/>
        <v>0</v>
      </c>
      <c r="CT161" s="104">
        <f t="shared" si="84"/>
        <v>0</v>
      </c>
      <c r="CU161" s="104">
        <f t="shared" si="84"/>
        <v>0</v>
      </c>
      <c r="CV161" s="104">
        <f t="shared" si="84"/>
        <v>0</v>
      </c>
      <c r="CW161" s="104">
        <f t="shared" si="84"/>
        <v>0</v>
      </c>
      <c r="CX161" s="104">
        <f t="shared" si="84"/>
        <v>0</v>
      </c>
      <c r="CY161" s="104">
        <f t="shared" si="84"/>
        <v>0</v>
      </c>
      <c r="CZ161" s="104">
        <f t="shared" si="84"/>
        <v>0</v>
      </c>
      <c r="DA161" s="104">
        <f t="shared" si="84"/>
        <v>1</v>
      </c>
      <c r="DB161" s="104">
        <f t="shared" si="84"/>
        <v>8</v>
      </c>
      <c r="DC161" s="104">
        <f t="shared" si="84"/>
        <v>0</v>
      </c>
      <c r="DD161" s="104">
        <f t="shared" si="84"/>
        <v>0</v>
      </c>
      <c r="DE161" s="104">
        <f t="shared" si="84"/>
        <v>2</v>
      </c>
      <c r="DF161" s="104">
        <f t="shared" si="84"/>
        <v>2</v>
      </c>
      <c r="DG161" s="104">
        <f t="shared" si="84"/>
        <v>0</v>
      </c>
      <c r="DH161" s="104">
        <f t="shared" si="84"/>
        <v>0</v>
      </c>
      <c r="DI161" s="104">
        <f t="shared" si="84"/>
        <v>32</v>
      </c>
      <c r="DJ161" s="104">
        <f t="shared" si="84"/>
        <v>27</v>
      </c>
      <c r="DK161" s="104">
        <f t="shared" si="84"/>
        <v>0</v>
      </c>
      <c r="DL161" s="104">
        <f t="shared" si="84"/>
        <v>0</v>
      </c>
      <c r="DM161" s="104">
        <f t="shared" si="84"/>
        <v>0</v>
      </c>
      <c r="DN161" s="104">
        <f t="shared" si="84"/>
        <v>0</v>
      </c>
      <c r="DO161" s="104">
        <f t="shared" si="84"/>
        <v>0</v>
      </c>
      <c r="DP161" s="104">
        <f t="shared" si="84"/>
        <v>0</v>
      </c>
      <c r="DQ161" s="104">
        <f t="shared" si="84"/>
        <v>28</v>
      </c>
      <c r="DR161" s="104">
        <f t="shared" si="84"/>
        <v>24</v>
      </c>
      <c r="DS161" s="104">
        <f t="shared" si="84"/>
        <v>318</v>
      </c>
      <c r="DT161" s="104">
        <f t="shared" si="84"/>
        <v>213</v>
      </c>
      <c r="DU161" s="104">
        <f t="shared" si="84"/>
        <v>531</v>
      </c>
    </row>
    <row r="162" spans="1:125" ht="23.25" customHeight="1" x14ac:dyDescent="0.2">
      <c r="A162" s="291" t="s">
        <v>228</v>
      </c>
      <c r="B162" s="291"/>
      <c r="C162" s="103">
        <f t="shared" ref="C162:AN162" si="85">C134+C106+C77+C49+C21</f>
        <v>10</v>
      </c>
      <c r="D162" s="103">
        <f t="shared" si="85"/>
        <v>9</v>
      </c>
      <c r="E162" s="103">
        <f t="shared" si="85"/>
        <v>13</v>
      </c>
      <c r="F162" s="103">
        <f t="shared" si="85"/>
        <v>13</v>
      </c>
      <c r="G162" s="103">
        <f t="shared" si="85"/>
        <v>15</v>
      </c>
      <c r="H162" s="103">
        <f t="shared" si="85"/>
        <v>9</v>
      </c>
      <c r="I162" s="103">
        <f t="shared" si="85"/>
        <v>2</v>
      </c>
      <c r="J162" s="103">
        <f t="shared" si="85"/>
        <v>0</v>
      </c>
      <c r="K162" s="103">
        <f t="shared" si="85"/>
        <v>10</v>
      </c>
      <c r="L162" s="103">
        <f t="shared" si="85"/>
        <v>6</v>
      </c>
      <c r="M162" s="103">
        <f t="shared" si="85"/>
        <v>7</v>
      </c>
      <c r="N162" s="103">
        <f t="shared" si="85"/>
        <v>4</v>
      </c>
      <c r="O162" s="103">
        <f t="shared" si="85"/>
        <v>2</v>
      </c>
      <c r="P162" s="103">
        <f t="shared" si="85"/>
        <v>1</v>
      </c>
      <c r="Q162" s="103">
        <f t="shared" si="85"/>
        <v>1</v>
      </c>
      <c r="R162" s="103">
        <f t="shared" si="85"/>
        <v>0</v>
      </c>
      <c r="S162" s="103">
        <f t="shared" si="85"/>
        <v>0</v>
      </c>
      <c r="T162" s="103">
        <f t="shared" si="85"/>
        <v>0</v>
      </c>
      <c r="U162" s="103">
        <f t="shared" si="85"/>
        <v>0</v>
      </c>
      <c r="V162" s="103">
        <f t="shared" si="85"/>
        <v>0</v>
      </c>
      <c r="W162" s="103">
        <f t="shared" si="85"/>
        <v>0</v>
      </c>
      <c r="X162" s="103">
        <f t="shared" si="85"/>
        <v>0</v>
      </c>
      <c r="Y162" s="103">
        <f t="shared" si="85"/>
        <v>5</v>
      </c>
      <c r="Z162" s="103">
        <f t="shared" si="85"/>
        <v>4</v>
      </c>
      <c r="AA162" s="103">
        <f t="shared" si="85"/>
        <v>0</v>
      </c>
      <c r="AB162" s="103">
        <f t="shared" si="85"/>
        <v>3</v>
      </c>
      <c r="AC162" s="103">
        <f t="shared" si="85"/>
        <v>1</v>
      </c>
      <c r="AD162" s="103">
        <f t="shared" si="85"/>
        <v>0</v>
      </c>
      <c r="AE162" s="103">
        <f t="shared" si="85"/>
        <v>0</v>
      </c>
      <c r="AF162" s="103">
        <f t="shared" si="85"/>
        <v>0</v>
      </c>
      <c r="AG162" s="103">
        <f t="shared" si="85"/>
        <v>0</v>
      </c>
      <c r="AH162" s="103">
        <f t="shared" si="85"/>
        <v>0</v>
      </c>
      <c r="AI162" s="103">
        <f t="shared" si="85"/>
        <v>5</v>
      </c>
      <c r="AJ162" s="103">
        <f t="shared" si="85"/>
        <v>3</v>
      </c>
      <c r="AK162" s="103">
        <f t="shared" si="85"/>
        <v>2</v>
      </c>
      <c r="AL162" s="103">
        <f t="shared" si="85"/>
        <v>1</v>
      </c>
      <c r="AM162" s="103">
        <f t="shared" si="85"/>
        <v>5</v>
      </c>
      <c r="AN162" s="103">
        <f t="shared" si="85"/>
        <v>0</v>
      </c>
      <c r="AO162" s="292" t="s">
        <v>228</v>
      </c>
      <c r="AP162" s="292"/>
      <c r="AQ162" s="103">
        <f t="shared" ref="AQ162:CB162" si="86">AQ134+AQ106+AQ77+AQ49+AQ21</f>
        <v>1</v>
      </c>
      <c r="AR162" s="103">
        <f t="shared" si="86"/>
        <v>0</v>
      </c>
      <c r="AS162" s="103">
        <f t="shared" si="86"/>
        <v>2</v>
      </c>
      <c r="AT162" s="103">
        <f t="shared" si="86"/>
        <v>3</v>
      </c>
      <c r="AU162" s="103">
        <f t="shared" si="86"/>
        <v>1</v>
      </c>
      <c r="AV162" s="103">
        <f t="shared" si="86"/>
        <v>0</v>
      </c>
      <c r="AW162" s="103">
        <f t="shared" si="86"/>
        <v>2</v>
      </c>
      <c r="AX162" s="103">
        <f t="shared" si="86"/>
        <v>2</v>
      </c>
      <c r="AY162" s="103">
        <f t="shared" si="86"/>
        <v>1</v>
      </c>
      <c r="AZ162" s="103">
        <f t="shared" si="86"/>
        <v>2</v>
      </c>
      <c r="BA162" s="103">
        <f t="shared" si="86"/>
        <v>47</v>
      </c>
      <c r="BB162" s="103">
        <f t="shared" si="86"/>
        <v>26</v>
      </c>
      <c r="BC162" s="103">
        <f t="shared" si="86"/>
        <v>40</v>
      </c>
      <c r="BD162" s="103">
        <f t="shared" si="86"/>
        <v>13</v>
      </c>
      <c r="BE162" s="103">
        <f t="shared" si="86"/>
        <v>25</v>
      </c>
      <c r="BF162" s="103">
        <f t="shared" si="86"/>
        <v>1</v>
      </c>
      <c r="BG162" s="103">
        <f t="shared" si="86"/>
        <v>0</v>
      </c>
      <c r="BH162" s="103">
        <f t="shared" si="86"/>
        <v>0</v>
      </c>
      <c r="BI162" s="103">
        <f t="shared" si="86"/>
        <v>13</v>
      </c>
      <c r="BJ162" s="103">
        <f t="shared" si="86"/>
        <v>6</v>
      </c>
      <c r="BK162" s="103">
        <f t="shared" si="86"/>
        <v>0</v>
      </c>
      <c r="BL162" s="103">
        <f t="shared" si="86"/>
        <v>0</v>
      </c>
      <c r="BM162" s="103">
        <f t="shared" si="86"/>
        <v>16</v>
      </c>
      <c r="BN162" s="103">
        <f t="shared" si="86"/>
        <v>0</v>
      </c>
      <c r="BO162" s="103">
        <f t="shared" si="86"/>
        <v>2</v>
      </c>
      <c r="BP162" s="103">
        <f t="shared" si="86"/>
        <v>1</v>
      </c>
      <c r="BQ162" s="103">
        <f t="shared" si="86"/>
        <v>0</v>
      </c>
      <c r="BR162" s="103">
        <f t="shared" si="86"/>
        <v>0</v>
      </c>
      <c r="BS162" s="103">
        <f t="shared" si="86"/>
        <v>0</v>
      </c>
      <c r="BT162" s="103">
        <f t="shared" si="86"/>
        <v>0</v>
      </c>
      <c r="BU162" s="103">
        <f t="shared" si="86"/>
        <v>0</v>
      </c>
      <c r="BV162" s="103">
        <f t="shared" si="86"/>
        <v>0</v>
      </c>
      <c r="BW162" s="103">
        <f t="shared" si="86"/>
        <v>0</v>
      </c>
      <c r="BX162" s="103">
        <f t="shared" si="86"/>
        <v>0</v>
      </c>
      <c r="BY162" s="103">
        <f t="shared" si="86"/>
        <v>0</v>
      </c>
      <c r="BZ162" s="103">
        <f t="shared" si="86"/>
        <v>0</v>
      </c>
      <c r="CA162" s="103">
        <f t="shared" si="86"/>
        <v>0</v>
      </c>
      <c r="CB162" s="103">
        <f t="shared" si="86"/>
        <v>0</v>
      </c>
      <c r="CC162" s="293" t="s">
        <v>228</v>
      </c>
      <c r="CD162" s="293"/>
      <c r="CE162" s="104">
        <f t="shared" ref="CE162:DU162" si="87">CE134+CE106+CE77+CE49+CE21</f>
        <v>2</v>
      </c>
      <c r="CF162" s="104">
        <f t="shared" si="87"/>
        <v>0</v>
      </c>
      <c r="CG162" s="104">
        <f t="shared" si="87"/>
        <v>5</v>
      </c>
      <c r="CH162" s="104">
        <f t="shared" si="87"/>
        <v>2</v>
      </c>
      <c r="CI162" s="104">
        <f t="shared" si="87"/>
        <v>11</v>
      </c>
      <c r="CJ162" s="104">
        <f t="shared" si="87"/>
        <v>5</v>
      </c>
      <c r="CK162" s="104">
        <f t="shared" si="87"/>
        <v>1</v>
      </c>
      <c r="CL162" s="104">
        <f t="shared" si="87"/>
        <v>4</v>
      </c>
      <c r="CM162" s="104">
        <f t="shared" si="87"/>
        <v>1</v>
      </c>
      <c r="CN162" s="104">
        <f t="shared" si="87"/>
        <v>1</v>
      </c>
      <c r="CO162" s="104">
        <f t="shared" si="87"/>
        <v>2</v>
      </c>
      <c r="CP162" s="104">
        <f t="shared" si="87"/>
        <v>8</v>
      </c>
      <c r="CQ162" s="104">
        <f t="shared" si="87"/>
        <v>3</v>
      </c>
      <c r="CR162" s="104">
        <f t="shared" si="87"/>
        <v>3</v>
      </c>
      <c r="CS162" s="104">
        <f t="shared" si="87"/>
        <v>0</v>
      </c>
      <c r="CT162" s="104">
        <f t="shared" si="87"/>
        <v>5</v>
      </c>
      <c r="CU162" s="104">
        <f t="shared" si="87"/>
        <v>0</v>
      </c>
      <c r="CV162" s="104">
        <f t="shared" si="87"/>
        <v>0</v>
      </c>
      <c r="CW162" s="104">
        <f t="shared" si="87"/>
        <v>1</v>
      </c>
      <c r="CX162" s="104">
        <f t="shared" si="87"/>
        <v>3</v>
      </c>
      <c r="CY162" s="104">
        <f t="shared" si="87"/>
        <v>0</v>
      </c>
      <c r="CZ162" s="104">
        <f t="shared" si="87"/>
        <v>0</v>
      </c>
      <c r="DA162" s="104">
        <f t="shared" si="87"/>
        <v>0</v>
      </c>
      <c r="DB162" s="104">
        <f t="shared" si="87"/>
        <v>1</v>
      </c>
      <c r="DC162" s="104">
        <f t="shared" si="87"/>
        <v>1</v>
      </c>
      <c r="DD162" s="104">
        <f t="shared" si="87"/>
        <v>0</v>
      </c>
      <c r="DE162" s="104">
        <f t="shared" si="87"/>
        <v>0</v>
      </c>
      <c r="DF162" s="104">
        <f t="shared" si="87"/>
        <v>1</v>
      </c>
      <c r="DG162" s="104">
        <f t="shared" si="87"/>
        <v>0</v>
      </c>
      <c r="DH162" s="104">
        <f t="shared" si="87"/>
        <v>0</v>
      </c>
      <c r="DI162" s="104">
        <f t="shared" si="87"/>
        <v>12</v>
      </c>
      <c r="DJ162" s="104">
        <f t="shared" si="87"/>
        <v>15</v>
      </c>
      <c r="DK162" s="104">
        <f t="shared" si="87"/>
        <v>0</v>
      </c>
      <c r="DL162" s="104">
        <f t="shared" si="87"/>
        <v>0</v>
      </c>
      <c r="DM162" s="104">
        <f t="shared" si="87"/>
        <v>0</v>
      </c>
      <c r="DN162" s="104">
        <f t="shared" si="87"/>
        <v>0</v>
      </c>
      <c r="DO162" s="104">
        <f t="shared" si="87"/>
        <v>0</v>
      </c>
      <c r="DP162" s="104">
        <f t="shared" si="87"/>
        <v>0</v>
      </c>
      <c r="DQ162" s="104">
        <f t="shared" si="87"/>
        <v>5</v>
      </c>
      <c r="DR162" s="104">
        <f t="shared" si="87"/>
        <v>2</v>
      </c>
      <c r="DS162" s="104">
        <f t="shared" si="87"/>
        <v>272</v>
      </c>
      <c r="DT162" s="104">
        <f t="shared" si="87"/>
        <v>157</v>
      </c>
      <c r="DU162" s="104">
        <f t="shared" si="87"/>
        <v>429</v>
      </c>
    </row>
    <row r="163" spans="1:125" ht="23.25" customHeight="1" x14ac:dyDescent="0.2">
      <c r="A163" s="291" t="s">
        <v>11</v>
      </c>
      <c r="B163" s="291"/>
      <c r="C163" s="103">
        <f t="shared" ref="C163:AN163" si="88">C135+C107+C78+C50+C22</f>
        <v>5</v>
      </c>
      <c r="D163" s="103">
        <f t="shared" si="88"/>
        <v>2</v>
      </c>
      <c r="E163" s="103">
        <f t="shared" si="88"/>
        <v>7</v>
      </c>
      <c r="F163" s="103">
        <f t="shared" si="88"/>
        <v>4</v>
      </c>
      <c r="G163" s="103">
        <f t="shared" si="88"/>
        <v>6</v>
      </c>
      <c r="H163" s="103">
        <f t="shared" si="88"/>
        <v>3</v>
      </c>
      <c r="I163" s="103">
        <f t="shared" si="88"/>
        <v>0</v>
      </c>
      <c r="J163" s="103">
        <f t="shared" si="88"/>
        <v>0</v>
      </c>
      <c r="K163" s="103">
        <f t="shared" si="88"/>
        <v>5</v>
      </c>
      <c r="L163" s="103">
        <f t="shared" si="88"/>
        <v>0</v>
      </c>
      <c r="M163" s="103">
        <f t="shared" si="88"/>
        <v>6</v>
      </c>
      <c r="N163" s="103">
        <f t="shared" si="88"/>
        <v>1</v>
      </c>
      <c r="O163" s="103">
        <f t="shared" si="88"/>
        <v>1</v>
      </c>
      <c r="P163" s="103">
        <f t="shared" si="88"/>
        <v>2</v>
      </c>
      <c r="Q163" s="103">
        <f t="shared" si="88"/>
        <v>0</v>
      </c>
      <c r="R163" s="103">
        <f t="shared" si="88"/>
        <v>0</v>
      </c>
      <c r="S163" s="103">
        <f t="shared" si="88"/>
        <v>0</v>
      </c>
      <c r="T163" s="103">
        <f t="shared" si="88"/>
        <v>0</v>
      </c>
      <c r="U163" s="103">
        <f t="shared" si="88"/>
        <v>0</v>
      </c>
      <c r="V163" s="103">
        <f t="shared" si="88"/>
        <v>0</v>
      </c>
      <c r="W163" s="103">
        <f t="shared" si="88"/>
        <v>0</v>
      </c>
      <c r="X163" s="103">
        <f t="shared" si="88"/>
        <v>0</v>
      </c>
      <c r="Y163" s="103">
        <f t="shared" si="88"/>
        <v>4</v>
      </c>
      <c r="Z163" s="103">
        <f t="shared" si="88"/>
        <v>2</v>
      </c>
      <c r="AA163" s="103">
        <f t="shared" si="88"/>
        <v>1</v>
      </c>
      <c r="AB163" s="103">
        <f t="shared" si="88"/>
        <v>0</v>
      </c>
      <c r="AC163" s="103">
        <f t="shared" si="88"/>
        <v>0</v>
      </c>
      <c r="AD163" s="103">
        <f t="shared" si="88"/>
        <v>0</v>
      </c>
      <c r="AE163" s="103">
        <f t="shared" si="88"/>
        <v>0</v>
      </c>
      <c r="AF163" s="103">
        <f t="shared" si="88"/>
        <v>0</v>
      </c>
      <c r="AG163" s="103">
        <f t="shared" si="88"/>
        <v>0</v>
      </c>
      <c r="AH163" s="103">
        <f t="shared" si="88"/>
        <v>0</v>
      </c>
      <c r="AI163" s="103">
        <f t="shared" si="88"/>
        <v>0</v>
      </c>
      <c r="AJ163" s="103">
        <f t="shared" si="88"/>
        <v>0</v>
      </c>
      <c r="AK163" s="103">
        <f t="shared" si="88"/>
        <v>0</v>
      </c>
      <c r="AL163" s="103">
        <f t="shared" si="88"/>
        <v>0</v>
      </c>
      <c r="AM163" s="103">
        <f t="shared" si="88"/>
        <v>1</v>
      </c>
      <c r="AN163" s="103">
        <f t="shared" si="88"/>
        <v>0</v>
      </c>
      <c r="AO163" s="292" t="s">
        <v>11</v>
      </c>
      <c r="AP163" s="292"/>
      <c r="AQ163" s="103">
        <f t="shared" ref="AQ163:CB163" si="89">AQ135+AQ107+AQ78+AQ50+AQ22</f>
        <v>0</v>
      </c>
      <c r="AR163" s="103">
        <f t="shared" si="89"/>
        <v>0</v>
      </c>
      <c r="AS163" s="103">
        <f t="shared" si="89"/>
        <v>1</v>
      </c>
      <c r="AT163" s="103">
        <f t="shared" si="89"/>
        <v>0</v>
      </c>
      <c r="AU163" s="103">
        <f t="shared" si="89"/>
        <v>0</v>
      </c>
      <c r="AV163" s="103">
        <f t="shared" si="89"/>
        <v>0</v>
      </c>
      <c r="AW163" s="103">
        <f t="shared" si="89"/>
        <v>1</v>
      </c>
      <c r="AX163" s="103">
        <f t="shared" si="89"/>
        <v>0</v>
      </c>
      <c r="AY163" s="103">
        <f t="shared" si="89"/>
        <v>0</v>
      </c>
      <c r="AZ163" s="103">
        <f t="shared" si="89"/>
        <v>0</v>
      </c>
      <c r="BA163" s="103">
        <f t="shared" si="89"/>
        <v>23</v>
      </c>
      <c r="BB163" s="103">
        <f t="shared" si="89"/>
        <v>7</v>
      </c>
      <c r="BC163" s="103">
        <f t="shared" si="89"/>
        <v>18</v>
      </c>
      <c r="BD163" s="103">
        <f t="shared" si="89"/>
        <v>1</v>
      </c>
      <c r="BE163" s="103">
        <f t="shared" si="89"/>
        <v>5</v>
      </c>
      <c r="BF163" s="103">
        <f t="shared" si="89"/>
        <v>0</v>
      </c>
      <c r="BG163" s="103">
        <f t="shared" si="89"/>
        <v>0</v>
      </c>
      <c r="BH163" s="103">
        <f t="shared" si="89"/>
        <v>0</v>
      </c>
      <c r="BI163" s="103">
        <f t="shared" si="89"/>
        <v>8</v>
      </c>
      <c r="BJ163" s="103">
        <f t="shared" si="89"/>
        <v>1</v>
      </c>
      <c r="BK163" s="103">
        <f t="shared" si="89"/>
        <v>0</v>
      </c>
      <c r="BL163" s="103">
        <f t="shared" si="89"/>
        <v>0</v>
      </c>
      <c r="BM163" s="103">
        <f t="shared" si="89"/>
        <v>0</v>
      </c>
      <c r="BN163" s="103">
        <f t="shared" si="89"/>
        <v>0</v>
      </c>
      <c r="BO163" s="103">
        <f t="shared" si="89"/>
        <v>0</v>
      </c>
      <c r="BP163" s="103">
        <f t="shared" si="89"/>
        <v>0</v>
      </c>
      <c r="BQ163" s="103">
        <f t="shared" si="89"/>
        <v>0</v>
      </c>
      <c r="BR163" s="103">
        <f t="shared" si="89"/>
        <v>0</v>
      </c>
      <c r="BS163" s="103">
        <f t="shared" si="89"/>
        <v>0</v>
      </c>
      <c r="BT163" s="103">
        <f t="shared" si="89"/>
        <v>0</v>
      </c>
      <c r="BU163" s="103">
        <f t="shared" si="89"/>
        <v>0</v>
      </c>
      <c r="BV163" s="103">
        <f t="shared" si="89"/>
        <v>0</v>
      </c>
      <c r="BW163" s="103">
        <f t="shared" si="89"/>
        <v>0</v>
      </c>
      <c r="BX163" s="103">
        <f t="shared" si="89"/>
        <v>0</v>
      </c>
      <c r="BY163" s="103">
        <f t="shared" si="89"/>
        <v>0</v>
      </c>
      <c r="BZ163" s="103">
        <f t="shared" si="89"/>
        <v>0</v>
      </c>
      <c r="CA163" s="103">
        <f t="shared" si="89"/>
        <v>0</v>
      </c>
      <c r="CB163" s="103">
        <f t="shared" si="89"/>
        <v>0</v>
      </c>
      <c r="CC163" s="293" t="s">
        <v>11</v>
      </c>
      <c r="CD163" s="293"/>
      <c r="CE163" s="104">
        <f t="shared" ref="CE163:DU163" si="90">CE135+CE107+CE78+CE50+CE22</f>
        <v>1</v>
      </c>
      <c r="CF163" s="104">
        <f t="shared" si="90"/>
        <v>0</v>
      </c>
      <c r="CG163" s="104">
        <f t="shared" si="90"/>
        <v>8</v>
      </c>
      <c r="CH163" s="104">
        <f t="shared" si="90"/>
        <v>1</v>
      </c>
      <c r="CI163" s="104">
        <f t="shared" si="90"/>
        <v>8</v>
      </c>
      <c r="CJ163" s="104">
        <f t="shared" si="90"/>
        <v>3</v>
      </c>
      <c r="CK163" s="104">
        <f t="shared" si="90"/>
        <v>1</v>
      </c>
      <c r="CL163" s="104">
        <f t="shared" si="90"/>
        <v>5</v>
      </c>
      <c r="CM163" s="104">
        <f t="shared" si="90"/>
        <v>0</v>
      </c>
      <c r="CN163" s="104">
        <f t="shared" si="90"/>
        <v>5</v>
      </c>
      <c r="CO163" s="104">
        <f t="shared" si="90"/>
        <v>0</v>
      </c>
      <c r="CP163" s="104">
        <f t="shared" si="90"/>
        <v>2</v>
      </c>
      <c r="CQ163" s="104">
        <f t="shared" si="90"/>
        <v>0</v>
      </c>
      <c r="CR163" s="104">
        <f t="shared" si="90"/>
        <v>3</v>
      </c>
      <c r="CS163" s="104">
        <f t="shared" si="90"/>
        <v>0</v>
      </c>
      <c r="CT163" s="104">
        <f t="shared" si="90"/>
        <v>0</v>
      </c>
      <c r="CU163" s="104">
        <f t="shared" si="90"/>
        <v>0</v>
      </c>
      <c r="CV163" s="104">
        <f t="shared" si="90"/>
        <v>0</v>
      </c>
      <c r="CW163" s="104">
        <f t="shared" si="90"/>
        <v>0</v>
      </c>
      <c r="CX163" s="104">
        <f t="shared" si="90"/>
        <v>0</v>
      </c>
      <c r="CY163" s="104">
        <f t="shared" si="90"/>
        <v>0</v>
      </c>
      <c r="CZ163" s="104">
        <f t="shared" si="90"/>
        <v>0</v>
      </c>
      <c r="DA163" s="104">
        <f t="shared" si="90"/>
        <v>1</v>
      </c>
      <c r="DB163" s="104">
        <f t="shared" si="90"/>
        <v>2</v>
      </c>
      <c r="DC163" s="104">
        <f t="shared" si="90"/>
        <v>0</v>
      </c>
      <c r="DD163" s="104">
        <f t="shared" si="90"/>
        <v>0</v>
      </c>
      <c r="DE163" s="104">
        <f t="shared" si="90"/>
        <v>0</v>
      </c>
      <c r="DF163" s="104">
        <f t="shared" si="90"/>
        <v>0</v>
      </c>
      <c r="DG163" s="104">
        <f t="shared" si="90"/>
        <v>0</v>
      </c>
      <c r="DH163" s="104">
        <f t="shared" si="90"/>
        <v>0</v>
      </c>
      <c r="DI163" s="104">
        <f t="shared" si="90"/>
        <v>4</v>
      </c>
      <c r="DJ163" s="104">
        <f t="shared" si="90"/>
        <v>5</v>
      </c>
      <c r="DK163" s="104">
        <f t="shared" si="90"/>
        <v>0</v>
      </c>
      <c r="DL163" s="104">
        <f t="shared" si="90"/>
        <v>0</v>
      </c>
      <c r="DM163" s="104">
        <f t="shared" si="90"/>
        <v>0</v>
      </c>
      <c r="DN163" s="104">
        <f t="shared" si="90"/>
        <v>0</v>
      </c>
      <c r="DO163" s="104">
        <f t="shared" si="90"/>
        <v>0</v>
      </c>
      <c r="DP163" s="104">
        <f t="shared" si="90"/>
        <v>0</v>
      </c>
      <c r="DQ163" s="104">
        <f t="shared" si="90"/>
        <v>5</v>
      </c>
      <c r="DR163" s="104">
        <f t="shared" si="90"/>
        <v>3</v>
      </c>
      <c r="DS163" s="104">
        <f t="shared" si="90"/>
        <v>120</v>
      </c>
      <c r="DT163" s="104">
        <f t="shared" si="90"/>
        <v>52</v>
      </c>
      <c r="DU163" s="104">
        <f t="shared" si="90"/>
        <v>172</v>
      </c>
    </row>
    <row r="164" spans="1:125" ht="23.25" customHeight="1" x14ac:dyDescent="0.2">
      <c r="A164" s="291" t="s">
        <v>12</v>
      </c>
      <c r="B164" s="291"/>
      <c r="C164" s="103">
        <f t="shared" ref="C164:AN164" si="91">C136+C108+C79+C51+C23</f>
        <v>14</v>
      </c>
      <c r="D164" s="103">
        <f t="shared" si="91"/>
        <v>8</v>
      </c>
      <c r="E164" s="103">
        <f t="shared" si="91"/>
        <v>23</v>
      </c>
      <c r="F164" s="103">
        <f t="shared" si="91"/>
        <v>24</v>
      </c>
      <c r="G164" s="103">
        <f t="shared" si="91"/>
        <v>13</v>
      </c>
      <c r="H164" s="103">
        <f t="shared" si="91"/>
        <v>20</v>
      </c>
      <c r="I164" s="103">
        <f t="shared" si="91"/>
        <v>4</v>
      </c>
      <c r="J164" s="103">
        <f t="shared" si="91"/>
        <v>3</v>
      </c>
      <c r="K164" s="103">
        <f t="shared" si="91"/>
        <v>11</v>
      </c>
      <c r="L164" s="103">
        <f t="shared" si="91"/>
        <v>8</v>
      </c>
      <c r="M164" s="103">
        <f t="shared" si="91"/>
        <v>15</v>
      </c>
      <c r="N164" s="103">
        <f t="shared" si="91"/>
        <v>6</v>
      </c>
      <c r="O164" s="103">
        <f t="shared" si="91"/>
        <v>1</v>
      </c>
      <c r="P164" s="103">
        <f t="shared" si="91"/>
        <v>0</v>
      </c>
      <c r="Q164" s="103">
        <f t="shared" si="91"/>
        <v>0</v>
      </c>
      <c r="R164" s="103">
        <f t="shared" si="91"/>
        <v>0</v>
      </c>
      <c r="S164" s="103">
        <f t="shared" si="91"/>
        <v>4</v>
      </c>
      <c r="T164" s="103">
        <f t="shared" si="91"/>
        <v>0</v>
      </c>
      <c r="U164" s="103">
        <f t="shared" si="91"/>
        <v>0</v>
      </c>
      <c r="V164" s="103">
        <f t="shared" si="91"/>
        <v>0</v>
      </c>
      <c r="W164" s="103">
        <f t="shared" si="91"/>
        <v>0</v>
      </c>
      <c r="X164" s="103">
        <f t="shared" si="91"/>
        <v>0</v>
      </c>
      <c r="Y164" s="103">
        <f t="shared" si="91"/>
        <v>14</v>
      </c>
      <c r="Z164" s="103">
        <f t="shared" si="91"/>
        <v>1</v>
      </c>
      <c r="AA164" s="103">
        <f t="shared" si="91"/>
        <v>0</v>
      </c>
      <c r="AB164" s="103">
        <f t="shared" si="91"/>
        <v>0</v>
      </c>
      <c r="AC164" s="103">
        <f t="shared" si="91"/>
        <v>1</v>
      </c>
      <c r="AD164" s="103">
        <f t="shared" si="91"/>
        <v>2</v>
      </c>
      <c r="AE164" s="103">
        <f t="shared" si="91"/>
        <v>1</v>
      </c>
      <c r="AF164" s="103">
        <f t="shared" si="91"/>
        <v>0</v>
      </c>
      <c r="AG164" s="103">
        <f t="shared" si="91"/>
        <v>0</v>
      </c>
      <c r="AH164" s="103">
        <f t="shared" si="91"/>
        <v>0</v>
      </c>
      <c r="AI164" s="103">
        <f t="shared" si="91"/>
        <v>1</v>
      </c>
      <c r="AJ164" s="103">
        <f t="shared" si="91"/>
        <v>1</v>
      </c>
      <c r="AK164" s="103">
        <f t="shared" si="91"/>
        <v>1</v>
      </c>
      <c r="AL164" s="103">
        <f t="shared" si="91"/>
        <v>0</v>
      </c>
      <c r="AM164" s="103">
        <f t="shared" si="91"/>
        <v>1</v>
      </c>
      <c r="AN164" s="103">
        <f t="shared" si="91"/>
        <v>0</v>
      </c>
      <c r="AO164" s="292" t="s">
        <v>12</v>
      </c>
      <c r="AP164" s="292"/>
      <c r="AQ164" s="103">
        <f t="shared" ref="AQ164:CB164" si="92">AQ136+AQ108+AQ79+AQ51+AQ23</f>
        <v>0</v>
      </c>
      <c r="AR164" s="103">
        <f t="shared" si="92"/>
        <v>0</v>
      </c>
      <c r="AS164" s="103">
        <f t="shared" si="92"/>
        <v>1</v>
      </c>
      <c r="AT164" s="103">
        <f t="shared" si="92"/>
        <v>1</v>
      </c>
      <c r="AU164" s="103">
        <f t="shared" si="92"/>
        <v>1</v>
      </c>
      <c r="AV164" s="103">
        <f t="shared" si="92"/>
        <v>0</v>
      </c>
      <c r="AW164" s="103">
        <f t="shared" si="92"/>
        <v>0</v>
      </c>
      <c r="AX164" s="103">
        <f t="shared" si="92"/>
        <v>0</v>
      </c>
      <c r="AY164" s="103">
        <f t="shared" si="92"/>
        <v>0</v>
      </c>
      <c r="AZ164" s="103">
        <f t="shared" si="92"/>
        <v>1</v>
      </c>
      <c r="BA164" s="103">
        <f t="shared" si="92"/>
        <v>51</v>
      </c>
      <c r="BB164" s="103">
        <f t="shared" si="92"/>
        <v>32</v>
      </c>
      <c r="BC164" s="103">
        <f t="shared" si="92"/>
        <v>39</v>
      </c>
      <c r="BD164" s="103">
        <f t="shared" si="92"/>
        <v>18</v>
      </c>
      <c r="BE164" s="103">
        <f t="shared" si="92"/>
        <v>51</v>
      </c>
      <c r="BF164" s="103">
        <f t="shared" si="92"/>
        <v>6</v>
      </c>
      <c r="BG164" s="103">
        <f t="shared" si="92"/>
        <v>2</v>
      </c>
      <c r="BH164" s="103">
        <f t="shared" si="92"/>
        <v>0</v>
      </c>
      <c r="BI164" s="103">
        <f t="shared" si="92"/>
        <v>7</v>
      </c>
      <c r="BJ164" s="103">
        <f t="shared" si="92"/>
        <v>8</v>
      </c>
      <c r="BK164" s="103">
        <f t="shared" si="92"/>
        <v>0</v>
      </c>
      <c r="BL164" s="103">
        <f t="shared" si="92"/>
        <v>0</v>
      </c>
      <c r="BM164" s="103">
        <f t="shared" si="92"/>
        <v>12</v>
      </c>
      <c r="BN164" s="103">
        <f t="shared" si="92"/>
        <v>0</v>
      </c>
      <c r="BO164" s="103">
        <f t="shared" si="92"/>
        <v>0</v>
      </c>
      <c r="BP164" s="103">
        <f t="shared" si="92"/>
        <v>0</v>
      </c>
      <c r="BQ164" s="103">
        <f t="shared" si="92"/>
        <v>0</v>
      </c>
      <c r="BR164" s="103">
        <f t="shared" si="92"/>
        <v>0</v>
      </c>
      <c r="BS164" s="103">
        <f t="shared" si="92"/>
        <v>3</v>
      </c>
      <c r="BT164" s="103">
        <f t="shared" si="92"/>
        <v>2</v>
      </c>
      <c r="BU164" s="103">
        <f t="shared" si="92"/>
        <v>0</v>
      </c>
      <c r="BV164" s="103">
        <f t="shared" si="92"/>
        <v>0</v>
      </c>
      <c r="BW164" s="103">
        <f t="shared" si="92"/>
        <v>7</v>
      </c>
      <c r="BX164" s="103">
        <f t="shared" si="92"/>
        <v>2</v>
      </c>
      <c r="BY164" s="103">
        <f t="shared" si="92"/>
        <v>0</v>
      </c>
      <c r="BZ164" s="103">
        <f t="shared" si="92"/>
        <v>0</v>
      </c>
      <c r="CA164" s="103">
        <f t="shared" si="92"/>
        <v>0</v>
      </c>
      <c r="CB164" s="103">
        <f t="shared" si="92"/>
        <v>1</v>
      </c>
      <c r="CC164" s="293" t="s">
        <v>12</v>
      </c>
      <c r="CD164" s="293"/>
      <c r="CE164" s="104">
        <f t="shared" ref="CE164:DU164" si="93">CE136+CE108+CE79+CE51+CE23</f>
        <v>1</v>
      </c>
      <c r="CF164" s="104">
        <f t="shared" si="93"/>
        <v>0</v>
      </c>
      <c r="CG164" s="104">
        <f t="shared" si="93"/>
        <v>4</v>
      </c>
      <c r="CH164" s="104">
        <f t="shared" si="93"/>
        <v>0</v>
      </c>
      <c r="CI164" s="104">
        <f t="shared" si="93"/>
        <v>5</v>
      </c>
      <c r="CJ164" s="104">
        <f t="shared" si="93"/>
        <v>18</v>
      </c>
      <c r="CK164" s="104">
        <f t="shared" si="93"/>
        <v>3</v>
      </c>
      <c r="CL164" s="104">
        <f t="shared" si="93"/>
        <v>4</v>
      </c>
      <c r="CM164" s="104">
        <f t="shared" si="93"/>
        <v>1</v>
      </c>
      <c r="CN164" s="104">
        <f t="shared" si="93"/>
        <v>7</v>
      </c>
      <c r="CO164" s="104">
        <f t="shared" si="93"/>
        <v>2</v>
      </c>
      <c r="CP164" s="104">
        <f t="shared" si="93"/>
        <v>1</v>
      </c>
      <c r="CQ164" s="104">
        <f t="shared" si="93"/>
        <v>2</v>
      </c>
      <c r="CR164" s="104">
        <f t="shared" si="93"/>
        <v>8</v>
      </c>
      <c r="CS164" s="104">
        <f t="shared" si="93"/>
        <v>0</v>
      </c>
      <c r="CT164" s="104">
        <f t="shared" si="93"/>
        <v>0</v>
      </c>
      <c r="CU164" s="104">
        <f t="shared" si="93"/>
        <v>0</v>
      </c>
      <c r="CV164" s="104">
        <f t="shared" si="93"/>
        <v>0</v>
      </c>
      <c r="CW164" s="104">
        <f t="shared" si="93"/>
        <v>0</v>
      </c>
      <c r="CX164" s="104">
        <f t="shared" si="93"/>
        <v>0</v>
      </c>
      <c r="CY164" s="104">
        <f t="shared" si="93"/>
        <v>0</v>
      </c>
      <c r="CZ164" s="104">
        <f t="shared" si="93"/>
        <v>0</v>
      </c>
      <c r="DA164" s="104">
        <f t="shared" si="93"/>
        <v>3</v>
      </c>
      <c r="DB164" s="104">
        <f t="shared" si="93"/>
        <v>6</v>
      </c>
      <c r="DC164" s="104">
        <f t="shared" si="93"/>
        <v>3</v>
      </c>
      <c r="DD164" s="104">
        <f t="shared" si="93"/>
        <v>1</v>
      </c>
      <c r="DE164" s="104">
        <f t="shared" si="93"/>
        <v>0</v>
      </c>
      <c r="DF164" s="104">
        <f t="shared" si="93"/>
        <v>0</v>
      </c>
      <c r="DG164" s="104">
        <f t="shared" si="93"/>
        <v>0</v>
      </c>
      <c r="DH164" s="104">
        <f t="shared" si="93"/>
        <v>4</v>
      </c>
      <c r="DI164" s="104">
        <f t="shared" si="93"/>
        <v>17</v>
      </c>
      <c r="DJ164" s="104">
        <f t="shared" si="93"/>
        <v>14</v>
      </c>
      <c r="DK164" s="104">
        <f t="shared" si="93"/>
        <v>0</v>
      </c>
      <c r="DL164" s="104">
        <f t="shared" si="93"/>
        <v>0</v>
      </c>
      <c r="DM164" s="104">
        <f t="shared" si="93"/>
        <v>0</v>
      </c>
      <c r="DN164" s="104">
        <f t="shared" si="93"/>
        <v>0</v>
      </c>
      <c r="DO164" s="104">
        <f t="shared" si="93"/>
        <v>0</v>
      </c>
      <c r="DP164" s="104">
        <f t="shared" si="93"/>
        <v>0</v>
      </c>
      <c r="DQ164" s="104">
        <f t="shared" si="93"/>
        <v>17</v>
      </c>
      <c r="DR164" s="104">
        <f t="shared" si="93"/>
        <v>19</v>
      </c>
      <c r="DS164" s="104">
        <f t="shared" si="93"/>
        <v>336</v>
      </c>
      <c r="DT164" s="104">
        <f t="shared" si="93"/>
        <v>226</v>
      </c>
      <c r="DU164" s="104">
        <f t="shared" si="93"/>
        <v>562</v>
      </c>
    </row>
    <row r="165" spans="1:125" ht="23.25" customHeight="1" x14ac:dyDescent="0.2">
      <c r="A165" s="291" t="s">
        <v>13</v>
      </c>
      <c r="B165" s="291"/>
      <c r="C165" s="103">
        <f t="shared" ref="C165:AN165" si="94">C137+C109+C80+C52+C24</f>
        <v>12</v>
      </c>
      <c r="D165" s="103">
        <f t="shared" si="94"/>
        <v>13</v>
      </c>
      <c r="E165" s="103">
        <f t="shared" si="94"/>
        <v>19</v>
      </c>
      <c r="F165" s="103">
        <f t="shared" si="94"/>
        <v>15</v>
      </c>
      <c r="G165" s="103">
        <f t="shared" si="94"/>
        <v>21</v>
      </c>
      <c r="H165" s="103">
        <f t="shared" si="94"/>
        <v>14</v>
      </c>
      <c r="I165" s="103">
        <f t="shared" si="94"/>
        <v>4</v>
      </c>
      <c r="J165" s="103">
        <f t="shared" si="94"/>
        <v>1</v>
      </c>
      <c r="K165" s="103">
        <f t="shared" si="94"/>
        <v>21</v>
      </c>
      <c r="L165" s="103">
        <f t="shared" si="94"/>
        <v>8</v>
      </c>
      <c r="M165" s="103">
        <f t="shared" si="94"/>
        <v>46</v>
      </c>
      <c r="N165" s="103">
        <f t="shared" si="94"/>
        <v>7</v>
      </c>
      <c r="O165" s="103">
        <f t="shared" si="94"/>
        <v>10</v>
      </c>
      <c r="P165" s="103">
        <f t="shared" si="94"/>
        <v>2</v>
      </c>
      <c r="Q165" s="103">
        <f t="shared" si="94"/>
        <v>2</v>
      </c>
      <c r="R165" s="103">
        <f t="shared" si="94"/>
        <v>3</v>
      </c>
      <c r="S165" s="103">
        <f t="shared" si="94"/>
        <v>3</v>
      </c>
      <c r="T165" s="103">
        <f t="shared" si="94"/>
        <v>0</v>
      </c>
      <c r="U165" s="103">
        <f t="shared" si="94"/>
        <v>0</v>
      </c>
      <c r="V165" s="103">
        <f t="shared" si="94"/>
        <v>0</v>
      </c>
      <c r="W165" s="103">
        <f t="shared" si="94"/>
        <v>0</v>
      </c>
      <c r="X165" s="103">
        <f t="shared" si="94"/>
        <v>0</v>
      </c>
      <c r="Y165" s="103">
        <f t="shared" si="94"/>
        <v>11</v>
      </c>
      <c r="Z165" s="103">
        <f t="shared" si="94"/>
        <v>1</v>
      </c>
      <c r="AA165" s="103">
        <f t="shared" si="94"/>
        <v>1</v>
      </c>
      <c r="AB165" s="103">
        <f t="shared" si="94"/>
        <v>3</v>
      </c>
      <c r="AC165" s="103">
        <f t="shared" si="94"/>
        <v>5</v>
      </c>
      <c r="AD165" s="103">
        <f t="shared" si="94"/>
        <v>2</v>
      </c>
      <c r="AE165" s="103">
        <f t="shared" si="94"/>
        <v>0</v>
      </c>
      <c r="AF165" s="103">
        <f t="shared" si="94"/>
        <v>0</v>
      </c>
      <c r="AG165" s="103">
        <f t="shared" si="94"/>
        <v>0</v>
      </c>
      <c r="AH165" s="103">
        <f t="shared" si="94"/>
        <v>0</v>
      </c>
      <c r="AI165" s="103">
        <f t="shared" si="94"/>
        <v>2</v>
      </c>
      <c r="AJ165" s="103">
        <f t="shared" si="94"/>
        <v>2</v>
      </c>
      <c r="AK165" s="103">
        <f t="shared" si="94"/>
        <v>0</v>
      </c>
      <c r="AL165" s="103">
        <f t="shared" si="94"/>
        <v>0</v>
      </c>
      <c r="AM165" s="103">
        <f t="shared" si="94"/>
        <v>2</v>
      </c>
      <c r="AN165" s="103">
        <f t="shared" si="94"/>
        <v>1</v>
      </c>
      <c r="AO165" s="292" t="s">
        <v>13</v>
      </c>
      <c r="AP165" s="292"/>
      <c r="AQ165" s="103">
        <f t="shared" ref="AQ165:CB165" si="95">AQ137+AQ109+AQ80+AQ52+AQ24</f>
        <v>2</v>
      </c>
      <c r="AR165" s="103">
        <f t="shared" si="95"/>
        <v>1</v>
      </c>
      <c r="AS165" s="103">
        <f t="shared" si="95"/>
        <v>1</v>
      </c>
      <c r="AT165" s="103">
        <f t="shared" si="95"/>
        <v>2</v>
      </c>
      <c r="AU165" s="103">
        <f t="shared" si="95"/>
        <v>0</v>
      </c>
      <c r="AV165" s="103">
        <f t="shared" si="95"/>
        <v>0</v>
      </c>
      <c r="AW165" s="103">
        <f t="shared" si="95"/>
        <v>3</v>
      </c>
      <c r="AX165" s="103">
        <f t="shared" si="95"/>
        <v>0</v>
      </c>
      <c r="AY165" s="103">
        <f t="shared" si="95"/>
        <v>6</v>
      </c>
      <c r="AZ165" s="103">
        <f t="shared" si="95"/>
        <v>2</v>
      </c>
      <c r="BA165" s="103">
        <f t="shared" si="95"/>
        <v>93</v>
      </c>
      <c r="BB165" s="103">
        <f t="shared" si="95"/>
        <v>38</v>
      </c>
      <c r="BC165" s="103">
        <f t="shared" si="95"/>
        <v>73</v>
      </c>
      <c r="BD165" s="103">
        <f t="shared" si="95"/>
        <v>19</v>
      </c>
      <c r="BE165" s="103">
        <f t="shared" si="95"/>
        <v>31</v>
      </c>
      <c r="BF165" s="103">
        <f t="shared" si="95"/>
        <v>0</v>
      </c>
      <c r="BG165" s="103">
        <f t="shared" si="95"/>
        <v>0</v>
      </c>
      <c r="BH165" s="103">
        <f t="shared" si="95"/>
        <v>0</v>
      </c>
      <c r="BI165" s="103">
        <f t="shared" si="95"/>
        <v>25</v>
      </c>
      <c r="BJ165" s="103">
        <f t="shared" si="95"/>
        <v>9</v>
      </c>
      <c r="BK165" s="103">
        <f t="shared" si="95"/>
        <v>0</v>
      </c>
      <c r="BL165" s="103">
        <f t="shared" si="95"/>
        <v>0</v>
      </c>
      <c r="BM165" s="103">
        <f t="shared" si="95"/>
        <v>14</v>
      </c>
      <c r="BN165" s="103">
        <f t="shared" si="95"/>
        <v>5</v>
      </c>
      <c r="BO165" s="103">
        <f t="shared" si="95"/>
        <v>2</v>
      </c>
      <c r="BP165" s="103">
        <f t="shared" si="95"/>
        <v>0</v>
      </c>
      <c r="BQ165" s="103">
        <f t="shared" si="95"/>
        <v>0</v>
      </c>
      <c r="BR165" s="103">
        <f t="shared" si="95"/>
        <v>0</v>
      </c>
      <c r="BS165" s="103">
        <f t="shared" si="95"/>
        <v>0</v>
      </c>
      <c r="BT165" s="103">
        <f t="shared" si="95"/>
        <v>0</v>
      </c>
      <c r="BU165" s="103">
        <f t="shared" si="95"/>
        <v>0</v>
      </c>
      <c r="BV165" s="103">
        <f t="shared" si="95"/>
        <v>0</v>
      </c>
      <c r="BW165" s="103">
        <f t="shared" si="95"/>
        <v>3</v>
      </c>
      <c r="BX165" s="103">
        <f t="shared" si="95"/>
        <v>6</v>
      </c>
      <c r="BY165" s="103">
        <f t="shared" si="95"/>
        <v>0</v>
      </c>
      <c r="BZ165" s="103">
        <f t="shared" si="95"/>
        <v>0</v>
      </c>
      <c r="CA165" s="103">
        <f t="shared" si="95"/>
        <v>4</v>
      </c>
      <c r="CB165" s="103">
        <f t="shared" si="95"/>
        <v>0</v>
      </c>
      <c r="CC165" s="293" t="s">
        <v>13</v>
      </c>
      <c r="CD165" s="293"/>
      <c r="CE165" s="104">
        <f t="shared" ref="CE165:DU165" si="96">CE137+CE109+CE80+CE52+CE24</f>
        <v>2</v>
      </c>
      <c r="CF165" s="104">
        <f t="shared" si="96"/>
        <v>1</v>
      </c>
      <c r="CG165" s="104">
        <f t="shared" si="96"/>
        <v>46</v>
      </c>
      <c r="CH165" s="104">
        <f t="shared" si="96"/>
        <v>13</v>
      </c>
      <c r="CI165" s="104">
        <f t="shared" si="96"/>
        <v>5</v>
      </c>
      <c r="CJ165" s="104">
        <f t="shared" si="96"/>
        <v>6</v>
      </c>
      <c r="CK165" s="104">
        <f t="shared" si="96"/>
        <v>3</v>
      </c>
      <c r="CL165" s="104">
        <f t="shared" si="96"/>
        <v>6</v>
      </c>
      <c r="CM165" s="104">
        <f t="shared" si="96"/>
        <v>1</v>
      </c>
      <c r="CN165" s="104">
        <f t="shared" si="96"/>
        <v>1</v>
      </c>
      <c r="CO165" s="104">
        <f t="shared" si="96"/>
        <v>1</v>
      </c>
      <c r="CP165" s="104">
        <f t="shared" si="96"/>
        <v>4</v>
      </c>
      <c r="CQ165" s="104">
        <f t="shared" si="96"/>
        <v>2</v>
      </c>
      <c r="CR165" s="104">
        <f t="shared" si="96"/>
        <v>2</v>
      </c>
      <c r="CS165" s="104">
        <f t="shared" si="96"/>
        <v>0</v>
      </c>
      <c r="CT165" s="104">
        <f t="shared" si="96"/>
        <v>0</v>
      </c>
      <c r="CU165" s="104">
        <f t="shared" si="96"/>
        <v>0</v>
      </c>
      <c r="CV165" s="104">
        <f t="shared" si="96"/>
        <v>0</v>
      </c>
      <c r="CW165" s="104">
        <f t="shared" si="96"/>
        <v>0</v>
      </c>
      <c r="CX165" s="104">
        <f t="shared" si="96"/>
        <v>0</v>
      </c>
      <c r="CY165" s="104">
        <f t="shared" si="96"/>
        <v>2</v>
      </c>
      <c r="CZ165" s="104">
        <f t="shared" si="96"/>
        <v>0</v>
      </c>
      <c r="DA165" s="104">
        <f t="shared" si="96"/>
        <v>2</v>
      </c>
      <c r="DB165" s="104">
        <f t="shared" si="96"/>
        <v>0</v>
      </c>
      <c r="DC165" s="104">
        <f t="shared" si="96"/>
        <v>3</v>
      </c>
      <c r="DD165" s="104">
        <f t="shared" si="96"/>
        <v>1</v>
      </c>
      <c r="DE165" s="104">
        <f t="shared" si="96"/>
        <v>3</v>
      </c>
      <c r="DF165" s="104">
        <f t="shared" si="96"/>
        <v>3</v>
      </c>
      <c r="DG165" s="104">
        <f t="shared" si="96"/>
        <v>0</v>
      </c>
      <c r="DH165" s="104">
        <f t="shared" si="96"/>
        <v>15</v>
      </c>
      <c r="DI165" s="104">
        <f t="shared" si="96"/>
        <v>12</v>
      </c>
      <c r="DJ165" s="104">
        <f t="shared" si="96"/>
        <v>4</v>
      </c>
      <c r="DK165" s="104">
        <f t="shared" si="96"/>
        <v>0</v>
      </c>
      <c r="DL165" s="104">
        <f t="shared" si="96"/>
        <v>0</v>
      </c>
      <c r="DM165" s="104">
        <f t="shared" si="96"/>
        <v>0</v>
      </c>
      <c r="DN165" s="104">
        <f t="shared" si="96"/>
        <v>0</v>
      </c>
      <c r="DO165" s="104">
        <f t="shared" si="96"/>
        <v>0</v>
      </c>
      <c r="DP165" s="104">
        <f t="shared" si="96"/>
        <v>0</v>
      </c>
      <c r="DQ165" s="104">
        <f t="shared" si="96"/>
        <v>13</v>
      </c>
      <c r="DR165" s="104">
        <f t="shared" si="96"/>
        <v>32</v>
      </c>
      <c r="DS165" s="104">
        <f t="shared" si="96"/>
        <v>511</v>
      </c>
      <c r="DT165" s="104">
        <f t="shared" si="96"/>
        <v>242</v>
      </c>
      <c r="DU165" s="104">
        <f t="shared" si="96"/>
        <v>753</v>
      </c>
    </row>
    <row r="166" spans="1:125" ht="23.25" customHeight="1" x14ac:dyDescent="0.2">
      <c r="A166" s="291" t="s">
        <v>14</v>
      </c>
      <c r="B166" s="291"/>
      <c r="C166" s="103">
        <f t="shared" ref="C166:AN166" si="97">C138+C110+C81+C53+C25</f>
        <v>12</v>
      </c>
      <c r="D166" s="103">
        <f t="shared" si="97"/>
        <v>4</v>
      </c>
      <c r="E166" s="103">
        <f t="shared" si="97"/>
        <v>13</v>
      </c>
      <c r="F166" s="103">
        <f t="shared" si="97"/>
        <v>12</v>
      </c>
      <c r="G166" s="103">
        <f t="shared" si="97"/>
        <v>8</v>
      </c>
      <c r="H166" s="103">
        <f t="shared" si="97"/>
        <v>8</v>
      </c>
      <c r="I166" s="103">
        <f t="shared" si="97"/>
        <v>0</v>
      </c>
      <c r="J166" s="103">
        <f t="shared" si="97"/>
        <v>0</v>
      </c>
      <c r="K166" s="103">
        <f t="shared" si="97"/>
        <v>14</v>
      </c>
      <c r="L166" s="103">
        <f t="shared" si="97"/>
        <v>3</v>
      </c>
      <c r="M166" s="103">
        <f t="shared" si="97"/>
        <v>4</v>
      </c>
      <c r="N166" s="103">
        <f t="shared" si="97"/>
        <v>0</v>
      </c>
      <c r="O166" s="103">
        <f t="shared" si="97"/>
        <v>1</v>
      </c>
      <c r="P166" s="103">
        <f t="shared" si="97"/>
        <v>0</v>
      </c>
      <c r="Q166" s="103">
        <f t="shared" si="97"/>
        <v>0</v>
      </c>
      <c r="R166" s="103">
        <f t="shared" si="97"/>
        <v>0</v>
      </c>
      <c r="S166" s="103">
        <f t="shared" si="97"/>
        <v>0</v>
      </c>
      <c r="T166" s="103">
        <f t="shared" si="97"/>
        <v>0</v>
      </c>
      <c r="U166" s="103">
        <f t="shared" si="97"/>
        <v>0</v>
      </c>
      <c r="V166" s="103">
        <f t="shared" si="97"/>
        <v>0</v>
      </c>
      <c r="W166" s="103">
        <f t="shared" si="97"/>
        <v>4</v>
      </c>
      <c r="X166" s="103">
        <f t="shared" si="97"/>
        <v>0</v>
      </c>
      <c r="Y166" s="103">
        <f t="shared" si="97"/>
        <v>17</v>
      </c>
      <c r="Z166" s="103">
        <f t="shared" si="97"/>
        <v>6</v>
      </c>
      <c r="AA166" s="103">
        <f t="shared" si="97"/>
        <v>0</v>
      </c>
      <c r="AB166" s="103">
        <f t="shared" si="97"/>
        <v>2</v>
      </c>
      <c r="AC166" s="103">
        <f t="shared" si="97"/>
        <v>3</v>
      </c>
      <c r="AD166" s="103">
        <f t="shared" si="97"/>
        <v>1</v>
      </c>
      <c r="AE166" s="103">
        <f t="shared" si="97"/>
        <v>3</v>
      </c>
      <c r="AF166" s="103">
        <f t="shared" si="97"/>
        <v>1</v>
      </c>
      <c r="AG166" s="103">
        <f t="shared" si="97"/>
        <v>0</v>
      </c>
      <c r="AH166" s="103">
        <f t="shared" si="97"/>
        <v>0</v>
      </c>
      <c r="AI166" s="103">
        <f t="shared" si="97"/>
        <v>6</v>
      </c>
      <c r="AJ166" s="103">
        <f t="shared" si="97"/>
        <v>2</v>
      </c>
      <c r="AK166" s="103">
        <f t="shared" si="97"/>
        <v>1</v>
      </c>
      <c r="AL166" s="103">
        <f t="shared" si="97"/>
        <v>0</v>
      </c>
      <c r="AM166" s="103">
        <f t="shared" si="97"/>
        <v>1</v>
      </c>
      <c r="AN166" s="103">
        <f t="shared" si="97"/>
        <v>0</v>
      </c>
      <c r="AO166" s="292" t="s">
        <v>14</v>
      </c>
      <c r="AP166" s="292"/>
      <c r="AQ166" s="103">
        <f t="shared" ref="AQ166:CB166" si="98">AQ138+AQ110+AQ81+AQ53+AQ25</f>
        <v>3</v>
      </c>
      <c r="AR166" s="103">
        <f t="shared" si="98"/>
        <v>0</v>
      </c>
      <c r="AS166" s="103">
        <f t="shared" si="98"/>
        <v>0</v>
      </c>
      <c r="AT166" s="103">
        <f t="shared" si="98"/>
        <v>0</v>
      </c>
      <c r="AU166" s="103">
        <f t="shared" si="98"/>
        <v>0</v>
      </c>
      <c r="AV166" s="103">
        <f t="shared" si="98"/>
        <v>0</v>
      </c>
      <c r="AW166" s="103">
        <f t="shared" si="98"/>
        <v>0</v>
      </c>
      <c r="AX166" s="103">
        <f t="shared" si="98"/>
        <v>0</v>
      </c>
      <c r="AY166" s="103">
        <f t="shared" si="98"/>
        <v>8</v>
      </c>
      <c r="AZ166" s="103">
        <f t="shared" si="98"/>
        <v>0</v>
      </c>
      <c r="BA166" s="103">
        <f t="shared" si="98"/>
        <v>30</v>
      </c>
      <c r="BB166" s="103">
        <f t="shared" si="98"/>
        <v>11</v>
      </c>
      <c r="BC166" s="103">
        <f t="shared" si="98"/>
        <v>21</v>
      </c>
      <c r="BD166" s="103">
        <f t="shared" si="98"/>
        <v>0</v>
      </c>
      <c r="BE166" s="103">
        <f t="shared" si="98"/>
        <v>16</v>
      </c>
      <c r="BF166" s="103">
        <f t="shared" si="98"/>
        <v>0</v>
      </c>
      <c r="BG166" s="103">
        <f t="shared" si="98"/>
        <v>0</v>
      </c>
      <c r="BH166" s="103">
        <f t="shared" si="98"/>
        <v>0</v>
      </c>
      <c r="BI166" s="103">
        <f t="shared" si="98"/>
        <v>4</v>
      </c>
      <c r="BJ166" s="103">
        <f t="shared" si="98"/>
        <v>3</v>
      </c>
      <c r="BK166" s="103">
        <f t="shared" si="98"/>
        <v>0</v>
      </c>
      <c r="BL166" s="103">
        <f t="shared" si="98"/>
        <v>0</v>
      </c>
      <c r="BM166" s="103">
        <f t="shared" si="98"/>
        <v>0</v>
      </c>
      <c r="BN166" s="103">
        <f t="shared" si="98"/>
        <v>0</v>
      </c>
      <c r="BO166" s="103">
        <f t="shared" si="98"/>
        <v>0</v>
      </c>
      <c r="BP166" s="103">
        <f t="shared" si="98"/>
        <v>0</v>
      </c>
      <c r="BQ166" s="103">
        <f t="shared" si="98"/>
        <v>0</v>
      </c>
      <c r="BR166" s="103">
        <f t="shared" si="98"/>
        <v>0</v>
      </c>
      <c r="BS166" s="103">
        <f t="shared" si="98"/>
        <v>0</v>
      </c>
      <c r="BT166" s="103">
        <f t="shared" si="98"/>
        <v>0</v>
      </c>
      <c r="BU166" s="103">
        <f t="shared" si="98"/>
        <v>0</v>
      </c>
      <c r="BV166" s="103">
        <f t="shared" si="98"/>
        <v>0</v>
      </c>
      <c r="BW166" s="103">
        <f t="shared" si="98"/>
        <v>0</v>
      </c>
      <c r="BX166" s="103">
        <f t="shared" si="98"/>
        <v>0</v>
      </c>
      <c r="BY166" s="103">
        <f t="shared" si="98"/>
        <v>0</v>
      </c>
      <c r="BZ166" s="103">
        <f t="shared" si="98"/>
        <v>0</v>
      </c>
      <c r="CA166" s="103">
        <f t="shared" si="98"/>
        <v>0</v>
      </c>
      <c r="CB166" s="103">
        <f t="shared" si="98"/>
        <v>0</v>
      </c>
      <c r="CC166" s="293" t="s">
        <v>14</v>
      </c>
      <c r="CD166" s="293"/>
      <c r="CE166" s="104">
        <f t="shared" ref="CE166:DU166" si="99">CE138+CE110+CE81+CE53+CE25</f>
        <v>5</v>
      </c>
      <c r="CF166" s="104">
        <f t="shared" si="99"/>
        <v>2</v>
      </c>
      <c r="CG166" s="104">
        <f t="shared" si="99"/>
        <v>3</v>
      </c>
      <c r="CH166" s="104">
        <f t="shared" si="99"/>
        <v>0</v>
      </c>
      <c r="CI166" s="104">
        <f t="shared" si="99"/>
        <v>5</v>
      </c>
      <c r="CJ166" s="104">
        <f t="shared" si="99"/>
        <v>12</v>
      </c>
      <c r="CK166" s="104">
        <f t="shared" si="99"/>
        <v>8</v>
      </c>
      <c r="CL166" s="104">
        <f t="shared" si="99"/>
        <v>17</v>
      </c>
      <c r="CM166" s="104">
        <f t="shared" si="99"/>
        <v>6</v>
      </c>
      <c r="CN166" s="104">
        <f t="shared" si="99"/>
        <v>14</v>
      </c>
      <c r="CO166" s="104">
        <f t="shared" si="99"/>
        <v>6</v>
      </c>
      <c r="CP166" s="104">
        <f t="shared" si="99"/>
        <v>2</v>
      </c>
      <c r="CQ166" s="104">
        <f t="shared" si="99"/>
        <v>3</v>
      </c>
      <c r="CR166" s="104">
        <f t="shared" si="99"/>
        <v>4</v>
      </c>
      <c r="CS166" s="104">
        <f t="shared" si="99"/>
        <v>0</v>
      </c>
      <c r="CT166" s="104">
        <f t="shared" si="99"/>
        <v>0</v>
      </c>
      <c r="CU166" s="104">
        <f t="shared" si="99"/>
        <v>0</v>
      </c>
      <c r="CV166" s="104">
        <f t="shared" si="99"/>
        <v>0</v>
      </c>
      <c r="CW166" s="104">
        <f t="shared" si="99"/>
        <v>0</v>
      </c>
      <c r="CX166" s="104">
        <f t="shared" si="99"/>
        <v>0</v>
      </c>
      <c r="CY166" s="104">
        <f t="shared" si="99"/>
        <v>0</v>
      </c>
      <c r="CZ166" s="104">
        <f t="shared" si="99"/>
        <v>1</v>
      </c>
      <c r="DA166" s="104">
        <f t="shared" si="99"/>
        <v>1</v>
      </c>
      <c r="DB166" s="104">
        <f t="shared" si="99"/>
        <v>5</v>
      </c>
      <c r="DC166" s="104">
        <f t="shared" si="99"/>
        <v>0</v>
      </c>
      <c r="DD166" s="104">
        <f t="shared" si="99"/>
        <v>0</v>
      </c>
      <c r="DE166" s="104">
        <f t="shared" si="99"/>
        <v>0</v>
      </c>
      <c r="DF166" s="104">
        <f t="shared" si="99"/>
        <v>0</v>
      </c>
      <c r="DG166" s="104">
        <f t="shared" si="99"/>
        <v>0</v>
      </c>
      <c r="DH166" s="104">
        <f t="shared" si="99"/>
        <v>0</v>
      </c>
      <c r="DI166" s="104">
        <f t="shared" si="99"/>
        <v>5</v>
      </c>
      <c r="DJ166" s="104">
        <f t="shared" si="99"/>
        <v>8</v>
      </c>
      <c r="DK166" s="104">
        <f t="shared" si="99"/>
        <v>0</v>
      </c>
      <c r="DL166" s="104">
        <f t="shared" si="99"/>
        <v>0</v>
      </c>
      <c r="DM166" s="104">
        <f t="shared" si="99"/>
        <v>0</v>
      </c>
      <c r="DN166" s="104">
        <f t="shared" si="99"/>
        <v>0</v>
      </c>
      <c r="DO166" s="104">
        <f t="shared" si="99"/>
        <v>0</v>
      </c>
      <c r="DP166" s="104">
        <f t="shared" si="99"/>
        <v>0</v>
      </c>
      <c r="DQ166" s="104">
        <f t="shared" si="99"/>
        <v>4</v>
      </c>
      <c r="DR166" s="104">
        <f t="shared" si="99"/>
        <v>5</v>
      </c>
      <c r="DS166" s="104">
        <f t="shared" si="99"/>
        <v>215</v>
      </c>
      <c r="DT166" s="104">
        <f t="shared" si="99"/>
        <v>123</v>
      </c>
      <c r="DU166" s="104">
        <f t="shared" si="99"/>
        <v>338</v>
      </c>
    </row>
    <row r="167" spans="1:125" ht="23.25" customHeight="1" x14ac:dyDescent="0.2">
      <c r="A167" s="291" t="s">
        <v>15</v>
      </c>
      <c r="B167" s="291"/>
      <c r="C167" s="103">
        <f t="shared" ref="C167:AN167" si="100">C139+C111+C82+C54+C26</f>
        <v>9</v>
      </c>
      <c r="D167" s="103">
        <f t="shared" si="100"/>
        <v>5</v>
      </c>
      <c r="E167" s="103">
        <f t="shared" si="100"/>
        <v>35</v>
      </c>
      <c r="F167" s="103">
        <f t="shared" si="100"/>
        <v>29</v>
      </c>
      <c r="G167" s="103">
        <f t="shared" si="100"/>
        <v>26</v>
      </c>
      <c r="H167" s="103">
        <f t="shared" si="100"/>
        <v>23</v>
      </c>
      <c r="I167" s="103">
        <f t="shared" si="100"/>
        <v>2</v>
      </c>
      <c r="J167" s="103">
        <f t="shared" si="100"/>
        <v>0</v>
      </c>
      <c r="K167" s="103">
        <f t="shared" si="100"/>
        <v>34</v>
      </c>
      <c r="L167" s="103">
        <f t="shared" si="100"/>
        <v>14</v>
      </c>
      <c r="M167" s="103">
        <f t="shared" si="100"/>
        <v>18</v>
      </c>
      <c r="N167" s="103">
        <f t="shared" si="100"/>
        <v>6</v>
      </c>
      <c r="O167" s="103">
        <f t="shared" si="100"/>
        <v>0</v>
      </c>
      <c r="P167" s="103">
        <f t="shared" si="100"/>
        <v>4</v>
      </c>
      <c r="Q167" s="103">
        <f t="shared" si="100"/>
        <v>0</v>
      </c>
      <c r="R167" s="103">
        <f t="shared" si="100"/>
        <v>0</v>
      </c>
      <c r="S167" s="103">
        <f t="shared" si="100"/>
        <v>0</v>
      </c>
      <c r="T167" s="103">
        <f t="shared" si="100"/>
        <v>0</v>
      </c>
      <c r="U167" s="103">
        <f t="shared" si="100"/>
        <v>1</v>
      </c>
      <c r="V167" s="103">
        <f t="shared" si="100"/>
        <v>0</v>
      </c>
      <c r="W167" s="103">
        <f t="shared" si="100"/>
        <v>0</v>
      </c>
      <c r="X167" s="103">
        <f t="shared" si="100"/>
        <v>0</v>
      </c>
      <c r="Y167" s="103">
        <f t="shared" si="100"/>
        <v>23</v>
      </c>
      <c r="Z167" s="103">
        <f t="shared" si="100"/>
        <v>3</v>
      </c>
      <c r="AA167" s="103">
        <f t="shared" si="100"/>
        <v>0</v>
      </c>
      <c r="AB167" s="103">
        <f t="shared" si="100"/>
        <v>1</v>
      </c>
      <c r="AC167" s="103">
        <f t="shared" si="100"/>
        <v>3</v>
      </c>
      <c r="AD167" s="103">
        <f t="shared" si="100"/>
        <v>2</v>
      </c>
      <c r="AE167" s="103">
        <f t="shared" si="100"/>
        <v>0</v>
      </c>
      <c r="AF167" s="103">
        <f t="shared" si="100"/>
        <v>0</v>
      </c>
      <c r="AG167" s="103">
        <f t="shared" si="100"/>
        <v>0</v>
      </c>
      <c r="AH167" s="103">
        <f t="shared" si="100"/>
        <v>0</v>
      </c>
      <c r="AI167" s="103">
        <f t="shared" si="100"/>
        <v>0</v>
      </c>
      <c r="AJ167" s="103">
        <f t="shared" si="100"/>
        <v>0</v>
      </c>
      <c r="AK167" s="103">
        <f t="shared" si="100"/>
        <v>0</v>
      </c>
      <c r="AL167" s="103">
        <f t="shared" si="100"/>
        <v>1</v>
      </c>
      <c r="AM167" s="103">
        <f t="shared" si="100"/>
        <v>0</v>
      </c>
      <c r="AN167" s="103">
        <f t="shared" si="100"/>
        <v>0</v>
      </c>
      <c r="AO167" s="292" t="s">
        <v>15</v>
      </c>
      <c r="AP167" s="292"/>
      <c r="AQ167" s="103">
        <f t="shared" ref="AQ167:CB167" si="101">AQ139+AQ111+AQ82+AQ54+AQ26</f>
        <v>0</v>
      </c>
      <c r="AR167" s="103">
        <f t="shared" si="101"/>
        <v>2</v>
      </c>
      <c r="AS167" s="103">
        <f t="shared" si="101"/>
        <v>2</v>
      </c>
      <c r="AT167" s="103">
        <f t="shared" si="101"/>
        <v>2</v>
      </c>
      <c r="AU167" s="103">
        <f t="shared" si="101"/>
        <v>0</v>
      </c>
      <c r="AV167" s="103">
        <f t="shared" si="101"/>
        <v>0</v>
      </c>
      <c r="AW167" s="103">
        <f t="shared" si="101"/>
        <v>0</v>
      </c>
      <c r="AX167" s="103">
        <f t="shared" si="101"/>
        <v>0</v>
      </c>
      <c r="AY167" s="103">
        <f t="shared" si="101"/>
        <v>1</v>
      </c>
      <c r="AZ167" s="103">
        <f t="shared" si="101"/>
        <v>0</v>
      </c>
      <c r="BA167" s="103">
        <f t="shared" si="101"/>
        <v>133</v>
      </c>
      <c r="BB167" s="103">
        <f t="shared" si="101"/>
        <v>33</v>
      </c>
      <c r="BC167" s="103">
        <f t="shared" si="101"/>
        <v>83</v>
      </c>
      <c r="BD167" s="103">
        <f t="shared" si="101"/>
        <v>17</v>
      </c>
      <c r="BE167" s="103">
        <f t="shared" si="101"/>
        <v>29</v>
      </c>
      <c r="BF167" s="103">
        <f t="shared" si="101"/>
        <v>0</v>
      </c>
      <c r="BG167" s="103">
        <f t="shared" si="101"/>
        <v>0</v>
      </c>
      <c r="BH167" s="103">
        <f t="shared" si="101"/>
        <v>0</v>
      </c>
      <c r="BI167" s="103">
        <f t="shared" si="101"/>
        <v>82</v>
      </c>
      <c r="BJ167" s="103">
        <f t="shared" si="101"/>
        <v>14</v>
      </c>
      <c r="BK167" s="103">
        <f t="shared" si="101"/>
        <v>4</v>
      </c>
      <c r="BL167" s="103">
        <f t="shared" si="101"/>
        <v>0</v>
      </c>
      <c r="BM167" s="103">
        <f t="shared" si="101"/>
        <v>4</v>
      </c>
      <c r="BN167" s="103">
        <f t="shared" si="101"/>
        <v>0</v>
      </c>
      <c r="BO167" s="103">
        <f t="shared" si="101"/>
        <v>0</v>
      </c>
      <c r="BP167" s="103">
        <f t="shared" si="101"/>
        <v>0</v>
      </c>
      <c r="BQ167" s="103">
        <f t="shared" si="101"/>
        <v>0</v>
      </c>
      <c r="BR167" s="103">
        <f t="shared" si="101"/>
        <v>0</v>
      </c>
      <c r="BS167" s="103">
        <f t="shared" si="101"/>
        <v>0</v>
      </c>
      <c r="BT167" s="103">
        <f t="shared" si="101"/>
        <v>0</v>
      </c>
      <c r="BU167" s="103">
        <f t="shared" si="101"/>
        <v>0</v>
      </c>
      <c r="BV167" s="103">
        <f t="shared" si="101"/>
        <v>0</v>
      </c>
      <c r="BW167" s="103">
        <f t="shared" si="101"/>
        <v>16</v>
      </c>
      <c r="BX167" s="103">
        <f t="shared" si="101"/>
        <v>6</v>
      </c>
      <c r="BY167" s="103">
        <f t="shared" si="101"/>
        <v>0</v>
      </c>
      <c r="BZ167" s="103">
        <f t="shared" si="101"/>
        <v>0</v>
      </c>
      <c r="CA167" s="103">
        <f t="shared" si="101"/>
        <v>3</v>
      </c>
      <c r="CB167" s="103">
        <f t="shared" si="101"/>
        <v>3</v>
      </c>
      <c r="CC167" s="293" t="s">
        <v>15</v>
      </c>
      <c r="CD167" s="293"/>
      <c r="CE167" s="104">
        <f t="shared" ref="CE167:DU167" si="102">CE139+CE111+CE82+CE54+CE26</f>
        <v>2</v>
      </c>
      <c r="CF167" s="104">
        <f t="shared" si="102"/>
        <v>0</v>
      </c>
      <c r="CG167" s="104">
        <f t="shared" si="102"/>
        <v>38</v>
      </c>
      <c r="CH167" s="104">
        <f t="shared" si="102"/>
        <v>2</v>
      </c>
      <c r="CI167" s="104">
        <f t="shared" si="102"/>
        <v>11</v>
      </c>
      <c r="CJ167" s="104">
        <f t="shared" si="102"/>
        <v>10</v>
      </c>
      <c r="CK167" s="104">
        <f t="shared" si="102"/>
        <v>11</v>
      </c>
      <c r="CL167" s="104">
        <f t="shared" si="102"/>
        <v>11</v>
      </c>
      <c r="CM167" s="104">
        <f t="shared" si="102"/>
        <v>9</v>
      </c>
      <c r="CN167" s="104">
        <f t="shared" si="102"/>
        <v>17</v>
      </c>
      <c r="CO167" s="104">
        <f t="shared" si="102"/>
        <v>0</v>
      </c>
      <c r="CP167" s="104">
        <f t="shared" si="102"/>
        <v>4</v>
      </c>
      <c r="CQ167" s="104">
        <f t="shared" si="102"/>
        <v>6</v>
      </c>
      <c r="CR167" s="104">
        <f t="shared" si="102"/>
        <v>6</v>
      </c>
      <c r="CS167" s="104">
        <f t="shared" si="102"/>
        <v>0</v>
      </c>
      <c r="CT167" s="104">
        <f t="shared" si="102"/>
        <v>0</v>
      </c>
      <c r="CU167" s="104">
        <f t="shared" si="102"/>
        <v>0</v>
      </c>
      <c r="CV167" s="104">
        <f t="shared" si="102"/>
        <v>0</v>
      </c>
      <c r="CW167" s="104">
        <f t="shared" si="102"/>
        <v>0</v>
      </c>
      <c r="CX167" s="104">
        <f t="shared" si="102"/>
        <v>0</v>
      </c>
      <c r="CY167" s="104">
        <f t="shared" si="102"/>
        <v>1</v>
      </c>
      <c r="CZ167" s="104">
        <f t="shared" si="102"/>
        <v>1</v>
      </c>
      <c r="DA167" s="104">
        <f t="shared" si="102"/>
        <v>4</v>
      </c>
      <c r="DB167" s="104">
        <f t="shared" si="102"/>
        <v>8</v>
      </c>
      <c r="DC167" s="104">
        <f t="shared" si="102"/>
        <v>4</v>
      </c>
      <c r="DD167" s="104">
        <f t="shared" si="102"/>
        <v>7</v>
      </c>
      <c r="DE167" s="104">
        <f t="shared" si="102"/>
        <v>0</v>
      </c>
      <c r="DF167" s="104">
        <f t="shared" si="102"/>
        <v>1</v>
      </c>
      <c r="DG167" s="104">
        <f t="shared" si="102"/>
        <v>0</v>
      </c>
      <c r="DH167" s="104">
        <f t="shared" si="102"/>
        <v>0</v>
      </c>
      <c r="DI167" s="104">
        <f t="shared" si="102"/>
        <v>30</v>
      </c>
      <c r="DJ167" s="104">
        <f t="shared" si="102"/>
        <v>18</v>
      </c>
      <c r="DK167" s="104">
        <f t="shared" si="102"/>
        <v>0</v>
      </c>
      <c r="DL167" s="104">
        <f t="shared" si="102"/>
        <v>0</v>
      </c>
      <c r="DM167" s="104">
        <f t="shared" si="102"/>
        <v>0</v>
      </c>
      <c r="DN167" s="104">
        <f t="shared" si="102"/>
        <v>0</v>
      </c>
      <c r="DO167" s="104">
        <f t="shared" si="102"/>
        <v>0</v>
      </c>
      <c r="DP167" s="104">
        <f t="shared" si="102"/>
        <v>0</v>
      </c>
      <c r="DQ167" s="104">
        <f t="shared" si="102"/>
        <v>46</v>
      </c>
      <c r="DR167" s="104">
        <f t="shared" si="102"/>
        <v>14</v>
      </c>
      <c r="DS167" s="104">
        <f t="shared" si="102"/>
        <v>670</v>
      </c>
      <c r="DT167" s="104">
        <f t="shared" si="102"/>
        <v>264</v>
      </c>
      <c r="DU167" s="104">
        <f t="shared" si="102"/>
        <v>934</v>
      </c>
    </row>
    <row r="168" spans="1:125" ht="23.25" customHeight="1" x14ac:dyDescent="0.2">
      <c r="A168" s="291" t="s">
        <v>16</v>
      </c>
      <c r="B168" s="291"/>
      <c r="C168" s="103">
        <f>SUM(C148:C167)</f>
        <v>308</v>
      </c>
      <c r="D168" s="103">
        <f t="shared" ref="D168:AF168" si="103">SUM(D148:D167)</f>
        <v>163</v>
      </c>
      <c r="E168" s="103">
        <f t="shared" si="103"/>
        <v>333</v>
      </c>
      <c r="F168" s="103">
        <f t="shared" si="103"/>
        <v>376</v>
      </c>
      <c r="G168" s="103">
        <f t="shared" si="103"/>
        <v>224</v>
      </c>
      <c r="H168" s="103">
        <f t="shared" si="103"/>
        <v>334</v>
      </c>
      <c r="I168" s="103">
        <f t="shared" si="103"/>
        <v>34</v>
      </c>
      <c r="J168" s="103">
        <f t="shared" si="103"/>
        <v>22</v>
      </c>
      <c r="K168" s="103">
        <f t="shared" si="103"/>
        <v>274</v>
      </c>
      <c r="L168" s="103">
        <f t="shared" si="103"/>
        <v>229</v>
      </c>
      <c r="M168" s="103">
        <f t="shared" si="103"/>
        <v>248</v>
      </c>
      <c r="N168" s="103">
        <f t="shared" si="103"/>
        <v>223</v>
      </c>
      <c r="O168" s="103">
        <f t="shared" si="103"/>
        <v>34</v>
      </c>
      <c r="P168" s="103">
        <f t="shared" si="103"/>
        <v>30</v>
      </c>
      <c r="Q168" s="103">
        <f t="shared" si="103"/>
        <v>14</v>
      </c>
      <c r="R168" s="103">
        <f t="shared" si="103"/>
        <v>16</v>
      </c>
      <c r="S168" s="103">
        <f t="shared" si="103"/>
        <v>34</v>
      </c>
      <c r="T168" s="103">
        <f t="shared" si="103"/>
        <v>2</v>
      </c>
      <c r="U168" s="103">
        <f t="shared" si="103"/>
        <v>4</v>
      </c>
      <c r="V168" s="103">
        <f t="shared" si="103"/>
        <v>1</v>
      </c>
      <c r="W168" s="103">
        <f t="shared" si="103"/>
        <v>11</v>
      </c>
      <c r="X168" s="103">
        <f t="shared" si="103"/>
        <v>0</v>
      </c>
      <c r="Y168" s="103">
        <f t="shared" si="103"/>
        <v>225</v>
      </c>
      <c r="Z168" s="103">
        <f t="shared" si="103"/>
        <v>80</v>
      </c>
      <c r="AA168" s="103">
        <f t="shared" si="103"/>
        <v>31</v>
      </c>
      <c r="AB168" s="103">
        <f t="shared" si="103"/>
        <v>63</v>
      </c>
      <c r="AC168" s="103">
        <f t="shared" si="103"/>
        <v>42</v>
      </c>
      <c r="AD168" s="103">
        <f t="shared" si="103"/>
        <v>49</v>
      </c>
      <c r="AE168" s="103">
        <f t="shared" si="103"/>
        <v>13</v>
      </c>
      <c r="AF168" s="103">
        <f t="shared" si="103"/>
        <v>3</v>
      </c>
      <c r="AG168" s="103">
        <f>SUM(AG148:AG167)</f>
        <v>5</v>
      </c>
      <c r="AH168" s="103">
        <f t="shared" ref="AH168:AN168" si="104">SUM(AH148:AH167)</f>
        <v>4</v>
      </c>
      <c r="AI168" s="103">
        <f t="shared" si="104"/>
        <v>39</v>
      </c>
      <c r="AJ168" s="103">
        <f t="shared" si="104"/>
        <v>24</v>
      </c>
      <c r="AK168" s="103">
        <f t="shared" si="104"/>
        <v>21</v>
      </c>
      <c r="AL168" s="103">
        <f t="shared" si="104"/>
        <v>19</v>
      </c>
      <c r="AM168" s="103">
        <f t="shared" si="104"/>
        <v>19</v>
      </c>
      <c r="AN168" s="103">
        <f t="shared" si="104"/>
        <v>15</v>
      </c>
      <c r="AO168" s="292" t="s">
        <v>16</v>
      </c>
      <c r="AP168" s="292"/>
      <c r="AQ168" s="103">
        <f t="shared" ref="AQ168:BL168" si="105">SUM(AQ148:AQ167)</f>
        <v>15</v>
      </c>
      <c r="AR168" s="103">
        <f t="shared" si="105"/>
        <v>21</v>
      </c>
      <c r="AS168" s="103">
        <f t="shared" si="105"/>
        <v>17</v>
      </c>
      <c r="AT168" s="103">
        <f t="shared" si="105"/>
        <v>23</v>
      </c>
      <c r="AU168" s="103">
        <f t="shared" si="105"/>
        <v>16</v>
      </c>
      <c r="AV168" s="103">
        <f t="shared" si="105"/>
        <v>8</v>
      </c>
      <c r="AW168" s="103">
        <f t="shared" si="105"/>
        <v>14</v>
      </c>
      <c r="AX168" s="103">
        <f t="shared" si="105"/>
        <v>13</v>
      </c>
      <c r="AY168" s="103">
        <f t="shared" si="105"/>
        <v>26</v>
      </c>
      <c r="AZ168" s="103">
        <f t="shared" si="105"/>
        <v>18</v>
      </c>
      <c r="BA168" s="103">
        <f t="shared" si="105"/>
        <v>1098</v>
      </c>
      <c r="BB168" s="103">
        <f t="shared" si="105"/>
        <v>737</v>
      </c>
      <c r="BC168" s="103">
        <f t="shared" si="105"/>
        <v>807</v>
      </c>
      <c r="BD168" s="103">
        <f t="shared" si="105"/>
        <v>318</v>
      </c>
      <c r="BE168" s="103">
        <f t="shared" si="105"/>
        <v>432</v>
      </c>
      <c r="BF168" s="103">
        <f t="shared" si="105"/>
        <v>36</v>
      </c>
      <c r="BG168" s="103">
        <f t="shared" si="105"/>
        <v>25</v>
      </c>
      <c r="BH168" s="103">
        <f t="shared" si="105"/>
        <v>3</v>
      </c>
      <c r="BI168" s="103">
        <f t="shared" si="105"/>
        <v>294</v>
      </c>
      <c r="BJ168" s="103">
        <f t="shared" si="105"/>
        <v>193</v>
      </c>
      <c r="BK168" s="103">
        <f t="shared" si="105"/>
        <v>12</v>
      </c>
      <c r="BL168" s="103">
        <f t="shared" si="105"/>
        <v>1</v>
      </c>
      <c r="BM168" s="103">
        <f>SUM(BM148:BM167)</f>
        <v>105</v>
      </c>
      <c r="BN168" s="103">
        <f t="shared" ref="BN168:CB168" si="106">SUM(BN148:BN167)</f>
        <v>11</v>
      </c>
      <c r="BO168" s="103">
        <f t="shared" si="106"/>
        <v>15</v>
      </c>
      <c r="BP168" s="103">
        <f t="shared" si="106"/>
        <v>23</v>
      </c>
      <c r="BQ168" s="103">
        <f t="shared" si="106"/>
        <v>6</v>
      </c>
      <c r="BR168" s="103">
        <f t="shared" si="106"/>
        <v>25</v>
      </c>
      <c r="BS168" s="103">
        <f t="shared" si="106"/>
        <v>7</v>
      </c>
      <c r="BT168" s="103">
        <f t="shared" si="106"/>
        <v>2</v>
      </c>
      <c r="BU168" s="103">
        <f t="shared" si="106"/>
        <v>3</v>
      </c>
      <c r="BV168" s="103">
        <f t="shared" si="106"/>
        <v>2</v>
      </c>
      <c r="BW168" s="103">
        <f t="shared" si="106"/>
        <v>76</v>
      </c>
      <c r="BX168" s="103">
        <f t="shared" si="106"/>
        <v>54</v>
      </c>
      <c r="BY168" s="103">
        <f t="shared" si="106"/>
        <v>1</v>
      </c>
      <c r="BZ168" s="103">
        <f t="shared" si="106"/>
        <v>2</v>
      </c>
      <c r="CA168" s="103">
        <f t="shared" si="106"/>
        <v>17</v>
      </c>
      <c r="CB168" s="103">
        <f t="shared" si="106"/>
        <v>10</v>
      </c>
      <c r="CC168" s="293" t="s">
        <v>16</v>
      </c>
      <c r="CD168" s="293"/>
      <c r="CE168" s="104">
        <f t="shared" ref="CE168:DU168" si="107">CE140+CE112+CE83+CE55+CE27</f>
        <v>44</v>
      </c>
      <c r="CF168" s="104">
        <f t="shared" si="107"/>
        <v>5</v>
      </c>
      <c r="CG168" s="104">
        <f t="shared" si="107"/>
        <v>187</v>
      </c>
      <c r="CH168" s="104">
        <f t="shared" si="107"/>
        <v>56</v>
      </c>
      <c r="CI168" s="104">
        <f t="shared" si="107"/>
        <v>130</v>
      </c>
      <c r="CJ168" s="104">
        <f t="shared" si="107"/>
        <v>494</v>
      </c>
      <c r="CK168" s="104">
        <f t="shared" si="107"/>
        <v>46</v>
      </c>
      <c r="CL168" s="104">
        <f t="shared" si="107"/>
        <v>104</v>
      </c>
      <c r="CM168" s="104">
        <f t="shared" si="107"/>
        <v>55</v>
      </c>
      <c r="CN168" s="104">
        <f t="shared" si="107"/>
        <v>166</v>
      </c>
      <c r="CO168" s="104">
        <f t="shared" si="107"/>
        <v>25</v>
      </c>
      <c r="CP168" s="104">
        <f t="shared" si="107"/>
        <v>77</v>
      </c>
      <c r="CQ168" s="104">
        <f t="shared" si="107"/>
        <v>40</v>
      </c>
      <c r="CR168" s="104">
        <f t="shared" si="107"/>
        <v>96</v>
      </c>
      <c r="CS168" s="104">
        <f t="shared" si="107"/>
        <v>0</v>
      </c>
      <c r="CT168" s="104">
        <f t="shared" si="107"/>
        <v>5</v>
      </c>
      <c r="CU168" s="104">
        <f t="shared" si="107"/>
        <v>2</v>
      </c>
      <c r="CV168" s="104">
        <f t="shared" si="107"/>
        <v>1</v>
      </c>
      <c r="CW168" s="104">
        <f t="shared" si="107"/>
        <v>2</v>
      </c>
      <c r="CX168" s="104">
        <f t="shared" si="107"/>
        <v>3</v>
      </c>
      <c r="CY168" s="104">
        <f t="shared" si="107"/>
        <v>15</v>
      </c>
      <c r="CZ168" s="104">
        <f t="shared" si="107"/>
        <v>20</v>
      </c>
      <c r="DA168" s="104">
        <f t="shared" si="107"/>
        <v>43</v>
      </c>
      <c r="DB168" s="104">
        <f t="shared" si="107"/>
        <v>74</v>
      </c>
      <c r="DC168" s="104">
        <f t="shared" si="107"/>
        <v>25</v>
      </c>
      <c r="DD168" s="104">
        <f t="shared" si="107"/>
        <v>21</v>
      </c>
      <c r="DE168" s="104">
        <f t="shared" si="107"/>
        <v>15</v>
      </c>
      <c r="DF168" s="104">
        <f t="shared" si="107"/>
        <v>24</v>
      </c>
      <c r="DG168" s="104">
        <f t="shared" si="107"/>
        <v>0</v>
      </c>
      <c r="DH168" s="104">
        <f t="shared" si="107"/>
        <v>32</v>
      </c>
      <c r="DI168" s="104">
        <f t="shared" si="107"/>
        <v>324</v>
      </c>
      <c r="DJ168" s="104">
        <f t="shared" si="107"/>
        <v>348</v>
      </c>
      <c r="DK168" s="104">
        <f t="shared" si="107"/>
        <v>1</v>
      </c>
      <c r="DL168" s="104">
        <f t="shared" si="107"/>
        <v>2</v>
      </c>
      <c r="DM168" s="104">
        <f t="shared" si="107"/>
        <v>0</v>
      </c>
      <c r="DN168" s="104">
        <f t="shared" si="107"/>
        <v>0</v>
      </c>
      <c r="DO168" s="104">
        <f t="shared" si="107"/>
        <v>0</v>
      </c>
      <c r="DP168" s="104">
        <f t="shared" si="107"/>
        <v>0</v>
      </c>
      <c r="DQ168" s="104">
        <f t="shared" si="107"/>
        <v>295</v>
      </c>
      <c r="DR168" s="104">
        <f t="shared" si="107"/>
        <v>416</v>
      </c>
      <c r="DS168" s="104">
        <f t="shared" si="107"/>
        <v>6148</v>
      </c>
      <c r="DT168" s="104">
        <f t="shared" si="107"/>
        <v>5097</v>
      </c>
      <c r="DU168" s="104">
        <f t="shared" si="107"/>
        <v>11245</v>
      </c>
    </row>
    <row r="169" spans="1:125" x14ac:dyDescent="0.2">
      <c r="DS169" s="104">
        <f t="shared" ref="DS169" si="108">SUM(DQ169,DO169,DM169,DK169,DI169,DG169,DE169,DC169,DA169,CY169,CW169,CU169,CS169,CQ169,CO169,CM169,CK169,CI169,CG169,CE169,CA169,BY169,BW169,BU169,BS169,BQ169,BO169,BM169,BK169,BI169,BG169,BE169,BC169,BA169,AY169,AW169,AU169,AS169,AQ169,AM169,AK169,AI169,AG169,AE169,AC169,AA169,Y169,W169,U169,S169,Q169,O169,M169,K169,I169,G169,E169,C169)</f>
        <v>0</v>
      </c>
      <c r="DT169" s="104">
        <f t="shared" ref="DT169" si="109">SUM(DR169,DP169,DN169,DL169,DJ169,DH169,DF169,DD169,DB169,CZ169,CX169,CV169,CT169,CR169,CP169,CN169,CL169,CJ169,CH169,CF169,CB169,BZ169,BX169,BV169,BT169,BR169,BP169,BN169,BL169,BJ169,BH169,BF169,BD169,BB169,AZ169,AX169,AV169,AT169,AR169,AN169,AL169,AJ169,AH169,AF169,AD169,AB169,Z169,X169,V169,T169,R169,P169,N169,L169,J169,H169,F169,D169)</f>
        <v>0</v>
      </c>
      <c r="DU169" s="104">
        <f t="shared" ref="DU169" si="110">SUM(DS169,DQ169,DO169,DM169,DK169,DI169,DG169,DE169,DC169,DA169,CY169,CW169,CU169,CS169,CQ169,CO169,CM169,CK169,CI169,CG169,CC169,CA169,BY169,BW169,BU169,BS169,BQ169,BO169,BM169,BK169,BI169,BG169,BE169,BC169,BA169,AY169,AW169,AU169,AS169,AO169,AM169,AK169,AI169,AG169,AE169,AC169,AA169,Y169,W169,U169,S169,Q169,O169,M169,K169,I169,G169,E169)</f>
        <v>0</v>
      </c>
    </row>
  </sheetData>
  <sheetProtection selectLockedCells="1" selectUnlockedCells="1"/>
  <mergeCells count="1446">
    <mergeCell ref="AO3:CB3"/>
    <mergeCell ref="CC3:DU3"/>
    <mergeCell ref="AO1:AQ1"/>
    <mergeCell ref="AR1:CB1"/>
    <mergeCell ref="CC1:CE1"/>
    <mergeCell ref="CF1:DU1"/>
    <mergeCell ref="A2:AN2"/>
    <mergeCell ref="AO2:CB2"/>
    <mergeCell ref="CC2:DU2"/>
    <mergeCell ref="A1:C1"/>
    <mergeCell ref="D1:AN1"/>
    <mergeCell ref="M4:N4"/>
    <mergeCell ref="O4:P4"/>
    <mergeCell ref="Q4:R4"/>
    <mergeCell ref="S4:T4"/>
    <mergeCell ref="U4:V4"/>
    <mergeCell ref="W4:X4"/>
    <mergeCell ref="A4:B6"/>
    <mergeCell ref="C4:D4"/>
    <mergeCell ref="E4:F4"/>
    <mergeCell ref="G4:H4"/>
    <mergeCell ref="I4:J4"/>
    <mergeCell ref="K4:L4"/>
    <mergeCell ref="F5:F6"/>
    <mergeCell ref="G5:G6"/>
    <mergeCell ref="H5:H6"/>
    <mergeCell ref="I5:I6"/>
    <mergeCell ref="A3:AN3"/>
    <mergeCell ref="AW4:AX4"/>
    <mergeCell ref="AY4:AZ4"/>
    <mergeCell ref="BA4:BB4"/>
    <mergeCell ref="BC4:BD4"/>
    <mergeCell ref="BE4:BF4"/>
    <mergeCell ref="BG4:BH4"/>
    <mergeCell ref="AK4:AL4"/>
    <mergeCell ref="AM4:AN4"/>
    <mergeCell ref="AO4:AP6"/>
    <mergeCell ref="AQ4:AR4"/>
    <mergeCell ref="AS4:AT4"/>
    <mergeCell ref="AU4:AV4"/>
    <mergeCell ref="AN5:AN6"/>
    <mergeCell ref="AQ5:AQ6"/>
    <mergeCell ref="AR5:AR6"/>
    <mergeCell ref="AS5:AS6"/>
    <mergeCell ref="Y4:Z4"/>
    <mergeCell ref="AA4:AB4"/>
    <mergeCell ref="AC4:AD4"/>
    <mergeCell ref="AE4:AF4"/>
    <mergeCell ref="AG4:AH4"/>
    <mergeCell ref="AI4:AJ4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CM4:CN4"/>
    <mergeCell ref="CO4:CP4"/>
    <mergeCell ref="CQ4:CR4"/>
    <mergeCell ref="BU4:BV4"/>
    <mergeCell ref="BW4:BX4"/>
    <mergeCell ref="BY4:BZ4"/>
    <mergeCell ref="CA4:CB4"/>
    <mergeCell ref="CC4:CD6"/>
    <mergeCell ref="CE4:CF4"/>
    <mergeCell ref="BX5:BX6"/>
    <mergeCell ref="BY5:BY6"/>
    <mergeCell ref="BZ5:BZ6"/>
    <mergeCell ref="CA5:CA6"/>
    <mergeCell ref="BI4:BJ4"/>
    <mergeCell ref="BK4:BL4"/>
    <mergeCell ref="BM4:BN4"/>
    <mergeCell ref="BO4:BP4"/>
    <mergeCell ref="BQ4:BR4"/>
    <mergeCell ref="BS4:BT4"/>
    <mergeCell ref="CB5:CB6"/>
    <mergeCell ref="CE5:CE6"/>
    <mergeCell ref="CF5:CF6"/>
    <mergeCell ref="CG5:CG6"/>
    <mergeCell ref="CH5:CH6"/>
    <mergeCell ref="CI5:CI6"/>
    <mergeCell ref="BR5:BR6"/>
    <mergeCell ref="BS5:BS6"/>
    <mergeCell ref="BT5:BT6"/>
    <mergeCell ref="BU5:BU6"/>
    <mergeCell ref="BV5:BV6"/>
    <mergeCell ref="BW5:BW6"/>
    <mergeCell ref="BL5:BL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C5:C6"/>
    <mergeCell ref="D5:D6"/>
    <mergeCell ref="E5:E6"/>
    <mergeCell ref="DQ4:DR4"/>
    <mergeCell ref="DS4:DU4"/>
    <mergeCell ref="DE4:DF4"/>
    <mergeCell ref="DG4:DH4"/>
    <mergeCell ref="DI4:DJ4"/>
    <mergeCell ref="DK4:DL4"/>
    <mergeCell ref="DM4:DN4"/>
    <mergeCell ref="DO4:DP4"/>
    <mergeCell ref="CS4:CT4"/>
    <mergeCell ref="CU4:CV4"/>
    <mergeCell ref="CW4:CX4"/>
    <mergeCell ref="CY4:CZ4"/>
    <mergeCell ref="DA4:DB4"/>
    <mergeCell ref="DC4:DD4"/>
    <mergeCell ref="CG4:CH4"/>
    <mergeCell ref="CI4:CJ4"/>
    <mergeCell ref="CK4:CL4"/>
    <mergeCell ref="V5:V6"/>
    <mergeCell ref="W5:W6"/>
    <mergeCell ref="X5:X6"/>
    <mergeCell ref="Y5:Y6"/>
    <mergeCell ref="Z5:Z6"/>
    <mergeCell ref="AA5:AA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BM5:BM6"/>
    <mergeCell ref="BN5:BN6"/>
    <mergeCell ref="BO5:BO6"/>
    <mergeCell ref="BP5:BP6"/>
    <mergeCell ref="BQ5:BQ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A10:B10"/>
    <mergeCell ref="AO10:AP10"/>
    <mergeCell ref="CC10:CD10"/>
    <mergeCell ref="A11:A16"/>
    <mergeCell ref="AO11:AO16"/>
    <mergeCell ref="CC11:CC16"/>
    <mergeCell ref="A8:B8"/>
    <mergeCell ref="AO8:AP8"/>
    <mergeCell ref="CC8:CD8"/>
    <mergeCell ref="A9:B9"/>
    <mergeCell ref="AO9:AP9"/>
    <mergeCell ref="CC9:CD9"/>
    <mergeCell ref="DT5:DT6"/>
    <mergeCell ref="DU5:DU6"/>
    <mergeCell ref="A7:B7"/>
    <mergeCell ref="AO7:AP7"/>
    <mergeCell ref="CC7:CD7"/>
    <mergeCell ref="DN5:DN6"/>
    <mergeCell ref="DO5:DO6"/>
    <mergeCell ref="DP5:DP6"/>
    <mergeCell ref="DQ5:DQ6"/>
    <mergeCell ref="DR5:DR6"/>
    <mergeCell ref="DS5:DS6"/>
    <mergeCell ref="DH5:DH6"/>
    <mergeCell ref="DI5:DI6"/>
    <mergeCell ref="DJ5:DJ6"/>
    <mergeCell ref="DK5:DK6"/>
    <mergeCell ref="DL5:DL6"/>
    <mergeCell ref="DM5:DM6"/>
    <mergeCell ref="DB5:DB6"/>
    <mergeCell ref="DC5:DC6"/>
    <mergeCell ref="DD5:DD6"/>
    <mergeCell ref="A21:B21"/>
    <mergeCell ref="AO21:AP21"/>
    <mergeCell ref="CC21:CD21"/>
    <mergeCell ref="A22:B22"/>
    <mergeCell ref="AO22:AP22"/>
    <mergeCell ref="CC22:CD22"/>
    <mergeCell ref="A19:B19"/>
    <mergeCell ref="AO19:AP19"/>
    <mergeCell ref="CC19:CD19"/>
    <mergeCell ref="A20:B20"/>
    <mergeCell ref="AO20:AP20"/>
    <mergeCell ref="CC20:CD20"/>
    <mergeCell ref="A17:B17"/>
    <mergeCell ref="AO17:AP17"/>
    <mergeCell ref="CC17:CD17"/>
    <mergeCell ref="A18:B18"/>
    <mergeCell ref="AO18:AP18"/>
    <mergeCell ref="CC18:CD18"/>
    <mergeCell ref="A27:B27"/>
    <mergeCell ref="AO27:AP27"/>
    <mergeCell ref="CC27:CD27"/>
    <mergeCell ref="A30:AN30"/>
    <mergeCell ref="AO30:CB30"/>
    <mergeCell ref="CC30:DU30"/>
    <mergeCell ref="A25:B25"/>
    <mergeCell ref="AO25:AP25"/>
    <mergeCell ref="CC25:CD25"/>
    <mergeCell ref="A26:B26"/>
    <mergeCell ref="AO26:AP26"/>
    <mergeCell ref="CC26:CD26"/>
    <mergeCell ref="A23:B23"/>
    <mergeCell ref="AO23:AP23"/>
    <mergeCell ref="CC23:CD23"/>
    <mergeCell ref="A24:B24"/>
    <mergeCell ref="AO24:AP24"/>
    <mergeCell ref="CC24:CD24"/>
    <mergeCell ref="A29:C29"/>
    <mergeCell ref="D29:AN29"/>
    <mergeCell ref="AO29:AQ29"/>
    <mergeCell ref="AR29:CB29"/>
    <mergeCell ref="CC29:CE29"/>
    <mergeCell ref="CF29:DU29"/>
    <mergeCell ref="A50:B50"/>
    <mergeCell ref="AO50:AP50"/>
    <mergeCell ref="CC50:CD50"/>
    <mergeCell ref="A51:B51"/>
    <mergeCell ref="AO51:AP51"/>
    <mergeCell ref="CC51:CD51"/>
    <mergeCell ref="A48:B48"/>
    <mergeCell ref="AO48:AP48"/>
    <mergeCell ref="CC48:CD48"/>
    <mergeCell ref="A49:B49"/>
    <mergeCell ref="AO49:AP49"/>
    <mergeCell ref="CC49:CD49"/>
    <mergeCell ref="A38:B38"/>
    <mergeCell ref="AO38:AP38"/>
    <mergeCell ref="CC38:CD38"/>
    <mergeCell ref="A36:B36"/>
    <mergeCell ref="AO36:AP36"/>
    <mergeCell ref="CC36:CD36"/>
    <mergeCell ref="A46:B46"/>
    <mergeCell ref="AO46:AP46"/>
    <mergeCell ref="CC46:CD46"/>
    <mergeCell ref="A47:B47"/>
    <mergeCell ref="AO47:AP47"/>
    <mergeCell ref="CC47:CD47"/>
    <mergeCell ref="A45:B45"/>
    <mergeCell ref="AO45:AP45"/>
    <mergeCell ref="CC45:CD45"/>
    <mergeCell ref="A39:A44"/>
    <mergeCell ref="AO39:AO44"/>
    <mergeCell ref="CC39:CC44"/>
    <mergeCell ref="A67:A72"/>
    <mergeCell ref="AO67:AO72"/>
    <mergeCell ref="CC67:CC72"/>
    <mergeCell ref="A64:B64"/>
    <mergeCell ref="A63:B63"/>
    <mergeCell ref="A54:B54"/>
    <mergeCell ref="AO54:AP54"/>
    <mergeCell ref="CC54:CD54"/>
    <mergeCell ref="A55:B55"/>
    <mergeCell ref="AO55:AP55"/>
    <mergeCell ref="CC55:CD55"/>
    <mergeCell ref="A52:B52"/>
    <mergeCell ref="AO52:AP52"/>
    <mergeCell ref="CC52:CD52"/>
    <mergeCell ref="A53:B53"/>
    <mergeCell ref="AO53:AP53"/>
    <mergeCell ref="CC53:CD53"/>
    <mergeCell ref="A60:B62"/>
    <mergeCell ref="C60:D60"/>
    <mergeCell ref="E60:F60"/>
    <mergeCell ref="G60:H60"/>
    <mergeCell ref="I60:J60"/>
    <mergeCell ref="K60:L60"/>
    <mergeCell ref="K61:K62"/>
    <mergeCell ref="L61:L62"/>
    <mergeCell ref="A58:AN58"/>
    <mergeCell ref="AO58:CB58"/>
    <mergeCell ref="CC58:DU58"/>
    <mergeCell ref="A59:AN59"/>
    <mergeCell ref="AO59:CB59"/>
    <mergeCell ref="CC59:DU59"/>
    <mergeCell ref="A57:C57"/>
    <mergeCell ref="A102:B102"/>
    <mergeCell ref="AO102:AP102"/>
    <mergeCell ref="CC102:CD102"/>
    <mergeCell ref="A96:A101"/>
    <mergeCell ref="AO96:AO101"/>
    <mergeCell ref="CC96:CC101"/>
    <mergeCell ref="A94:B94"/>
    <mergeCell ref="A83:B83"/>
    <mergeCell ref="AO83:AP83"/>
    <mergeCell ref="CC83:CD83"/>
    <mergeCell ref="A81:B81"/>
    <mergeCell ref="AO81:AP81"/>
    <mergeCell ref="CC81:CD81"/>
    <mergeCell ref="A82:B82"/>
    <mergeCell ref="AO82:AP82"/>
    <mergeCell ref="CC82:CD82"/>
    <mergeCell ref="A79:B79"/>
    <mergeCell ref="AO79:AP79"/>
    <mergeCell ref="CC79:CD79"/>
    <mergeCell ref="A80:B80"/>
    <mergeCell ref="AO80:AP80"/>
    <mergeCell ref="CC80:CD80"/>
    <mergeCell ref="A86:C86"/>
    <mergeCell ref="D86:AN86"/>
    <mergeCell ref="AO86:AQ86"/>
    <mergeCell ref="AR86:CB86"/>
    <mergeCell ref="CC86:CE86"/>
    <mergeCell ref="CC88:DU88"/>
    <mergeCell ref="AW89:AX89"/>
    <mergeCell ref="AY89:AZ89"/>
    <mergeCell ref="BA89:BB89"/>
    <mergeCell ref="BC89:BD89"/>
    <mergeCell ref="A112:B112"/>
    <mergeCell ref="AO112:AP112"/>
    <mergeCell ref="CC112:CD112"/>
    <mergeCell ref="A110:B110"/>
    <mergeCell ref="AO110:AP110"/>
    <mergeCell ref="CC110:CD110"/>
    <mergeCell ref="A111:B111"/>
    <mergeCell ref="AO111:AP111"/>
    <mergeCell ref="CC111:CD111"/>
    <mergeCell ref="A103:B103"/>
    <mergeCell ref="AO103:AP103"/>
    <mergeCell ref="CC103:CD103"/>
    <mergeCell ref="A108:B108"/>
    <mergeCell ref="AO108:AP108"/>
    <mergeCell ref="CC108:CD108"/>
    <mergeCell ref="A109:B109"/>
    <mergeCell ref="AO109:AP109"/>
    <mergeCell ref="CC109:CD109"/>
    <mergeCell ref="A106:B106"/>
    <mergeCell ref="AO106:AP106"/>
    <mergeCell ref="CC106:CD106"/>
    <mergeCell ref="A107:B107"/>
    <mergeCell ref="AO107:AP107"/>
    <mergeCell ref="CC107:CD107"/>
    <mergeCell ref="A104:B104"/>
    <mergeCell ref="AO104:AP104"/>
    <mergeCell ref="CC104:CD104"/>
    <mergeCell ref="A105:B105"/>
    <mergeCell ref="AO105:AP105"/>
    <mergeCell ref="CC105:CD105"/>
    <mergeCell ref="A131:B131"/>
    <mergeCell ref="AO131:AP131"/>
    <mergeCell ref="CC131:CD131"/>
    <mergeCell ref="A130:B130"/>
    <mergeCell ref="AO130:AP130"/>
    <mergeCell ref="CC130:CD130"/>
    <mergeCell ref="A135:B135"/>
    <mergeCell ref="AO135:AP135"/>
    <mergeCell ref="CC135:CD135"/>
    <mergeCell ref="A136:B136"/>
    <mergeCell ref="AO136:AP136"/>
    <mergeCell ref="CC136:CD136"/>
    <mergeCell ref="A142:C142"/>
    <mergeCell ref="D142:AN142"/>
    <mergeCell ref="AO142:AQ142"/>
    <mergeCell ref="AR142:CB142"/>
    <mergeCell ref="CC142:CE142"/>
    <mergeCell ref="A137:B137"/>
    <mergeCell ref="AO137:AP137"/>
    <mergeCell ref="CC137:CD137"/>
    <mergeCell ref="A138:B138"/>
    <mergeCell ref="AO138:AP138"/>
    <mergeCell ref="CC138:CD138"/>
    <mergeCell ref="A151:B151"/>
    <mergeCell ref="AO151:AP151"/>
    <mergeCell ref="CC151:CD151"/>
    <mergeCell ref="A149:B149"/>
    <mergeCell ref="AO149:AP149"/>
    <mergeCell ref="CC149:CD149"/>
    <mergeCell ref="A150:B150"/>
    <mergeCell ref="AO150:AP150"/>
    <mergeCell ref="CC150:CD150"/>
    <mergeCell ref="A148:B148"/>
    <mergeCell ref="AO148:AP148"/>
    <mergeCell ref="CC148:CD148"/>
    <mergeCell ref="A134:B134"/>
    <mergeCell ref="AO134:AP134"/>
    <mergeCell ref="CC134:CD134"/>
    <mergeCell ref="A132:B132"/>
    <mergeCell ref="AO132:AP132"/>
    <mergeCell ref="CC132:CD132"/>
    <mergeCell ref="A133:B133"/>
    <mergeCell ref="AO133:AP133"/>
    <mergeCell ref="CC133:CD133"/>
    <mergeCell ref="CC144:DU144"/>
    <mergeCell ref="AW145:AX145"/>
    <mergeCell ref="AY145:AZ145"/>
    <mergeCell ref="BA145:BB145"/>
    <mergeCell ref="CF142:DU142"/>
    <mergeCell ref="A139:B139"/>
    <mergeCell ref="AO139:AP139"/>
    <mergeCell ref="CC139:CD139"/>
    <mergeCell ref="A140:B140"/>
    <mergeCell ref="AO140:AP140"/>
    <mergeCell ref="CC140:CD140"/>
    <mergeCell ref="A165:B165"/>
    <mergeCell ref="AO165:AP165"/>
    <mergeCell ref="CC165:CD165"/>
    <mergeCell ref="A163:B163"/>
    <mergeCell ref="AO163:AP163"/>
    <mergeCell ref="CC163:CD163"/>
    <mergeCell ref="A164:B164"/>
    <mergeCell ref="AO164:AP164"/>
    <mergeCell ref="CC164:CD164"/>
    <mergeCell ref="A162:B162"/>
    <mergeCell ref="AO162:AP162"/>
    <mergeCell ref="CC162:CD162"/>
    <mergeCell ref="AO160:AP160"/>
    <mergeCell ref="CC160:CD160"/>
    <mergeCell ref="AO161:AP161"/>
    <mergeCell ref="CC161:CD161"/>
    <mergeCell ref="A160:B160"/>
    <mergeCell ref="A161:B161"/>
    <mergeCell ref="BI32:BJ32"/>
    <mergeCell ref="BK32:BL32"/>
    <mergeCell ref="BM32:BN32"/>
    <mergeCell ref="BC32:BD32"/>
    <mergeCell ref="BE32:BF32"/>
    <mergeCell ref="BG32:BH32"/>
    <mergeCell ref="AW32:AX32"/>
    <mergeCell ref="AY32:AZ32"/>
    <mergeCell ref="BA32:BB32"/>
    <mergeCell ref="AQ32:AR32"/>
    <mergeCell ref="AS32:AT32"/>
    <mergeCell ref="AU32:AV32"/>
    <mergeCell ref="AI32:AJ32"/>
    <mergeCell ref="AK32:AL32"/>
    <mergeCell ref="AM32:AN32"/>
    <mergeCell ref="AO32:AP34"/>
    <mergeCell ref="AC32:AD32"/>
    <mergeCell ref="AE32:AF32"/>
    <mergeCell ref="AG32:AH32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J33:AJ34"/>
    <mergeCell ref="AK33:AK34"/>
    <mergeCell ref="AL33:AL34"/>
    <mergeCell ref="AM33:AM34"/>
    <mergeCell ref="AN33:AN34"/>
    <mergeCell ref="DE32:DF32"/>
    <mergeCell ref="DG32:DH32"/>
    <mergeCell ref="DI32:DJ32"/>
    <mergeCell ref="CY32:CZ32"/>
    <mergeCell ref="DA32:DB32"/>
    <mergeCell ref="DC32:DD32"/>
    <mergeCell ref="CS32:CT32"/>
    <mergeCell ref="CU32:CV32"/>
    <mergeCell ref="CW32:CX32"/>
    <mergeCell ref="CO32:CP32"/>
    <mergeCell ref="CQ32:CR32"/>
    <mergeCell ref="BU32:BV32"/>
    <mergeCell ref="BW32:BX32"/>
    <mergeCell ref="BY32:BZ32"/>
    <mergeCell ref="CA32:CB32"/>
    <mergeCell ref="BO32:BP32"/>
    <mergeCell ref="BQ32:BR32"/>
    <mergeCell ref="BS32:BT32"/>
    <mergeCell ref="CG32:CH32"/>
    <mergeCell ref="CI32:CJ32"/>
    <mergeCell ref="CK32:CL32"/>
    <mergeCell ref="CM32:CN32"/>
    <mergeCell ref="A35:B35"/>
    <mergeCell ref="AO35:AP35"/>
    <mergeCell ref="CC35:CD35"/>
    <mergeCell ref="A32:B34"/>
    <mergeCell ref="C32:D32"/>
    <mergeCell ref="E32:F32"/>
    <mergeCell ref="G32:H32"/>
    <mergeCell ref="A31:AN31"/>
    <mergeCell ref="AO31:CB31"/>
    <mergeCell ref="CC31:DU31"/>
    <mergeCell ref="DK32:DL32"/>
    <mergeCell ref="DM32:DN32"/>
    <mergeCell ref="DO32:DP32"/>
    <mergeCell ref="DQ32:DR32"/>
    <mergeCell ref="L33:L34"/>
    <mergeCell ref="M33:M34"/>
    <mergeCell ref="N33:N34"/>
    <mergeCell ref="O33:O34"/>
    <mergeCell ref="P33:P34"/>
    <mergeCell ref="Q33:Q34"/>
    <mergeCell ref="DS32:DU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C32:CD34"/>
    <mergeCell ref="CE32:CF32"/>
    <mergeCell ref="I32:J32"/>
    <mergeCell ref="K32:L32"/>
    <mergeCell ref="M32:N32"/>
    <mergeCell ref="O32:P32"/>
    <mergeCell ref="Q32:R32"/>
    <mergeCell ref="S32:T32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W32:X32"/>
    <mergeCell ref="Y32:Z32"/>
    <mergeCell ref="AA32:AB32"/>
    <mergeCell ref="U32:V32"/>
    <mergeCell ref="AQ33:AQ34"/>
    <mergeCell ref="BP33:BP34"/>
    <mergeCell ref="BQ33:BQ34"/>
    <mergeCell ref="BR33:BR34"/>
    <mergeCell ref="BS33:BS34"/>
    <mergeCell ref="BT33:BT34"/>
    <mergeCell ref="BU33:BU34"/>
    <mergeCell ref="BJ33:BJ34"/>
    <mergeCell ref="BK33:BK34"/>
    <mergeCell ref="BL33:BL34"/>
    <mergeCell ref="BM33:BM34"/>
    <mergeCell ref="BN33:BN34"/>
    <mergeCell ref="BO33:BO34"/>
    <mergeCell ref="BD33:BD34"/>
    <mergeCell ref="BE33:BE34"/>
    <mergeCell ref="BF33:BF34"/>
    <mergeCell ref="BG33:BG34"/>
    <mergeCell ref="BH33:BH34"/>
    <mergeCell ref="BI33:BI34"/>
    <mergeCell ref="AX33:AX34"/>
    <mergeCell ref="AY33:AY34"/>
    <mergeCell ref="AZ33:AZ34"/>
    <mergeCell ref="BA33:BA34"/>
    <mergeCell ref="CO33:CO34"/>
    <mergeCell ref="CP33:CP34"/>
    <mergeCell ref="CQ33:CQ34"/>
    <mergeCell ref="CR33:CR34"/>
    <mergeCell ref="CS33:CS34"/>
    <mergeCell ref="CB33:CB34"/>
    <mergeCell ref="CE33:CE34"/>
    <mergeCell ref="CF33:CF34"/>
    <mergeCell ref="CG33:CG34"/>
    <mergeCell ref="CH33:CH34"/>
    <mergeCell ref="CI33:CI34"/>
    <mergeCell ref="BV33:BV34"/>
    <mergeCell ref="BW33:BW34"/>
    <mergeCell ref="BX33:BX34"/>
    <mergeCell ref="BY33:BY34"/>
    <mergeCell ref="BZ33:BZ34"/>
    <mergeCell ref="CA33:CA34"/>
    <mergeCell ref="CJ33:CJ34"/>
    <mergeCell ref="CK33:CK34"/>
    <mergeCell ref="CL33:CL34"/>
    <mergeCell ref="CM33:CM34"/>
    <mergeCell ref="DR33:DR34"/>
    <mergeCell ref="DS33:DS34"/>
    <mergeCell ref="DT33:DT34"/>
    <mergeCell ref="DU33:DU34"/>
    <mergeCell ref="A37:B37"/>
    <mergeCell ref="AO37:AP37"/>
    <mergeCell ref="CC37:CD37"/>
    <mergeCell ref="DL33:DL34"/>
    <mergeCell ref="DM33:DM34"/>
    <mergeCell ref="DN33:DN34"/>
    <mergeCell ref="DO33:DO34"/>
    <mergeCell ref="DP33:DP34"/>
    <mergeCell ref="DQ33:DQ34"/>
    <mergeCell ref="DF33:DF34"/>
    <mergeCell ref="DG33:DG34"/>
    <mergeCell ref="DH33:DH34"/>
    <mergeCell ref="DI33:DI34"/>
    <mergeCell ref="DJ33:DJ34"/>
    <mergeCell ref="DK33:DK34"/>
    <mergeCell ref="CZ33:CZ34"/>
    <mergeCell ref="DA33:DA34"/>
    <mergeCell ref="DB33:DB34"/>
    <mergeCell ref="DC33:DC34"/>
    <mergeCell ref="DD33:DD34"/>
    <mergeCell ref="DE33:DE34"/>
    <mergeCell ref="CT33:CT34"/>
    <mergeCell ref="CU33:CU34"/>
    <mergeCell ref="CV33:CV34"/>
    <mergeCell ref="CW33:CW34"/>
    <mergeCell ref="CX33:CX34"/>
    <mergeCell ref="CY33:CY34"/>
    <mergeCell ref="CN33:CN34"/>
    <mergeCell ref="D57:AN57"/>
    <mergeCell ref="AO57:AQ57"/>
    <mergeCell ref="AR57:CB57"/>
    <mergeCell ref="CC57:CE57"/>
    <mergeCell ref="CF57:DU57"/>
    <mergeCell ref="AK60:AL60"/>
    <mergeCell ref="AM60:AN60"/>
    <mergeCell ref="AO60:AP62"/>
    <mergeCell ref="AQ60:AR60"/>
    <mergeCell ref="AS60:AT60"/>
    <mergeCell ref="AU60:AV60"/>
    <mergeCell ref="AK61:AK62"/>
    <mergeCell ref="AL61:AL62"/>
    <mergeCell ref="AM61:AM62"/>
    <mergeCell ref="AN61:AN62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CC60:CD62"/>
    <mergeCell ref="CE60:CF60"/>
    <mergeCell ref="BU61:BU62"/>
    <mergeCell ref="BV61:BV62"/>
    <mergeCell ref="BW61:BW62"/>
    <mergeCell ref="DQ60:DR60"/>
    <mergeCell ref="DS60:DU60"/>
    <mergeCell ref="C61:C62"/>
    <mergeCell ref="D61:D62"/>
    <mergeCell ref="E61:E62"/>
    <mergeCell ref="F61:F62"/>
    <mergeCell ref="G61:G62"/>
    <mergeCell ref="H61:H62"/>
    <mergeCell ref="I61:I62"/>
    <mergeCell ref="J61:J62"/>
    <mergeCell ref="DE60:DF60"/>
    <mergeCell ref="DG60:DH60"/>
    <mergeCell ref="DI60:DJ60"/>
    <mergeCell ref="DK60:DL60"/>
    <mergeCell ref="DM60:DN60"/>
    <mergeCell ref="DO60:DP60"/>
    <mergeCell ref="CS60:CT60"/>
    <mergeCell ref="CU60:CV60"/>
    <mergeCell ref="CW60:CX60"/>
    <mergeCell ref="Y61:Y62"/>
    <mergeCell ref="Z61:Z62"/>
    <mergeCell ref="AA61:AA62"/>
    <mergeCell ref="AB61:AB62"/>
    <mergeCell ref="AC61:AC62"/>
    <mergeCell ref="AD61:AD62"/>
    <mergeCell ref="BB61:BB62"/>
    <mergeCell ref="BJ61:BJ62"/>
    <mergeCell ref="BK61:BK62"/>
    <mergeCell ref="BL61:BL62"/>
    <mergeCell ref="BM61:BM62"/>
    <mergeCell ref="BN61:BN62"/>
    <mergeCell ref="BC61:BC62"/>
    <mergeCell ref="AQ61:AQ62"/>
    <mergeCell ref="AR61:AR62"/>
    <mergeCell ref="AS61:AS62"/>
    <mergeCell ref="AT61:AT62"/>
    <mergeCell ref="AU61:AU62"/>
    <mergeCell ref="AV61:AV62"/>
    <mergeCell ref="AW60:AX60"/>
    <mergeCell ref="AY60:AZ60"/>
    <mergeCell ref="BA60:BB60"/>
    <mergeCell ref="BC60:BD60"/>
    <mergeCell ref="BE60:BF60"/>
    <mergeCell ref="BG60:BH60"/>
    <mergeCell ref="AE61:AE62"/>
    <mergeCell ref="AF61:AF62"/>
    <mergeCell ref="AG61:AG62"/>
    <mergeCell ref="AH61:AH62"/>
    <mergeCell ref="AI61:AI62"/>
    <mergeCell ref="AJ61:AJ62"/>
    <mergeCell ref="CY60:CZ60"/>
    <mergeCell ref="DA60:DB60"/>
    <mergeCell ref="DC60:DD60"/>
    <mergeCell ref="CG60:CH60"/>
    <mergeCell ref="CI60:CJ60"/>
    <mergeCell ref="CK60:CL60"/>
    <mergeCell ref="CM60:CN60"/>
    <mergeCell ref="CO60:CP60"/>
    <mergeCell ref="CQ60:CR60"/>
    <mergeCell ref="BU60:BV60"/>
    <mergeCell ref="BW60:BX60"/>
    <mergeCell ref="BY60:BZ60"/>
    <mergeCell ref="CA60:CB60"/>
    <mergeCell ref="BX61:BX62"/>
    <mergeCell ref="BI60:BJ60"/>
    <mergeCell ref="BK60:BL60"/>
    <mergeCell ref="BM60:BN60"/>
    <mergeCell ref="BO60:BP60"/>
    <mergeCell ref="BQ60:BR60"/>
    <mergeCell ref="BS60:BT60"/>
    <mergeCell ref="BP61:BP62"/>
    <mergeCell ref="BQ61:BQ62"/>
    <mergeCell ref="BR61:BR62"/>
    <mergeCell ref="BS61:BS62"/>
    <mergeCell ref="BT61:BT62"/>
    <mergeCell ref="BI61:BI62"/>
    <mergeCell ref="DT61:DT62"/>
    <mergeCell ref="DU61:DU62"/>
    <mergeCell ref="AO63:AP63"/>
    <mergeCell ref="CC63:CD63"/>
    <mergeCell ref="DK61:DK62"/>
    <mergeCell ref="DL61:DL62"/>
    <mergeCell ref="DM61:DM62"/>
    <mergeCell ref="DN61:DN62"/>
    <mergeCell ref="DO61:DO62"/>
    <mergeCell ref="DP61:DP62"/>
    <mergeCell ref="DE61:DE62"/>
    <mergeCell ref="DF61:DF62"/>
    <mergeCell ref="DG61:DG62"/>
    <mergeCell ref="DH61:DH62"/>
    <mergeCell ref="DI61:DI62"/>
    <mergeCell ref="DJ61:DJ62"/>
    <mergeCell ref="CY61:CY62"/>
    <mergeCell ref="CZ61:CZ62"/>
    <mergeCell ref="DA61:DA62"/>
    <mergeCell ref="DB61:DB62"/>
    <mergeCell ref="DC61:DC62"/>
    <mergeCell ref="DD61:DD62"/>
    <mergeCell ref="CS61:CS62"/>
    <mergeCell ref="CT61:CT62"/>
    <mergeCell ref="CU61:CU62"/>
    <mergeCell ref="CV61:CV62"/>
    <mergeCell ref="CW61:CW62"/>
    <mergeCell ref="AW61:AW62"/>
    <mergeCell ref="AX61:AX62"/>
    <mergeCell ref="AY61:AY62"/>
    <mergeCell ref="AZ61:AZ62"/>
    <mergeCell ref="BA61:BA62"/>
    <mergeCell ref="A73:B73"/>
    <mergeCell ref="AO73:AP73"/>
    <mergeCell ref="CC73:CD73"/>
    <mergeCell ref="A74:B74"/>
    <mergeCell ref="AO74:AP74"/>
    <mergeCell ref="CC74:CD74"/>
    <mergeCell ref="AO64:AP64"/>
    <mergeCell ref="CC64:CD64"/>
    <mergeCell ref="A65:B65"/>
    <mergeCell ref="AO65:AP65"/>
    <mergeCell ref="CC65:CD65"/>
    <mergeCell ref="A66:B66"/>
    <mergeCell ref="AO66:AP66"/>
    <mergeCell ref="CC66:CD66"/>
    <mergeCell ref="BO61:BO62"/>
    <mergeCell ref="BD61:BD62"/>
    <mergeCell ref="BE61:BE62"/>
    <mergeCell ref="BF61:BF62"/>
    <mergeCell ref="BG61:BG62"/>
    <mergeCell ref="BH61:BH62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DQ61:DQ62"/>
    <mergeCell ref="DR61:DR62"/>
    <mergeCell ref="DS61:DS62"/>
    <mergeCell ref="CQ61:CQ62"/>
    <mergeCell ref="CR61:CR62"/>
    <mergeCell ref="CG61:CG62"/>
    <mergeCell ref="CH61:CH62"/>
    <mergeCell ref="CI61:CI62"/>
    <mergeCell ref="CJ61:CJ62"/>
    <mergeCell ref="CK61:CK62"/>
    <mergeCell ref="CL61:CL62"/>
    <mergeCell ref="BY61:BY62"/>
    <mergeCell ref="BZ61:BZ62"/>
    <mergeCell ref="CA61:CA62"/>
    <mergeCell ref="CB61:CB62"/>
    <mergeCell ref="CE61:CE62"/>
    <mergeCell ref="CF61:CF62"/>
    <mergeCell ref="CX61:CX62"/>
    <mergeCell ref="CM61:CM62"/>
    <mergeCell ref="CN61:CN62"/>
    <mergeCell ref="CO61:CO62"/>
    <mergeCell ref="CP61:CP62"/>
    <mergeCell ref="CF86:DU86"/>
    <mergeCell ref="A77:B77"/>
    <mergeCell ref="AO77:AP77"/>
    <mergeCell ref="CC77:CD77"/>
    <mergeCell ref="A78:B78"/>
    <mergeCell ref="AO78:AP78"/>
    <mergeCell ref="CC78:CD78"/>
    <mergeCell ref="A75:B75"/>
    <mergeCell ref="AO75:AP75"/>
    <mergeCell ref="CC75:CD75"/>
    <mergeCell ref="A76:B76"/>
    <mergeCell ref="AO76:AP76"/>
    <mergeCell ref="CC76:CD76"/>
    <mergeCell ref="M89:N89"/>
    <mergeCell ref="O89:P89"/>
    <mergeCell ref="Q89:R89"/>
    <mergeCell ref="S89:T89"/>
    <mergeCell ref="U89:V89"/>
    <mergeCell ref="W89:X89"/>
    <mergeCell ref="A89:B91"/>
    <mergeCell ref="C89:D89"/>
    <mergeCell ref="E89:F89"/>
    <mergeCell ref="G89:H89"/>
    <mergeCell ref="I89:J89"/>
    <mergeCell ref="K89:L89"/>
    <mergeCell ref="K90:K91"/>
    <mergeCell ref="L90:L91"/>
    <mergeCell ref="A87:AN87"/>
    <mergeCell ref="AO87:CB87"/>
    <mergeCell ref="CC87:DU87"/>
    <mergeCell ref="A88:AN88"/>
    <mergeCell ref="AO88:CB88"/>
    <mergeCell ref="BE89:BF89"/>
    <mergeCell ref="BG89:BH89"/>
    <mergeCell ref="AK89:AL89"/>
    <mergeCell ref="AM89:AN89"/>
    <mergeCell ref="AO89:AP91"/>
    <mergeCell ref="AQ89:AR89"/>
    <mergeCell ref="AS89:AT89"/>
    <mergeCell ref="AU89:AV89"/>
    <mergeCell ref="AK90:AK91"/>
    <mergeCell ref="AL90:AL91"/>
    <mergeCell ref="AM90:AM91"/>
    <mergeCell ref="AN90:AN91"/>
    <mergeCell ref="Y89:Z89"/>
    <mergeCell ref="AA89:AB89"/>
    <mergeCell ref="AC89:AD89"/>
    <mergeCell ref="AE89:AF89"/>
    <mergeCell ref="AG89:AH89"/>
    <mergeCell ref="AI89:AJ89"/>
    <mergeCell ref="AE90:AE91"/>
    <mergeCell ref="AF90:AF91"/>
    <mergeCell ref="AG90:AG91"/>
    <mergeCell ref="AH90:AH91"/>
    <mergeCell ref="AI90:AI91"/>
    <mergeCell ref="AJ90:AJ91"/>
    <mergeCell ref="Y90:Y91"/>
    <mergeCell ref="Z90:Z91"/>
    <mergeCell ref="AA90:AA91"/>
    <mergeCell ref="AB90:AB91"/>
    <mergeCell ref="AC90:AC91"/>
    <mergeCell ref="AD90:AD91"/>
    <mergeCell ref="CO89:CP89"/>
    <mergeCell ref="CQ89:CR89"/>
    <mergeCell ref="BU89:BV89"/>
    <mergeCell ref="BW89:BX89"/>
    <mergeCell ref="BY89:BZ89"/>
    <mergeCell ref="CA89:CB89"/>
    <mergeCell ref="CC89:CD91"/>
    <mergeCell ref="CE89:CF89"/>
    <mergeCell ref="BU90:BU91"/>
    <mergeCell ref="BV90:BV91"/>
    <mergeCell ref="BW90:BW91"/>
    <mergeCell ref="BX90:BX91"/>
    <mergeCell ref="BI89:BJ89"/>
    <mergeCell ref="BK89:BL89"/>
    <mergeCell ref="BM89:BN89"/>
    <mergeCell ref="BO89:BP89"/>
    <mergeCell ref="BQ89:BR89"/>
    <mergeCell ref="BS89:BT89"/>
    <mergeCell ref="BY90:BY91"/>
    <mergeCell ref="BZ90:BZ91"/>
    <mergeCell ref="CA90:CA91"/>
    <mergeCell ref="CB90:CB91"/>
    <mergeCell ref="CE90:CE91"/>
    <mergeCell ref="CF90:CF91"/>
    <mergeCell ref="BO90:BO91"/>
    <mergeCell ref="BP90:BP91"/>
    <mergeCell ref="BQ90:BQ91"/>
    <mergeCell ref="BR90:BR91"/>
    <mergeCell ref="BS90:BS91"/>
    <mergeCell ref="BT90:BT91"/>
    <mergeCell ref="BI90:BI91"/>
    <mergeCell ref="BJ90:BJ91"/>
    <mergeCell ref="M90:M91"/>
    <mergeCell ref="N90:N91"/>
    <mergeCell ref="O90:O91"/>
    <mergeCell ref="P90:P91"/>
    <mergeCell ref="Q90:Q91"/>
    <mergeCell ref="R90:R91"/>
    <mergeCell ref="DQ89:DR89"/>
    <mergeCell ref="DS89:DU89"/>
    <mergeCell ref="C90:C91"/>
    <mergeCell ref="D90:D91"/>
    <mergeCell ref="E90:E91"/>
    <mergeCell ref="F90:F91"/>
    <mergeCell ref="G90:G91"/>
    <mergeCell ref="H90:H91"/>
    <mergeCell ref="I90:I91"/>
    <mergeCell ref="J90:J91"/>
    <mergeCell ref="DE89:DF89"/>
    <mergeCell ref="DG89:DH89"/>
    <mergeCell ref="DI89:DJ89"/>
    <mergeCell ref="DK89:DL89"/>
    <mergeCell ref="DM89:DN89"/>
    <mergeCell ref="DO89:DP89"/>
    <mergeCell ref="CS89:CT89"/>
    <mergeCell ref="CU89:CV89"/>
    <mergeCell ref="CW89:CX89"/>
    <mergeCell ref="CY89:CZ89"/>
    <mergeCell ref="DA89:DB89"/>
    <mergeCell ref="DC89:DD89"/>
    <mergeCell ref="CG89:CH89"/>
    <mergeCell ref="CI89:CJ89"/>
    <mergeCell ref="CK89:CL89"/>
    <mergeCell ref="CM89:CN89"/>
    <mergeCell ref="S90:S91"/>
    <mergeCell ref="T90:T91"/>
    <mergeCell ref="U90:U91"/>
    <mergeCell ref="V90:V91"/>
    <mergeCell ref="W90:W91"/>
    <mergeCell ref="X90:X91"/>
    <mergeCell ref="BC90:BC91"/>
    <mergeCell ref="BD90:BD91"/>
    <mergeCell ref="BE90:BE91"/>
    <mergeCell ref="BF90:BF91"/>
    <mergeCell ref="BG90:BG91"/>
    <mergeCell ref="BH90:BH91"/>
    <mergeCell ref="AW90:AW91"/>
    <mergeCell ref="AX90:AX91"/>
    <mergeCell ref="AY90:AY91"/>
    <mergeCell ref="AZ90:AZ91"/>
    <mergeCell ref="BA90:BA91"/>
    <mergeCell ref="BB90:BB91"/>
    <mergeCell ref="AQ90:AQ91"/>
    <mergeCell ref="AR90:AR91"/>
    <mergeCell ref="AS90:AS91"/>
    <mergeCell ref="AT90:AT91"/>
    <mergeCell ref="AU90:AU91"/>
    <mergeCell ref="AV90:AV91"/>
    <mergeCell ref="BK90:BK91"/>
    <mergeCell ref="BL90:BL91"/>
    <mergeCell ref="BM90:BM91"/>
    <mergeCell ref="BN90:BN91"/>
    <mergeCell ref="DC90:DC91"/>
    <mergeCell ref="DD90:DD91"/>
    <mergeCell ref="CS90:CS91"/>
    <mergeCell ref="CT90:CT91"/>
    <mergeCell ref="CU90:CU91"/>
    <mergeCell ref="CV90:CV91"/>
    <mergeCell ref="CW90:CW91"/>
    <mergeCell ref="CX90:CX91"/>
    <mergeCell ref="CM90:CM91"/>
    <mergeCell ref="CN90:CN91"/>
    <mergeCell ref="CO90:CO91"/>
    <mergeCell ref="CP90:CP91"/>
    <mergeCell ref="CQ90:CQ91"/>
    <mergeCell ref="CR90:CR91"/>
    <mergeCell ref="CG90:CG91"/>
    <mergeCell ref="CH90:CH91"/>
    <mergeCell ref="CI90:CI91"/>
    <mergeCell ref="CJ90:CJ91"/>
    <mergeCell ref="CK90:CK91"/>
    <mergeCell ref="CL90:CL91"/>
    <mergeCell ref="A93:B93"/>
    <mergeCell ref="AO93:AP93"/>
    <mergeCell ref="CC93:CD93"/>
    <mergeCell ref="AO94:AP94"/>
    <mergeCell ref="CC94:CD94"/>
    <mergeCell ref="A95:B95"/>
    <mergeCell ref="AO95:AP95"/>
    <mergeCell ref="CC95:CD95"/>
    <mergeCell ref="DQ90:DQ91"/>
    <mergeCell ref="DR90:DR91"/>
    <mergeCell ref="DS90:DS91"/>
    <mergeCell ref="DT90:DT91"/>
    <mergeCell ref="DU90:DU91"/>
    <mergeCell ref="A92:B92"/>
    <mergeCell ref="AO92:AP92"/>
    <mergeCell ref="CC92:CD92"/>
    <mergeCell ref="DK90:DK91"/>
    <mergeCell ref="DL90:DL91"/>
    <mergeCell ref="DM90:DM91"/>
    <mergeCell ref="DN90:DN91"/>
    <mergeCell ref="DO90:DO91"/>
    <mergeCell ref="DP90:DP91"/>
    <mergeCell ref="DE90:DE91"/>
    <mergeCell ref="DF90:DF91"/>
    <mergeCell ref="DG90:DG91"/>
    <mergeCell ref="DH90:DH91"/>
    <mergeCell ref="DI90:DI91"/>
    <mergeCell ref="DJ90:DJ91"/>
    <mergeCell ref="CY90:CY91"/>
    <mergeCell ref="CZ90:CZ91"/>
    <mergeCell ref="DA90:DA91"/>
    <mergeCell ref="DB90:DB91"/>
    <mergeCell ref="A114:C114"/>
    <mergeCell ref="D114:AN114"/>
    <mergeCell ref="AO114:AQ114"/>
    <mergeCell ref="AR114:CB114"/>
    <mergeCell ref="CC114:CE114"/>
    <mergeCell ref="CF114:DU114"/>
    <mergeCell ref="AK117:AL117"/>
    <mergeCell ref="AM117:AN117"/>
    <mergeCell ref="AO117:AP119"/>
    <mergeCell ref="AQ117:AR117"/>
    <mergeCell ref="AS117:AT117"/>
    <mergeCell ref="AU117:AV117"/>
    <mergeCell ref="AK118:AK119"/>
    <mergeCell ref="AL118:AL119"/>
    <mergeCell ref="AM118:AM119"/>
    <mergeCell ref="M117:N117"/>
    <mergeCell ref="O117:P117"/>
    <mergeCell ref="Q117:R117"/>
    <mergeCell ref="S117:T117"/>
    <mergeCell ref="U117:V117"/>
    <mergeCell ref="W117:X117"/>
    <mergeCell ref="CC117:CD119"/>
    <mergeCell ref="CE117:CF117"/>
    <mergeCell ref="BU118:BU119"/>
    <mergeCell ref="BV118:BV119"/>
    <mergeCell ref="BW118:BW119"/>
    <mergeCell ref="BO117:BP117"/>
    <mergeCell ref="BQ117:BR117"/>
    <mergeCell ref="AW117:AX117"/>
    <mergeCell ref="AY117:AZ117"/>
    <mergeCell ref="BA117:BB117"/>
    <mergeCell ref="BC117:BD117"/>
    <mergeCell ref="A115:AN115"/>
    <mergeCell ref="AO115:CB115"/>
    <mergeCell ref="CM117:CN117"/>
    <mergeCell ref="CC115:DU115"/>
    <mergeCell ref="A116:AN116"/>
    <mergeCell ref="AO116:CB116"/>
    <mergeCell ref="CC116:DU116"/>
    <mergeCell ref="CO117:CP117"/>
    <mergeCell ref="CQ117:CR117"/>
    <mergeCell ref="BU117:BV117"/>
    <mergeCell ref="BW117:BX117"/>
    <mergeCell ref="BY117:BZ117"/>
    <mergeCell ref="CA117:CB117"/>
    <mergeCell ref="AN118:AN119"/>
    <mergeCell ref="Y117:Z117"/>
    <mergeCell ref="AA117:AB117"/>
    <mergeCell ref="AC117:AD117"/>
    <mergeCell ref="AE117:AF117"/>
    <mergeCell ref="AG117:AH117"/>
    <mergeCell ref="AI117:AJ117"/>
    <mergeCell ref="AF118:AF119"/>
    <mergeCell ref="AG118:AG119"/>
    <mergeCell ref="AH118:AH119"/>
    <mergeCell ref="AJ118:AJ119"/>
    <mergeCell ref="Z118:Z119"/>
    <mergeCell ref="AC118:AC119"/>
    <mergeCell ref="DQ117:DR117"/>
    <mergeCell ref="BE117:BF117"/>
    <mergeCell ref="BG117:BH117"/>
    <mergeCell ref="DS117:DU117"/>
    <mergeCell ref="DU118:DU119"/>
    <mergeCell ref="Y118:Y119"/>
    <mergeCell ref="DE117:DF117"/>
    <mergeCell ref="DG117:DH117"/>
    <mergeCell ref="DI117:DJ117"/>
    <mergeCell ref="DK117:DL117"/>
    <mergeCell ref="DM117:DN117"/>
    <mergeCell ref="DO117:DP117"/>
    <mergeCell ref="CS117:CT117"/>
    <mergeCell ref="CU117:CV117"/>
    <mergeCell ref="S118:S119"/>
    <mergeCell ref="T118:T119"/>
    <mergeCell ref="U118:U119"/>
    <mergeCell ref="V118:V119"/>
    <mergeCell ref="W118:W119"/>
    <mergeCell ref="X118:X119"/>
    <mergeCell ref="CW117:CX117"/>
    <mergeCell ref="CY117:CZ117"/>
    <mergeCell ref="AQ118:AQ119"/>
    <mergeCell ref="AR118:AR119"/>
    <mergeCell ref="AS118:AS119"/>
    <mergeCell ref="AT118:AT119"/>
    <mergeCell ref="AU118:AU119"/>
    <mergeCell ref="AV118:AV119"/>
    <mergeCell ref="AE118:AE119"/>
    <mergeCell ref="DA117:DB117"/>
    <mergeCell ref="DC117:DD117"/>
    <mergeCell ref="CG117:CH117"/>
    <mergeCell ref="CI117:CJ117"/>
    <mergeCell ref="CK117:CL117"/>
    <mergeCell ref="AA118:AA119"/>
    <mergeCell ref="AB118:AB119"/>
    <mergeCell ref="DK118:DK119"/>
    <mergeCell ref="DL118:DL119"/>
    <mergeCell ref="A121:B121"/>
    <mergeCell ref="AO121:AP121"/>
    <mergeCell ref="CC121:CD121"/>
    <mergeCell ref="A120:B120"/>
    <mergeCell ref="AO120:AP120"/>
    <mergeCell ref="CC120:CD120"/>
    <mergeCell ref="AD118:AD119"/>
    <mergeCell ref="BJ118:BJ119"/>
    <mergeCell ref="BK118:BK119"/>
    <mergeCell ref="BL118:BL119"/>
    <mergeCell ref="CM118:CM119"/>
    <mergeCell ref="CN118:CN119"/>
    <mergeCell ref="CO118:CO119"/>
    <mergeCell ref="CP118:CP119"/>
    <mergeCell ref="BX118:BX119"/>
    <mergeCell ref="BS117:BT117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DM118:DM119"/>
    <mergeCell ref="DN118:DN119"/>
    <mergeCell ref="DO118:DO119"/>
    <mergeCell ref="DP118:DP119"/>
    <mergeCell ref="DE118:DE119"/>
    <mergeCell ref="DF118:DF119"/>
    <mergeCell ref="DG118:DG119"/>
    <mergeCell ref="DH118:DH119"/>
    <mergeCell ref="DI118:DI119"/>
    <mergeCell ref="DJ118:DJ119"/>
    <mergeCell ref="CY118:CY119"/>
    <mergeCell ref="CZ118:CZ119"/>
    <mergeCell ref="N118:N119"/>
    <mergeCell ref="O118:O119"/>
    <mergeCell ref="P118:P119"/>
    <mergeCell ref="Q118:Q119"/>
    <mergeCell ref="R118:R119"/>
    <mergeCell ref="CS118:CS119"/>
    <mergeCell ref="CT118:CT119"/>
    <mergeCell ref="CU118:CU119"/>
    <mergeCell ref="CV118:CV119"/>
    <mergeCell ref="CW118:CW119"/>
    <mergeCell ref="CX118:CX119"/>
    <mergeCell ref="AI118:AI119"/>
    <mergeCell ref="CC122:CD122"/>
    <mergeCell ref="A123:B123"/>
    <mergeCell ref="AO123:AP123"/>
    <mergeCell ref="CC123:CD123"/>
    <mergeCell ref="BM118:BM119"/>
    <mergeCell ref="BN118:BN119"/>
    <mergeCell ref="BC118:BC119"/>
    <mergeCell ref="BD118:BD119"/>
    <mergeCell ref="BE118:BE119"/>
    <mergeCell ref="BF118:BF119"/>
    <mergeCell ref="BG118:BG119"/>
    <mergeCell ref="BH118:BH119"/>
    <mergeCell ref="AW118:AW119"/>
    <mergeCell ref="AX118:AX119"/>
    <mergeCell ref="AY118:AY119"/>
    <mergeCell ref="AZ118:AZ119"/>
    <mergeCell ref="BA118:BA119"/>
    <mergeCell ref="BB118:BB119"/>
    <mergeCell ref="A122:B122"/>
    <mergeCell ref="AO122:AP122"/>
    <mergeCell ref="M118:M119"/>
    <mergeCell ref="A117:B119"/>
    <mergeCell ref="C117:D117"/>
    <mergeCell ref="E117:F117"/>
    <mergeCell ref="G117:H117"/>
    <mergeCell ref="I117:J117"/>
    <mergeCell ref="K117:L117"/>
    <mergeCell ref="K118:K119"/>
    <mergeCell ref="L118:L119"/>
    <mergeCell ref="BI117:BJ117"/>
    <mergeCell ref="BK117:BL117"/>
    <mergeCell ref="BM117:BN117"/>
    <mergeCell ref="A124:A129"/>
    <mergeCell ref="AO124:AO129"/>
    <mergeCell ref="CC124:CC129"/>
    <mergeCell ref="DQ118:DQ119"/>
    <mergeCell ref="DR118:DR119"/>
    <mergeCell ref="DS118:DS119"/>
    <mergeCell ref="DT118:DT119"/>
    <mergeCell ref="CQ118:CQ119"/>
    <mergeCell ref="CR118:CR119"/>
    <mergeCell ref="CG118:CG119"/>
    <mergeCell ref="CH118:CH119"/>
    <mergeCell ref="CI118:CI119"/>
    <mergeCell ref="CJ118:CJ119"/>
    <mergeCell ref="CK118:CK119"/>
    <mergeCell ref="CL118:CL119"/>
    <mergeCell ref="BY118:BY119"/>
    <mergeCell ref="BZ118:BZ119"/>
    <mergeCell ref="CA118:CA119"/>
    <mergeCell ref="CB118:CB119"/>
    <mergeCell ref="CE118:CE119"/>
    <mergeCell ref="CF118:CF119"/>
    <mergeCell ref="BO118:BO119"/>
    <mergeCell ref="BP118:BP119"/>
    <mergeCell ref="BQ118:BQ119"/>
    <mergeCell ref="BR118:BR119"/>
    <mergeCell ref="BS118:BS119"/>
    <mergeCell ref="BT118:BT119"/>
    <mergeCell ref="BI118:BI119"/>
    <mergeCell ref="DA118:DA119"/>
    <mergeCell ref="DB118:DB119"/>
    <mergeCell ref="DC118:DC119"/>
    <mergeCell ref="DD118:DD119"/>
    <mergeCell ref="M145:N145"/>
    <mergeCell ref="O145:P145"/>
    <mergeCell ref="Q145:R145"/>
    <mergeCell ref="S145:T145"/>
    <mergeCell ref="U145:V145"/>
    <mergeCell ref="W145:X145"/>
    <mergeCell ref="A145:B147"/>
    <mergeCell ref="C145:D145"/>
    <mergeCell ref="E145:F145"/>
    <mergeCell ref="G145:H145"/>
    <mergeCell ref="I145:J145"/>
    <mergeCell ref="K145:L145"/>
    <mergeCell ref="K146:K147"/>
    <mergeCell ref="L146:L147"/>
    <mergeCell ref="A143:AN143"/>
    <mergeCell ref="AO143:CB143"/>
    <mergeCell ref="CC143:DU143"/>
    <mergeCell ref="A144:AN144"/>
    <mergeCell ref="AO144:CB144"/>
    <mergeCell ref="BE145:BF145"/>
    <mergeCell ref="BG145:BH145"/>
    <mergeCell ref="AK145:AL145"/>
    <mergeCell ref="AM145:AN145"/>
    <mergeCell ref="AO145:AP147"/>
    <mergeCell ref="AQ145:AR145"/>
    <mergeCell ref="AS145:AT145"/>
    <mergeCell ref="AU145:AV145"/>
    <mergeCell ref="AK146:AK147"/>
    <mergeCell ref="AL146:AL147"/>
    <mergeCell ref="AM146:AM147"/>
    <mergeCell ref="AN146:AN147"/>
    <mergeCell ref="Y145:Z145"/>
    <mergeCell ref="AA145:AB145"/>
    <mergeCell ref="AC145:AD145"/>
    <mergeCell ref="AE145:AF145"/>
    <mergeCell ref="AG145:AH145"/>
    <mergeCell ref="AI145:AJ145"/>
    <mergeCell ref="Y146:Y147"/>
    <mergeCell ref="Z146:Z147"/>
    <mergeCell ref="AA146:AA147"/>
    <mergeCell ref="AB146:AB147"/>
    <mergeCell ref="AC146:AC147"/>
    <mergeCell ref="AD146:AD147"/>
    <mergeCell ref="BB146:BB147"/>
    <mergeCell ref="DQ145:DR145"/>
    <mergeCell ref="DS145:DU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DE145:DF145"/>
    <mergeCell ref="DG145:DH145"/>
    <mergeCell ref="DI145:DJ145"/>
    <mergeCell ref="DK145:DL145"/>
    <mergeCell ref="DM145:DN145"/>
    <mergeCell ref="DO145:DP145"/>
    <mergeCell ref="CS145:CT145"/>
    <mergeCell ref="CU145:CV145"/>
    <mergeCell ref="CW145:CX145"/>
    <mergeCell ref="CY145:CZ145"/>
    <mergeCell ref="DA145:DB145"/>
    <mergeCell ref="DC145:DD145"/>
    <mergeCell ref="CG145:CH145"/>
    <mergeCell ref="CI145:CJ145"/>
    <mergeCell ref="CK145:CL145"/>
    <mergeCell ref="CM145:CN145"/>
    <mergeCell ref="CO145:CP145"/>
    <mergeCell ref="CQ145:CR145"/>
    <mergeCell ref="BU145:BV145"/>
    <mergeCell ref="BW145:BX145"/>
    <mergeCell ref="BY145:BZ145"/>
    <mergeCell ref="CA145:CB145"/>
    <mergeCell ref="S146:S147"/>
    <mergeCell ref="T146:T147"/>
    <mergeCell ref="U146:U147"/>
    <mergeCell ref="V146:V147"/>
    <mergeCell ref="W146:W147"/>
    <mergeCell ref="X146:X147"/>
    <mergeCell ref="CF146:CF147"/>
    <mergeCell ref="BO146:BO147"/>
    <mergeCell ref="BP146:BP147"/>
    <mergeCell ref="BQ146:BQ147"/>
    <mergeCell ref="BR146:BR147"/>
    <mergeCell ref="BS146:BS147"/>
    <mergeCell ref="BT146:BT147"/>
    <mergeCell ref="BI146:BI147"/>
    <mergeCell ref="BJ146:BJ147"/>
    <mergeCell ref="BK146:BK147"/>
    <mergeCell ref="BL146:BL147"/>
    <mergeCell ref="BM146:BM147"/>
    <mergeCell ref="BN146:BN147"/>
    <mergeCell ref="BC146:BC147"/>
    <mergeCell ref="M146:M147"/>
    <mergeCell ref="N146:N147"/>
    <mergeCell ref="O146:O147"/>
    <mergeCell ref="P146:P147"/>
    <mergeCell ref="Q146:Q147"/>
    <mergeCell ref="R146:R147"/>
    <mergeCell ref="AW146:AW147"/>
    <mergeCell ref="AX146:AX147"/>
    <mergeCell ref="AY146:AY147"/>
    <mergeCell ref="AZ146:AZ147"/>
    <mergeCell ref="BA146:BA147"/>
    <mergeCell ref="AQ146:AQ147"/>
    <mergeCell ref="AR146:AR147"/>
    <mergeCell ref="AS146:AS147"/>
    <mergeCell ref="AT146:AT147"/>
    <mergeCell ref="AU146:AU147"/>
    <mergeCell ref="AV146:AV147"/>
    <mergeCell ref="AE146:AE147"/>
    <mergeCell ref="AF146:AF147"/>
    <mergeCell ref="AG146:AG147"/>
    <mergeCell ref="AH146:AH147"/>
    <mergeCell ref="AI146:AI147"/>
    <mergeCell ref="AJ146:AJ147"/>
    <mergeCell ref="BD146:BD147"/>
    <mergeCell ref="BE146:BE147"/>
    <mergeCell ref="BF146:BF147"/>
    <mergeCell ref="BG146:BG147"/>
    <mergeCell ref="BH146:BH147"/>
    <mergeCell ref="CC145:CD147"/>
    <mergeCell ref="CE145:CF145"/>
    <mergeCell ref="BU146:BU147"/>
    <mergeCell ref="BV146:BV147"/>
    <mergeCell ref="BW146:BW147"/>
    <mergeCell ref="BX146:BX147"/>
    <mergeCell ref="BI145:BJ145"/>
    <mergeCell ref="BK145:BL145"/>
    <mergeCell ref="BM145:BN145"/>
    <mergeCell ref="BO145:BP145"/>
    <mergeCell ref="BQ145:BR145"/>
    <mergeCell ref="BS145:BT145"/>
    <mergeCell ref="BC145:BD145"/>
    <mergeCell ref="DS146:DS147"/>
    <mergeCell ref="DT146:DT147"/>
    <mergeCell ref="DU146:DU147"/>
    <mergeCell ref="A152:A157"/>
    <mergeCell ref="AO152:AO157"/>
    <mergeCell ref="CC152:CC157"/>
    <mergeCell ref="DK146:DK147"/>
    <mergeCell ref="DL146:DL147"/>
    <mergeCell ref="DM146:DM147"/>
    <mergeCell ref="DN146:DN147"/>
    <mergeCell ref="DO146:DO147"/>
    <mergeCell ref="DP146:DP147"/>
    <mergeCell ref="DE146:DE147"/>
    <mergeCell ref="DF146:DF147"/>
    <mergeCell ref="DG146:DG147"/>
    <mergeCell ref="DH146:DH147"/>
    <mergeCell ref="DI146:DI147"/>
    <mergeCell ref="DJ146:DJ147"/>
    <mergeCell ref="CY146:CY147"/>
    <mergeCell ref="CZ146:CZ147"/>
    <mergeCell ref="DA146:DA147"/>
    <mergeCell ref="DB146:DB147"/>
    <mergeCell ref="DC146:DC147"/>
    <mergeCell ref="DD146:DD147"/>
    <mergeCell ref="CS146:CS147"/>
    <mergeCell ref="CT146:CT147"/>
    <mergeCell ref="CU146:CU147"/>
    <mergeCell ref="CV146:CV147"/>
    <mergeCell ref="CW146:CW147"/>
    <mergeCell ref="CX146:CX147"/>
    <mergeCell ref="CM146:CM147"/>
    <mergeCell ref="CN146:CN147"/>
    <mergeCell ref="A168:B168"/>
    <mergeCell ref="AO168:AP168"/>
    <mergeCell ref="CC168:CD168"/>
    <mergeCell ref="A166:B166"/>
    <mergeCell ref="AO166:AP166"/>
    <mergeCell ref="CC166:CD166"/>
    <mergeCell ref="A167:B167"/>
    <mergeCell ref="AO167:AP167"/>
    <mergeCell ref="CC167:CD167"/>
    <mergeCell ref="A158:B158"/>
    <mergeCell ref="AO158:AP158"/>
    <mergeCell ref="CC158:CD158"/>
    <mergeCell ref="A159:B159"/>
    <mergeCell ref="AO159:AP159"/>
    <mergeCell ref="CC159:CD159"/>
    <mergeCell ref="DQ146:DQ147"/>
    <mergeCell ref="DR146:DR147"/>
    <mergeCell ref="CO146:CO147"/>
    <mergeCell ref="CP146:CP147"/>
    <mergeCell ref="CQ146:CQ147"/>
    <mergeCell ref="CR146:CR147"/>
    <mergeCell ref="CG146:CG147"/>
    <mergeCell ref="CH146:CH147"/>
    <mergeCell ref="CI146:CI147"/>
    <mergeCell ref="CJ146:CJ147"/>
    <mergeCell ref="CK146:CK147"/>
    <mergeCell ref="CL146:CL147"/>
    <mergeCell ref="BY146:BY147"/>
    <mergeCell ref="BZ146:BZ147"/>
    <mergeCell ref="CA146:CA147"/>
    <mergeCell ref="CB146:CB147"/>
    <mergeCell ref="CE146:CE147"/>
  </mergeCells>
  <printOptions horizontalCentered="1" verticalCentered="1"/>
  <pageMargins left="0.19685039370078741" right="0.19685039370078741" top="0.19685039370078741" bottom="0.19685039370078741" header="0.39370078740157483" footer="0.39370078740157483"/>
  <pageSetup paperSize="9" scale="94" orientation="landscape" horizontalDpi="1200" verticalDpi="1200" r:id="rId1"/>
  <headerFooter alignWithMargins="0"/>
  <colBreaks count="1" manualBreakCount="1">
    <brk id="4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Z27"/>
  <sheetViews>
    <sheetView showGridLines="0" rightToLeft="1" view="pageBreakPreview" topLeftCell="DJ13" zoomScale="91" zoomScaleSheetLayoutView="91" workbookViewId="0">
      <selection activeCell="EC27" sqref="EC27:EZ27"/>
    </sheetView>
  </sheetViews>
  <sheetFormatPr defaultRowHeight="12.75" x14ac:dyDescent="0.2"/>
  <cols>
    <col min="1" max="1" width="7.28515625" style="50" customWidth="1"/>
    <col min="2" max="2" width="9.140625" style="50" customWidth="1"/>
    <col min="3" max="4" width="4.42578125" style="50" customWidth="1"/>
    <col min="5" max="10" width="5" style="50" customWidth="1"/>
    <col min="11" max="13" width="5.140625" style="50" customWidth="1"/>
    <col min="14" max="14" width="4.42578125" style="50" customWidth="1"/>
    <col min="15" max="15" width="3.85546875" style="50" customWidth="1"/>
    <col min="16" max="21" width="4.85546875" style="50" customWidth="1"/>
    <col min="22" max="23" width="4.42578125" style="50" customWidth="1"/>
    <col min="24" max="24" width="5.85546875" style="50" customWidth="1"/>
    <col min="25" max="25" width="5.140625" style="50" customWidth="1"/>
    <col min="26" max="26" width="5.5703125" style="50" customWidth="1"/>
    <col min="27" max="28" width="9.140625" style="50"/>
    <col min="29" max="52" width="4.5703125" style="50" customWidth="1"/>
    <col min="53" max="54" width="9.140625" style="50"/>
    <col min="55" max="78" width="4.7109375" style="50" customWidth="1"/>
    <col min="79" max="80" width="9.140625" style="50"/>
    <col min="81" max="104" width="4.5703125" style="50" customWidth="1"/>
    <col min="105" max="106" width="9.140625" style="50"/>
    <col min="107" max="130" width="4.7109375" style="50" customWidth="1"/>
    <col min="131" max="156" width="4.85546875" style="50" customWidth="1"/>
    <col min="157" max="16384" width="9.140625" style="50"/>
  </cols>
  <sheetData>
    <row r="1" spans="1:156" ht="18.75" x14ac:dyDescent="0.2">
      <c r="A1" s="311" t="s">
        <v>390</v>
      </c>
      <c r="B1" s="311"/>
      <c r="C1" s="312" t="s">
        <v>440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1" t="s">
        <v>390</v>
      </c>
      <c r="AB1" s="311"/>
      <c r="AC1" s="312" t="s">
        <v>440</v>
      </c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1" t="s">
        <v>390</v>
      </c>
      <c r="BB1" s="311"/>
      <c r="BC1" s="312" t="s">
        <v>440</v>
      </c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1" t="s">
        <v>390</v>
      </c>
      <c r="CB1" s="311"/>
      <c r="CC1" s="312" t="s">
        <v>440</v>
      </c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1" t="s">
        <v>390</v>
      </c>
      <c r="DB1" s="311"/>
      <c r="DC1" s="312" t="s">
        <v>440</v>
      </c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1" t="s">
        <v>390</v>
      </c>
      <c r="EB1" s="311"/>
      <c r="EC1" s="312" t="s">
        <v>440</v>
      </c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</row>
    <row r="2" spans="1:156" ht="20.25" x14ac:dyDescent="0.2">
      <c r="A2" s="313" t="s">
        <v>389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 t="s">
        <v>389</v>
      </c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 t="s">
        <v>389</v>
      </c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 t="s">
        <v>389</v>
      </c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 t="s">
        <v>389</v>
      </c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 t="s">
        <v>389</v>
      </c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</row>
    <row r="3" spans="1:156" ht="18.75" x14ac:dyDescent="0.2">
      <c r="A3" s="312" t="s">
        <v>32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 t="s">
        <v>65</v>
      </c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 t="s">
        <v>63</v>
      </c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 t="s">
        <v>162</v>
      </c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 t="s">
        <v>414</v>
      </c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 t="s">
        <v>267</v>
      </c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312"/>
      <c r="EU3" s="312"/>
      <c r="EV3" s="312"/>
      <c r="EW3" s="312"/>
      <c r="EX3" s="312"/>
      <c r="EY3" s="312"/>
      <c r="EZ3" s="312"/>
    </row>
    <row r="4" spans="1:156" ht="18" customHeight="1" x14ac:dyDescent="0.2">
      <c r="A4" s="306" t="s">
        <v>0</v>
      </c>
      <c r="B4" s="306"/>
      <c r="C4" s="306" t="s">
        <v>347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11" t="s">
        <v>295</v>
      </c>
      <c r="O4" s="311"/>
      <c r="P4" s="311"/>
      <c r="Q4" s="311"/>
      <c r="R4" s="311"/>
      <c r="S4" s="311"/>
      <c r="T4" s="311"/>
      <c r="U4" s="311"/>
      <c r="V4" s="311"/>
      <c r="W4" s="311"/>
      <c r="X4" s="311" t="s">
        <v>279</v>
      </c>
      <c r="Y4" s="311"/>
      <c r="Z4" s="311"/>
      <c r="AA4" s="306" t="s">
        <v>0</v>
      </c>
      <c r="AB4" s="306"/>
      <c r="AC4" s="306" t="s">
        <v>347</v>
      </c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11" t="s">
        <v>295</v>
      </c>
      <c r="AO4" s="311"/>
      <c r="AP4" s="311"/>
      <c r="AQ4" s="311"/>
      <c r="AR4" s="311"/>
      <c r="AS4" s="311"/>
      <c r="AT4" s="311"/>
      <c r="AU4" s="311"/>
      <c r="AV4" s="311"/>
      <c r="AW4" s="311"/>
      <c r="AX4" s="311" t="s">
        <v>279</v>
      </c>
      <c r="AY4" s="311"/>
      <c r="AZ4" s="311"/>
      <c r="BA4" s="306" t="s">
        <v>0</v>
      </c>
      <c r="BB4" s="306"/>
      <c r="BC4" s="306" t="s">
        <v>347</v>
      </c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11" t="s">
        <v>295</v>
      </c>
      <c r="BO4" s="311"/>
      <c r="BP4" s="311"/>
      <c r="BQ4" s="311"/>
      <c r="BR4" s="311"/>
      <c r="BS4" s="311"/>
      <c r="BT4" s="311"/>
      <c r="BU4" s="311"/>
      <c r="BV4" s="311"/>
      <c r="BW4" s="311"/>
      <c r="BX4" s="311" t="s">
        <v>279</v>
      </c>
      <c r="BY4" s="311"/>
      <c r="BZ4" s="311"/>
      <c r="CA4" s="306" t="s">
        <v>0</v>
      </c>
      <c r="CB4" s="306"/>
      <c r="CC4" s="306" t="s">
        <v>347</v>
      </c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11" t="s">
        <v>295</v>
      </c>
      <c r="CO4" s="311"/>
      <c r="CP4" s="311"/>
      <c r="CQ4" s="311"/>
      <c r="CR4" s="311"/>
      <c r="CS4" s="311"/>
      <c r="CT4" s="311"/>
      <c r="CU4" s="311"/>
      <c r="CV4" s="311"/>
      <c r="CW4" s="311"/>
      <c r="CX4" s="311" t="s">
        <v>279</v>
      </c>
      <c r="CY4" s="311"/>
      <c r="CZ4" s="311"/>
      <c r="DA4" s="306" t="s">
        <v>0</v>
      </c>
      <c r="DB4" s="306"/>
      <c r="DC4" s="306" t="s">
        <v>347</v>
      </c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11" t="s">
        <v>295</v>
      </c>
      <c r="DO4" s="311"/>
      <c r="DP4" s="311"/>
      <c r="DQ4" s="311"/>
      <c r="DR4" s="311"/>
      <c r="DS4" s="311"/>
      <c r="DT4" s="311"/>
      <c r="DU4" s="311"/>
      <c r="DV4" s="311"/>
      <c r="DW4" s="311"/>
      <c r="DX4" s="311" t="s">
        <v>279</v>
      </c>
      <c r="DY4" s="311"/>
      <c r="DZ4" s="311"/>
      <c r="EA4" s="306" t="s">
        <v>0</v>
      </c>
      <c r="EB4" s="306"/>
      <c r="EC4" s="306" t="s">
        <v>347</v>
      </c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11" t="s">
        <v>295</v>
      </c>
      <c r="EO4" s="311"/>
      <c r="EP4" s="311"/>
      <c r="EQ4" s="311"/>
      <c r="ER4" s="311"/>
      <c r="ES4" s="311"/>
      <c r="ET4" s="311"/>
      <c r="EU4" s="311"/>
      <c r="EV4" s="311"/>
      <c r="EW4" s="311"/>
      <c r="EX4" s="311" t="s">
        <v>279</v>
      </c>
      <c r="EY4" s="311"/>
      <c r="EZ4" s="311"/>
    </row>
    <row r="5" spans="1:156" ht="23.25" customHeight="1" x14ac:dyDescent="0.2">
      <c r="A5" s="306"/>
      <c r="B5" s="306"/>
      <c r="C5" s="314" t="s">
        <v>290</v>
      </c>
      <c r="D5" s="314"/>
      <c r="E5" s="308" t="s">
        <v>291</v>
      </c>
      <c r="F5" s="308"/>
      <c r="G5" s="308" t="s">
        <v>292</v>
      </c>
      <c r="H5" s="308"/>
      <c r="I5" s="309" t="s">
        <v>453</v>
      </c>
      <c r="J5" s="309"/>
      <c r="K5" s="306" t="s">
        <v>279</v>
      </c>
      <c r="L5" s="306"/>
      <c r="M5" s="306"/>
      <c r="N5" s="310" t="s">
        <v>296</v>
      </c>
      <c r="O5" s="310"/>
      <c r="P5" s="307" t="s">
        <v>297</v>
      </c>
      <c r="Q5" s="307"/>
      <c r="R5" s="307" t="s">
        <v>298</v>
      </c>
      <c r="S5" s="307"/>
      <c r="T5" s="307" t="s">
        <v>299</v>
      </c>
      <c r="U5" s="307"/>
      <c r="V5" s="307" t="s">
        <v>460</v>
      </c>
      <c r="W5" s="307"/>
      <c r="X5" s="311"/>
      <c r="Y5" s="311"/>
      <c r="Z5" s="311"/>
      <c r="AA5" s="306"/>
      <c r="AB5" s="306"/>
      <c r="AC5" s="314" t="s">
        <v>290</v>
      </c>
      <c r="AD5" s="314"/>
      <c r="AE5" s="308" t="s">
        <v>291</v>
      </c>
      <c r="AF5" s="308"/>
      <c r="AG5" s="308" t="s">
        <v>292</v>
      </c>
      <c r="AH5" s="308"/>
      <c r="AI5" s="309" t="s">
        <v>453</v>
      </c>
      <c r="AJ5" s="309"/>
      <c r="AK5" s="306" t="s">
        <v>279</v>
      </c>
      <c r="AL5" s="306"/>
      <c r="AM5" s="306"/>
      <c r="AN5" s="310" t="s">
        <v>296</v>
      </c>
      <c r="AO5" s="310"/>
      <c r="AP5" s="307" t="s">
        <v>297</v>
      </c>
      <c r="AQ5" s="307"/>
      <c r="AR5" s="307" t="s">
        <v>298</v>
      </c>
      <c r="AS5" s="307"/>
      <c r="AT5" s="307" t="s">
        <v>299</v>
      </c>
      <c r="AU5" s="307"/>
      <c r="AV5" s="307" t="s">
        <v>460</v>
      </c>
      <c r="AW5" s="307"/>
      <c r="AX5" s="311"/>
      <c r="AY5" s="311"/>
      <c r="AZ5" s="311"/>
      <c r="BA5" s="306"/>
      <c r="BB5" s="306"/>
      <c r="BC5" s="314" t="s">
        <v>290</v>
      </c>
      <c r="BD5" s="314"/>
      <c r="BE5" s="308" t="s">
        <v>291</v>
      </c>
      <c r="BF5" s="308"/>
      <c r="BG5" s="308" t="s">
        <v>292</v>
      </c>
      <c r="BH5" s="308"/>
      <c r="BI5" s="309" t="s">
        <v>453</v>
      </c>
      <c r="BJ5" s="309"/>
      <c r="BK5" s="306" t="s">
        <v>279</v>
      </c>
      <c r="BL5" s="306"/>
      <c r="BM5" s="306"/>
      <c r="BN5" s="310" t="s">
        <v>296</v>
      </c>
      <c r="BO5" s="310"/>
      <c r="BP5" s="307" t="s">
        <v>297</v>
      </c>
      <c r="BQ5" s="307"/>
      <c r="BR5" s="307" t="s">
        <v>298</v>
      </c>
      <c r="BS5" s="307"/>
      <c r="BT5" s="307" t="s">
        <v>299</v>
      </c>
      <c r="BU5" s="307"/>
      <c r="BV5" s="307" t="s">
        <v>460</v>
      </c>
      <c r="BW5" s="307"/>
      <c r="BX5" s="311"/>
      <c r="BY5" s="311"/>
      <c r="BZ5" s="311"/>
      <c r="CA5" s="306"/>
      <c r="CB5" s="306"/>
      <c r="CC5" s="314" t="s">
        <v>290</v>
      </c>
      <c r="CD5" s="314"/>
      <c r="CE5" s="308" t="s">
        <v>291</v>
      </c>
      <c r="CF5" s="308"/>
      <c r="CG5" s="308" t="s">
        <v>292</v>
      </c>
      <c r="CH5" s="308"/>
      <c r="CI5" s="309" t="s">
        <v>453</v>
      </c>
      <c r="CJ5" s="309"/>
      <c r="CK5" s="306" t="s">
        <v>279</v>
      </c>
      <c r="CL5" s="306"/>
      <c r="CM5" s="306"/>
      <c r="CN5" s="310" t="s">
        <v>296</v>
      </c>
      <c r="CO5" s="310"/>
      <c r="CP5" s="307" t="s">
        <v>297</v>
      </c>
      <c r="CQ5" s="307"/>
      <c r="CR5" s="307" t="s">
        <v>298</v>
      </c>
      <c r="CS5" s="307"/>
      <c r="CT5" s="307" t="s">
        <v>299</v>
      </c>
      <c r="CU5" s="307"/>
      <c r="CV5" s="307" t="s">
        <v>460</v>
      </c>
      <c r="CW5" s="307"/>
      <c r="CX5" s="311"/>
      <c r="CY5" s="311"/>
      <c r="CZ5" s="311"/>
      <c r="DA5" s="306"/>
      <c r="DB5" s="306"/>
      <c r="DC5" s="314" t="s">
        <v>290</v>
      </c>
      <c r="DD5" s="314"/>
      <c r="DE5" s="308" t="s">
        <v>291</v>
      </c>
      <c r="DF5" s="308"/>
      <c r="DG5" s="308" t="s">
        <v>292</v>
      </c>
      <c r="DH5" s="308"/>
      <c r="DI5" s="309" t="s">
        <v>453</v>
      </c>
      <c r="DJ5" s="309"/>
      <c r="DK5" s="306" t="s">
        <v>279</v>
      </c>
      <c r="DL5" s="306"/>
      <c r="DM5" s="306"/>
      <c r="DN5" s="310" t="s">
        <v>296</v>
      </c>
      <c r="DO5" s="310"/>
      <c r="DP5" s="307" t="s">
        <v>297</v>
      </c>
      <c r="DQ5" s="307"/>
      <c r="DR5" s="307" t="s">
        <v>298</v>
      </c>
      <c r="DS5" s="307"/>
      <c r="DT5" s="307" t="s">
        <v>299</v>
      </c>
      <c r="DU5" s="307"/>
      <c r="DV5" s="307" t="s">
        <v>460</v>
      </c>
      <c r="DW5" s="307"/>
      <c r="DX5" s="311"/>
      <c r="DY5" s="311"/>
      <c r="DZ5" s="311"/>
      <c r="EA5" s="306"/>
      <c r="EB5" s="306"/>
      <c r="EC5" s="314" t="s">
        <v>290</v>
      </c>
      <c r="ED5" s="314"/>
      <c r="EE5" s="308" t="s">
        <v>291</v>
      </c>
      <c r="EF5" s="308"/>
      <c r="EG5" s="308" t="s">
        <v>292</v>
      </c>
      <c r="EH5" s="308"/>
      <c r="EI5" s="309" t="s">
        <v>453</v>
      </c>
      <c r="EJ5" s="309"/>
      <c r="EK5" s="306" t="s">
        <v>279</v>
      </c>
      <c r="EL5" s="306"/>
      <c r="EM5" s="306"/>
      <c r="EN5" s="310" t="s">
        <v>296</v>
      </c>
      <c r="EO5" s="310"/>
      <c r="EP5" s="307" t="s">
        <v>297</v>
      </c>
      <c r="EQ5" s="307"/>
      <c r="ER5" s="307" t="s">
        <v>298</v>
      </c>
      <c r="ES5" s="307"/>
      <c r="ET5" s="307" t="s">
        <v>299</v>
      </c>
      <c r="EU5" s="307"/>
      <c r="EV5" s="307" t="s">
        <v>469</v>
      </c>
      <c r="EW5" s="307"/>
      <c r="EX5" s="311"/>
      <c r="EY5" s="311"/>
      <c r="EZ5" s="311"/>
    </row>
    <row r="6" spans="1:156" ht="18" customHeight="1" x14ac:dyDescent="0.2">
      <c r="A6" s="306"/>
      <c r="B6" s="306"/>
      <c r="C6" s="93" t="s">
        <v>293</v>
      </c>
      <c r="D6" s="93" t="s">
        <v>294</v>
      </c>
      <c r="E6" s="93" t="s">
        <v>293</v>
      </c>
      <c r="F6" s="93" t="s">
        <v>294</v>
      </c>
      <c r="G6" s="93" t="s">
        <v>293</v>
      </c>
      <c r="H6" s="93" t="s">
        <v>294</v>
      </c>
      <c r="I6" s="93" t="s">
        <v>293</v>
      </c>
      <c r="J6" s="93" t="s">
        <v>294</v>
      </c>
      <c r="K6" s="93" t="s">
        <v>293</v>
      </c>
      <c r="L6" s="93" t="s">
        <v>294</v>
      </c>
      <c r="M6" s="93" t="s">
        <v>279</v>
      </c>
      <c r="N6" s="93" t="s">
        <v>293</v>
      </c>
      <c r="O6" s="93" t="s">
        <v>294</v>
      </c>
      <c r="P6" s="93" t="s">
        <v>293</v>
      </c>
      <c r="Q6" s="93" t="s">
        <v>294</v>
      </c>
      <c r="R6" s="93" t="s">
        <v>293</v>
      </c>
      <c r="S6" s="93" t="s">
        <v>294</v>
      </c>
      <c r="T6" s="93" t="s">
        <v>293</v>
      </c>
      <c r="U6" s="93" t="s">
        <v>294</v>
      </c>
      <c r="V6" s="93" t="s">
        <v>293</v>
      </c>
      <c r="W6" s="93" t="s">
        <v>294</v>
      </c>
      <c r="X6" s="93" t="s">
        <v>117</v>
      </c>
      <c r="Y6" s="93" t="s">
        <v>278</v>
      </c>
      <c r="Z6" s="93" t="s">
        <v>279</v>
      </c>
      <c r="AA6" s="306"/>
      <c r="AB6" s="306"/>
      <c r="AC6" s="93" t="s">
        <v>293</v>
      </c>
      <c r="AD6" s="93" t="s">
        <v>294</v>
      </c>
      <c r="AE6" s="93" t="s">
        <v>293</v>
      </c>
      <c r="AF6" s="93" t="s">
        <v>294</v>
      </c>
      <c r="AG6" s="93" t="s">
        <v>293</v>
      </c>
      <c r="AH6" s="93" t="s">
        <v>294</v>
      </c>
      <c r="AI6" s="93" t="s">
        <v>293</v>
      </c>
      <c r="AJ6" s="93" t="s">
        <v>294</v>
      </c>
      <c r="AK6" s="93" t="s">
        <v>293</v>
      </c>
      <c r="AL6" s="93" t="s">
        <v>294</v>
      </c>
      <c r="AM6" s="93" t="s">
        <v>279</v>
      </c>
      <c r="AN6" s="93" t="s">
        <v>293</v>
      </c>
      <c r="AO6" s="93" t="s">
        <v>294</v>
      </c>
      <c r="AP6" s="93" t="s">
        <v>293</v>
      </c>
      <c r="AQ6" s="93" t="s">
        <v>294</v>
      </c>
      <c r="AR6" s="93" t="s">
        <v>293</v>
      </c>
      <c r="AS6" s="93" t="s">
        <v>294</v>
      </c>
      <c r="AT6" s="93" t="s">
        <v>293</v>
      </c>
      <c r="AU6" s="93" t="s">
        <v>294</v>
      </c>
      <c r="AV6" s="93" t="s">
        <v>293</v>
      </c>
      <c r="AW6" s="93" t="s">
        <v>294</v>
      </c>
      <c r="AX6" s="93" t="s">
        <v>117</v>
      </c>
      <c r="AY6" s="93" t="s">
        <v>278</v>
      </c>
      <c r="AZ6" s="93" t="s">
        <v>279</v>
      </c>
      <c r="BA6" s="306"/>
      <c r="BB6" s="306"/>
      <c r="BC6" s="93" t="s">
        <v>293</v>
      </c>
      <c r="BD6" s="93" t="s">
        <v>294</v>
      </c>
      <c r="BE6" s="93" t="s">
        <v>293</v>
      </c>
      <c r="BF6" s="93" t="s">
        <v>294</v>
      </c>
      <c r="BG6" s="93" t="s">
        <v>293</v>
      </c>
      <c r="BH6" s="93" t="s">
        <v>294</v>
      </c>
      <c r="BI6" s="93" t="s">
        <v>293</v>
      </c>
      <c r="BJ6" s="93" t="s">
        <v>294</v>
      </c>
      <c r="BK6" s="93" t="s">
        <v>293</v>
      </c>
      <c r="BL6" s="93" t="s">
        <v>294</v>
      </c>
      <c r="BM6" s="93" t="s">
        <v>279</v>
      </c>
      <c r="BN6" s="93" t="s">
        <v>293</v>
      </c>
      <c r="BO6" s="93" t="s">
        <v>294</v>
      </c>
      <c r="BP6" s="93" t="s">
        <v>293</v>
      </c>
      <c r="BQ6" s="93" t="s">
        <v>294</v>
      </c>
      <c r="BR6" s="93" t="s">
        <v>293</v>
      </c>
      <c r="BS6" s="93" t="s">
        <v>294</v>
      </c>
      <c r="BT6" s="93" t="s">
        <v>293</v>
      </c>
      <c r="BU6" s="93" t="s">
        <v>294</v>
      </c>
      <c r="BV6" s="93" t="s">
        <v>293</v>
      </c>
      <c r="BW6" s="93" t="s">
        <v>294</v>
      </c>
      <c r="BX6" s="93" t="s">
        <v>117</v>
      </c>
      <c r="BY6" s="93" t="s">
        <v>278</v>
      </c>
      <c r="BZ6" s="93" t="s">
        <v>279</v>
      </c>
      <c r="CA6" s="306"/>
      <c r="CB6" s="306"/>
      <c r="CC6" s="93" t="s">
        <v>293</v>
      </c>
      <c r="CD6" s="93" t="s">
        <v>294</v>
      </c>
      <c r="CE6" s="93" t="s">
        <v>293</v>
      </c>
      <c r="CF6" s="93" t="s">
        <v>294</v>
      </c>
      <c r="CG6" s="93" t="s">
        <v>293</v>
      </c>
      <c r="CH6" s="93" t="s">
        <v>294</v>
      </c>
      <c r="CI6" s="93" t="s">
        <v>293</v>
      </c>
      <c r="CJ6" s="93" t="s">
        <v>294</v>
      </c>
      <c r="CK6" s="93" t="s">
        <v>293</v>
      </c>
      <c r="CL6" s="93" t="s">
        <v>294</v>
      </c>
      <c r="CM6" s="93" t="s">
        <v>279</v>
      </c>
      <c r="CN6" s="93" t="s">
        <v>293</v>
      </c>
      <c r="CO6" s="93" t="s">
        <v>294</v>
      </c>
      <c r="CP6" s="93" t="s">
        <v>293</v>
      </c>
      <c r="CQ6" s="93" t="s">
        <v>294</v>
      </c>
      <c r="CR6" s="93" t="s">
        <v>293</v>
      </c>
      <c r="CS6" s="93" t="s">
        <v>294</v>
      </c>
      <c r="CT6" s="93" t="s">
        <v>293</v>
      </c>
      <c r="CU6" s="93" t="s">
        <v>294</v>
      </c>
      <c r="CV6" s="93" t="s">
        <v>293</v>
      </c>
      <c r="CW6" s="93" t="s">
        <v>294</v>
      </c>
      <c r="CX6" s="93" t="s">
        <v>117</v>
      </c>
      <c r="CY6" s="93" t="s">
        <v>278</v>
      </c>
      <c r="CZ6" s="93" t="s">
        <v>279</v>
      </c>
      <c r="DA6" s="306"/>
      <c r="DB6" s="306"/>
      <c r="DC6" s="93" t="s">
        <v>293</v>
      </c>
      <c r="DD6" s="93" t="s">
        <v>294</v>
      </c>
      <c r="DE6" s="93" t="s">
        <v>293</v>
      </c>
      <c r="DF6" s="93" t="s">
        <v>294</v>
      </c>
      <c r="DG6" s="93" t="s">
        <v>293</v>
      </c>
      <c r="DH6" s="93" t="s">
        <v>294</v>
      </c>
      <c r="DI6" s="93" t="s">
        <v>293</v>
      </c>
      <c r="DJ6" s="93" t="s">
        <v>294</v>
      </c>
      <c r="DK6" s="93" t="s">
        <v>293</v>
      </c>
      <c r="DL6" s="93" t="s">
        <v>294</v>
      </c>
      <c r="DM6" s="93" t="s">
        <v>279</v>
      </c>
      <c r="DN6" s="93" t="s">
        <v>293</v>
      </c>
      <c r="DO6" s="93" t="s">
        <v>294</v>
      </c>
      <c r="DP6" s="93" t="s">
        <v>293</v>
      </c>
      <c r="DQ6" s="93" t="s">
        <v>294</v>
      </c>
      <c r="DR6" s="93" t="s">
        <v>293</v>
      </c>
      <c r="DS6" s="93" t="s">
        <v>294</v>
      </c>
      <c r="DT6" s="93" t="s">
        <v>293</v>
      </c>
      <c r="DU6" s="93" t="s">
        <v>294</v>
      </c>
      <c r="DV6" s="93" t="s">
        <v>293</v>
      </c>
      <c r="DW6" s="93" t="s">
        <v>294</v>
      </c>
      <c r="DX6" s="93" t="s">
        <v>117</v>
      </c>
      <c r="DY6" s="93" t="s">
        <v>278</v>
      </c>
      <c r="DZ6" s="93" t="s">
        <v>279</v>
      </c>
      <c r="EA6" s="306"/>
      <c r="EB6" s="306"/>
      <c r="EC6" s="93" t="s">
        <v>293</v>
      </c>
      <c r="ED6" s="93" t="s">
        <v>294</v>
      </c>
      <c r="EE6" s="93" t="s">
        <v>293</v>
      </c>
      <c r="EF6" s="93" t="s">
        <v>294</v>
      </c>
      <c r="EG6" s="93" t="s">
        <v>293</v>
      </c>
      <c r="EH6" s="93" t="s">
        <v>294</v>
      </c>
      <c r="EI6" s="93" t="s">
        <v>293</v>
      </c>
      <c r="EJ6" s="93" t="s">
        <v>294</v>
      </c>
      <c r="EK6" s="93" t="s">
        <v>293</v>
      </c>
      <c r="EL6" s="93" t="s">
        <v>294</v>
      </c>
      <c r="EM6" s="93" t="s">
        <v>279</v>
      </c>
      <c r="EN6" s="93" t="s">
        <v>293</v>
      </c>
      <c r="EO6" s="93" t="s">
        <v>294</v>
      </c>
      <c r="EP6" s="93" t="s">
        <v>293</v>
      </c>
      <c r="EQ6" s="93" t="s">
        <v>294</v>
      </c>
      <c r="ER6" s="93" t="s">
        <v>293</v>
      </c>
      <c r="ES6" s="93" t="s">
        <v>294</v>
      </c>
      <c r="ET6" s="93" t="s">
        <v>293</v>
      </c>
      <c r="EU6" s="93" t="s">
        <v>294</v>
      </c>
      <c r="EV6" s="93" t="s">
        <v>293</v>
      </c>
      <c r="EW6" s="93" t="s">
        <v>294</v>
      </c>
      <c r="EX6" s="93" t="s">
        <v>117</v>
      </c>
      <c r="EY6" s="93" t="s">
        <v>278</v>
      </c>
      <c r="EZ6" s="93" t="s">
        <v>279</v>
      </c>
    </row>
    <row r="7" spans="1:156" ht="18" customHeight="1" x14ac:dyDescent="0.2">
      <c r="A7" s="306" t="s">
        <v>1</v>
      </c>
      <c r="B7" s="306"/>
      <c r="C7" s="94">
        <v>3</v>
      </c>
      <c r="D7" s="94">
        <v>0</v>
      </c>
      <c r="E7" s="94">
        <v>24</v>
      </c>
      <c r="F7" s="94">
        <v>3</v>
      </c>
      <c r="G7" s="94">
        <v>28</v>
      </c>
      <c r="H7" s="94">
        <v>16</v>
      </c>
      <c r="I7" s="94">
        <v>88</v>
      </c>
      <c r="J7" s="94">
        <v>48</v>
      </c>
      <c r="K7" s="94">
        <f>SUM(I7,G7,E7,C7)</f>
        <v>143</v>
      </c>
      <c r="L7" s="94">
        <f>SUM(J7,H7,F7,D7)</f>
        <v>67</v>
      </c>
      <c r="M7" s="94">
        <f>SUM(K7:L7)</f>
        <v>210</v>
      </c>
      <c r="N7" s="94">
        <v>6</v>
      </c>
      <c r="O7" s="94">
        <v>4</v>
      </c>
      <c r="P7" s="94">
        <v>29</v>
      </c>
      <c r="Q7" s="94">
        <v>3</v>
      </c>
      <c r="R7" s="94">
        <v>19</v>
      </c>
      <c r="S7" s="94">
        <v>13</v>
      </c>
      <c r="T7" s="94">
        <v>46</v>
      </c>
      <c r="U7" s="94">
        <v>44</v>
      </c>
      <c r="V7" s="94">
        <v>43</v>
      </c>
      <c r="W7" s="94">
        <v>3</v>
      </c>
      <c r="X7" s="95">
        <f>V7+T7+R7+P7+N7</f>
        <v>143</v>
      </c>
      <c r="Y7" s="95">
        <f t="shared" ref="Y7:Y27" si="0">W7+U7+S7+Q7+O7</f>
        <v>67</v>
      </c>
      <c r="Z7" s="95">
        <f>SUM(X7:Y7)</f>
        <v>210</v>
      </c>
      <c r="AA7" s="306" t="s">
        <v>1</v>
      </c>
      <c r="AB7" s="306"/>
      <c r="AC7" s="94">
        <v>1</v>
      </c>
      <c r="AD7" s="94">
        <v>1</v>
      </c>
      <c r="AE7" s="94">
        <v>2</v>
      </c>
      <c r="AF7" s="94">
        <v>1</v>
      </c>
      <c r="AG7" s="94">
        <v>1</v>
      </c>
      <c r="AH7" s="94">
        <v>0</v>
      </c>
      <c r="AI7" s="94">
        <v>4</v>
      </c>
      <c r="AJ7" s="94">
        <v>3</v>
      </c>
      <c r="AK7" s="94">
        <f>AI7+AG7+AE7+AC7</f>
        <v>8</v>
      </c>
      <c r="AL7" s="94">
        <f>AJ7+AH7+AF7+AD7</f>
        <v>5</v>
      </c>
      <c r="AM7" s="94">
        <f>AL7+AK7</f>
        <v>13</v>
      </c>
      <c r="AN7" s="94">
        <v>0</v>
      </c>
      <c r="AO7" s="94">
        <v>0</v>
      </c>
      <c r="AP7" s="94">
        <v>3</v>
      </c>
      <c r="AQ7" s="94">
        <v>0</v>
      </c>
      <c r="AR7" s="94">
        <v>3</v>
      </c>
      <c r="AS7" s="94">
        <v>0</v>
      </c>
      <c r="AT7" s="94">
        <v>1</v>
      </c>
      <c r="AU7" s="94">
        <v>5</v>
      </c>
      <c r="AV7" s="94">
        <v>1</v>
      </c>
      <c r="AW7" s="94">
        <v>0</v>
      </c>
      <c r="AX7" s="95">
        <f>AV7+AT7+AR7+AP7+AN7</f>
        <v>8</v>
      </c>
      <c r="AY7" s="95">
        <f t="shared" ref="AY7:AY27" si="1">AW7+AU7+AS7+AQ7+AO7</f>
        <v>5</v>
      </c>
      <c r="AZ7" s="95">
        <f>SUM(AX7:AY7)</f>
        <v>13</v>
      </c>
      <c r="BA7" s="306" t="s">
        <v>1</v>
      </c>
      <c r="BB7" s="306"/>
      <c r="BC7" s="94">
        <v>0</v>
      </c>
      <c r="BD7" s="94">
        <v>3</v>
      </c>
      <c r="BE7" s="94">
        <v>9</v>
      </c>
      <c r="BF7" s="94">
        <v>9</v>
      </c>
      <c r="BG7" s="94">
        <v>3</v>
      </c>
      <c r="BH7" s="94">
        <v>6</v>
      </c>
      <c r="BI7" s="94">
        <v>6</v>
      </c>
      <c r="BJ7" s="94">
        <v>16</v>
      </c>
      <c r="BK7" s="94">
        <f>SUM(BI7,BG7,BE7,BC7)</f>
        <v>18</v>
      </c>
      <c r="BL7" s="94">
        <f>SUM(BJ7,BH7,BF7,BD7)</f>
        <v>34</v>
      </c>
      <c r="BM7" s="94">
        <f>SUM(BK7:BL7)</f>
        <v>52</v>
      </c>
      <c r="BN7" s="94">
        <v>1</v>
      </c>
      <c r="BO7" s="94">
        <v>4</v>
      </c>
      <c r="BP7" s="94">
        <v>5</v>
      </c>
      <c r="BQ7" s="94">
        <v>7</v>
      </c>
      <c r="BR7" s="94">
        <v>4</v>
      </c>
      <c r="BS7" s="94">
        <v>9</v>
      </c>
      <c r="BT7" s="94">
        <v>3</v>
      </c>
      <c r="BU7" s="94">
        <v>11</v>
      </c>
      <c r="BV7" s="94">
        <v>5</v>
      </c>
      <c r="BW7" s="94">
        <v>3</v>
      </c>
      <c r="BX7" s="95">
        <f>BV7+BT7+BR7+BP7+BN7</f>
        <v>18</v>
      </c>
      <c r="BY7" s="95">
        <f t="shared" ref="BY7:BY27" si="2">BW7+BU7+BS7+BQ7+BO7</f>
        <v>34</v>
      </c>
      <c r="BZ7" s="95">
        <f>SUM(BX7:BY7)</f>
        <v>52</v>
      </c>
      <c r="CA7" s="306" t="s">
        <v>1</v>
      </c>
      <c r="CB7" s="306"/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f>SUM(CI7,CG7,CE7,CC7)</f>
        <v>0</v>
      </c>
      <c r="CL7" s="94">
        <f>SUM(CJ7,CH7,CF7,CD7)</f>
        <v>0</v>
      </c>
      <c r="CM7" s="94">
        <f>SUM(CK7:CL7)</f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5">
        <f>CV7+CT7+CR7+CP7+CN7</f>
        <v>0</v>
      </c>
      <c r="CY7" s="95">
        <f t="shared" ref="CY7:CY27" si="3">CW7+CU7+CS7+CQ7+CO7</f>
        <v>0</v>
      </c>
      <c r="CZ7" s="95">
        <f>SUM(CX7:CY7)</f>
        <v>0</v>
      </c>
      <c r="DA7" s="306" t="s">
        <v>1</v>
      </c>
      <c r="DB7" s="306"/>
      <c r="DC7" s="94">
        <v>0</v>
      </c>
      <c r="DD7" s="94">
        <v>0</v>
      </c>
      <c r="DE7" s="94">
        <v>0</v>
      </c>
      <c r="DF7" s="94">
        <v>0</v>
      </c>
      <c r="DG7" s="94">
        <v>0</v>
      </c>
      <c r="DH7" s="94">
        <v>0</v>
      </c>
      <c r="DI7" s="94">
        <v>0</v>
      </c>
      <c r="DJ7" s="94">
        <v>0</v>
      </c>
      <c r="DK7" s="94">
        <f>DI7+DG7+DE7+DC7</f>
        <v>0</v>
      </c>
      <c r="DL7" s="94">
        <f t="shared" ref="DL7" si="4">DJ7+DH7+DF7+DD7</f>
        <v>0</v>
      </c>
      <c r="DM7" s="94">
        <f>DL7+DK7</f>
        <v>0</v>
      </c>
      <c r="DN7" s="94">
        <v>0</v>
      </c>
      <c r="DO7" s="94">
        <v>0</v>
      </c>
      <c r="DP7" s="94">
        <v>0</v>
      </c>
      <c r="DQ7" s="94">
        <v>0</v>
      </c>
      <c r="DR7" s="94">
        <v>0</v>
      </c>
      <c r="DS7" s="94">
        <v>0</v>
      </c>
      <c r="DT7" s="94">
        <v>0</v>
      </c>
      <c r="DU7" s="94">
        <v>0</v>
      </c>
      <c r="DV7" s="94">
        <v>0</v>
      </c>
      <c r="DW7" s="94">
        <v>0</v>
      </c>
      <c r="DX7" s="95">
        <f>DV7+DT7+DR7+DP7+DN7</f>
        <v>0</v>
      </c>
      <c r="DY7" s="95">
        <f t="shared" ref="DY7" si="5">DW7+DU7+DS7+DQ7+DO7</f>
        <v>0</v>
      </c>
      <c r="DZ7" s="95">
        <f>DY7+DX7</f>
        <v>0</v>
      </c>
      <c r="EA7" s="306" t="s">
        <v>1</v>
      </c>
      <c r="EB7" s="306"/>
      <c r="EC7" s="94">
        <f>DC7+CC7+BC7+AC7+C7</f>
        <v>4</v>
      </c>
      <c r="ED7" s="94">
        <f t="shared" ref="ED7:EY13" si="6">DD7+CD7+BD7+AD7+D7</f>
        <v>4</v>
      </c>
      <c r="EE7" s="94">
        <f t="shared" si="6"/>
        <v>35</v>
      </c>
      <c r="EF7" s="94">
        <f t="shared" si="6"/>
        <v>13</v>
      </c>
      <c r="EG7" s="94">
        <f t="shared" si="6"/>
        <v>32</v>
      </c>
      <c r="EH7" s="94">
        <f t="shared" si="6"/>
        <v>22</v>
      </c>
      <c r="EI7" s="94">
        <f t="shared" si="6"/>
        <v>98</v>
      </c>
      <c r="EJ7" s="94">
        <f t="shared" si="6"/>
        <v>67</v>
      </c>
      <c r="EK7" s="94">
        <f t="shared" si="6"/>
        <v>169</v>
      </c>
      <c r="EL7" s="94">
        <f t="shared" si="6"/>
        <v>106</v>
      </c>
      <c r="EM7" s="94">
        <f t="shared" si="6"/>
        <v>275</v>
      </c>
      <c r="EN7" s="94">
        <f t="shared" si="6"/>
        <v>7</v>
      </c>
      <c r="EO7" s="94">
        <f t="shared" si="6"/>
        <v>8</v>
      </c>
      <c r="EP7" s="94">
        <f t="shared" si="6"/>
        <v>37</v>
      </c>
      <c r="EQ7" s="94">
        <f t="shared" si="6"/>
        <v>10</v>
      </c>
      <c r="ER7" s="94">
        <f t="shared" si="6"/>
        <v>26</v>
      </c>
      <c r="ES7" s="94">
        <f t="shared" si="6"/>
        <v>22</v>
      </c>
      <c r="ET7" s="94">
        <f t="shared" si="6"/>
        <v>50</v>
      </c>
      <c r="EU7" s="94">
        <f t="shared" si="6"/>
        <v>60</v>
      </c>
      <c r="EV7" s="94">
        <f t="shared" si="6"/>
        <v>49</v>
      </c>
      <c r="EW7" s="94">
        <f t="shared" si="6"/>
        <v>6</v>
      </c>
      <c r="EX7" s="94">
        <f t="shared" si="6"/>
        <v>169</v>
      </c>
      <c r="EY7" s="94">
        <f t="shared" si="6"/>
        <v>106</v>
      </c>
      <c r="EZ7" s="94">
        <f>EY7+EX7</f>
        <v>275</v>
      </c>
    </row>
    <row r="8" spans="1:156" ht="18" customHeight="1" x14ac:dyDescent="0.2">
      <c r="A8" s="306" t="s">
        <v>2</v>
      </c>
      <c r="B8" s="306"/>
      <c r="C8" s="94">
        <v>25</v>
      </c>
      <c r="D8" s="94">
        <v>12</v>
      </c>
      <c r="E8" s="94">
        <v>80</v>
      </c>
      <c r="F8" s="94">
        <v>19</v>
      </c>
      <c r="G8" s="94">
        <v>99</v>
      </c>
      <c r="H8" s="94">
        <v>9</v>
      </c>
      <c r="I8" s="94">
        <v>68</v>
      </c>
      <c r="J8" s="94">
        <v>20</v>
      </c>
      <c r="K8" s="94">
        <f t="shared" ref="K8:K27" si="7">SUM(I8,G8,E8,C8)</f>
        <v>272</v>
      </c>
      <c r="L8" s="94">
        <f t="shared" ref="L8:L27" si="8">SUM(J8,H8,F8,D8)</f>
        <v>60</v>
      </c>
      <c r="M8" s="94">
        <f t="shared" ref="M8:M27" si="9">SUM(K8:L8)</f>
        <v>332</v>
      </c>
      <c r="N8" s="95">
        <v>15</v>
      </c>
      <c r="O8" s="95">
        <v>10</v>
      </c>
      <c r="P8" s="95">
        <v>125</v>
      </c>
      <c r="Q8" s="95">
        <v>22</v>
      </c>
      <c r="R8" s="95">
        <v>72</v>
      </c>
      <c r="S8" s="95">
        <v>14</v>
      </c>
      <c r="T8" s="95">
        <v>50</v>
      </c>
      <c r="U8" s="95">
        <v>14</v>
      </c>
      <c r="V8" s="95">
        <v>10</v>
      </c>
      <c r="W8" s="95">
        <v>0</v>
      </c>
      <c r="X8" s="95">
        <f t="shared" ref="X8:Y27" si="10">V8+T8+R8+P8+N8</f>
        <v>272</v>
      </c>
      <c r="Y8" s="95">
        <f t="shared" si="0"/>
        <v>60</v>
      </c>
      <c r="Z8" s="95">
        <f t="shared" ref="Z8:Z27" si="11">SUM(X8:Y8)</f>
        <v>332</v>
      </c>
      <c r="AA8" s="306" t="s">
        <v>2</v>
      </c>
      <c r="AB8" s="306"/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f t="shared" ref="AK8:AK27" si="12">AI8+AG8+AE8+AC8</f>
        <v>0</v>
      </c>
      <c r="AL8" s="94">
        <f t="shared" ref="AL8:AL27" si="13">AJ8+AH8+AF8+AD8</f>
        <v>0</v>
      </c>
      <c r="AM8" s="94">
        <f t="shared" ref="AM8:AM27" si="14">AL8+AK8</f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f t="shared" ref="AX8:AX9" si="15">AV8+AT8+AR8+AP8+AN8</f>
        <v>0</v>
      </c>
      <c r="AY8" s="95">
        <f t="shared" si="1"/>
        <v>0</v>
      </c>
      <c r="AZ8" s="95">
        <f t="shared" ref="AZ8:AZ27" si="16">SUM(AX8:AY8)</f>
        <v>0</v>
      </c>
      <c r="BA8" s="306" t="s">
        <v>2</v>
      </c>
      <c r="BB8" s="306"/>
      <c r="BC8" s="94">
        <v>9</v>
      </c>
      <c r="BD8" s="94">
        <v>8</v>
      </c>
      <c r="BE8" s="94">
        <v>20</v>
      </c>
      <c r="BF8" s="94">
        <v>18</v>
      </c>
      <c r="BG8" s="94">
        <v>4</v>
      </c>
      <c r="BH8" s="94">
        <v>10</v>
      </c>
      <c r="BI8" s="94">
        <v>6</v>
      </c>
      <c r="BJ8" s="94">
        <v>13</v>
      </c>
      <c r="BK8" s="94">
        <f>SUM(BI8,BG8,BE8,BC8)</f>
        <v>39</v>
      </c>
      <c r="BL8" s="94">
        <f t="shared" ref="BL8:BL27" si="17">SUM(BJ8,BH8,BF8,BD8)</f>
        <v>49</v>
      </c>
      <c r="BM8" s="94">
        <f t="shared" ref="BM8:BM27" si="18">SUM(BK8:BL8)</f>
        <v>88</v>
      </c>
      <c r="BN8" s="95">
        <v>9</v>
      </c>
      <c r="BO8" s="95">
        <v>8</v>
      </c>
      <c r="BP8" s="95">
        <v>15</v>
      </c>
      <c r="BQ8" s="95">
        <v>18</v>
      </c>
      <c r="BR8" s="95">
        <v>8</v>
      </c>
      <c r="BS8" s="95">
        <v>13</v>
      </c>
      <c r="BT8" s="95">
        <v>7</v>
      </c>
      <c r="BU8" s="95">
        <v>10</v>
      </c>
      <c r="BV8" s="95">
        <v>0</v>
      </c>
      <c r="BW8" s="95">
        <v>0</v>
      </c>
      <c r="BX8" s="95">
        <f t="shared" ref="BX8:BX27" si="19">BV8+BT8+BR8+BP8+BN8</f>
        <v>39</v>
      </c>
      <c r="BY8" s="95">
        <f t="shared" si="2"/>
        <v>49</v>
      </c>
      <c r="BZ8" s="95">
        <f t="shared" ref="BZ8:BZ27" si="20">SUM(BX8:BY8)</f>
        <v>88</v>
      </c>
      <c r="CA8" s="306" t="s">
        <v>2</v>
      </c>
      <c r="CB8" s="306"/>
      <c r="CC8" s="94">
        <v>0</v>
      </c>
      <c r="CD8" s="94">
        <v>0</v>
      </c>
      <c r="CE8" s="94">
        <v>0</v>
      </c>
      <c r="CF8" s="94">
        <v>0</v>
      </c>
      <c r="CG8" s="94">
        <v>0</v>
      </c>
      <c r="CH8" s="94">
        <v>0</v>
      </c>
      <c r="CI8" s="94">
        <v>0</v>
      </c>
      <c r="CJ8" s="94">
        <v>0</v>
      </c>
      <c r="CK8" s="94">
        <f t="shared" ref="CK8:CK27" si="21">SUM(CI8,CG8,CE8,CC8)</f>
        <v>0</v>
      </c>
      <c r="CL8" s="94">
        <f t="shared" ref="CL8:CL27" si="22">SUM(CJ8,CH8,CF8,CD8)</f>
        <v>0</v>
      </c>
      <c r="CM8" s="94">
        <f t="shared" ref="CM8:CM27" si="23">SUM(CK8:CL8)</f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f t="shared" ref="CX8:CX27" si="24">CV8+CT8+CR8+CP8+CN8</f>
        <v>0</v>
      </c>
      <c r="CY8" s="95">
        <f t="shared" si="3"/>
        <v>0</v>
      </c>
      <c r="CZ8" s="95">
        <f t="shared" ref="CZ8:CZ27" si="25">SUM(CX8:CY8)</f>
        <v>0</v>
      </c>
      <c r="DA8" s="306" t="s">
        <v>2</v>
      </c>
      <c r="DB8" s="306"/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94">
        <v>0</v>
      </c>
      <c r="DJ8" s="94">
        <v>0</v>
      </c>
      <c r="DK8" s="94">
        <f t="shared" ref="DK8:DK27" si="26">DI8+DG8+DE8+DC8</f>
        <v>0</v>
      </c>
      <c r="DL8" s="94">
        <f t="shared" ref="DL8:DL27" si="27">DJ8+DH8+DF8+DD8</f>
        <v>0</v>
      </c>
      <c r="DM8" s="94">
        <f t="shared" ref="DM8:DM27" si="28">DL8+DK8</f>
        <v>0</v>
      </c>
      <c r="DN8" s="95">
        <v>0</v>
      </c>
      <c r="DO8" s="95">
        <v>0</v>
      </c>
      <c r="DP8" s="95">
        <v>0</v>
      </c>
      <c r="DQ8" s="95">
        <v>0</v>
      </c>
      <c r="DR8" s="95">
        <v>0</v>
      </c>
      <c r="DS8" s="95">
        <v>0</v>
      </c>
      <c r="DT8" s="95">
        <v>0</v>
      </c>
      <c r="DU8" s="95">
        <v>0</v>
      </c>
      <c r="DV8" s="95">
        <v>0</v>
      </c>
      <c r="DW8" s="95">
        <v>0</v>
      </c>
      <c r="DX8" s="95">
        <f t="shared" ref="DX8:DX27" si="29">DV8+DT8+DR8+DP8+DN8</f>
        <v>0</v>
      </c>
      <c r="DY8" s="95">
        <f t="shared" ref="DY8:DY27" si="30">DW8+DU8+DS8+DQ8+DO8</f>
        <v>0</v>
      </c>
      <c r="DZ8" s="95">
        <f t="shared" ref="DZ8:DZ27" si="31">DY8+DX8</f>
        <v>0</v>
      </c>
      <c r="EA8" s="306" t="s">
        <v>2</v>
      </c>
      <c r="EB8" s="306"/>
      <c r="EC8" s="94">
        <f t="shared" ref="EC8:EC22" si="32">DC8+CC8+BC8+AC8+C8</f>
        <v>34</v>
      </c>
      <c r="ED8" s="94">
        <f t="shared" ref="ED8:ED23" si="33">DD8+CD8+BD8+AD8+D8</f>
        <v>20</v>
      </c>
      <c r="EE8" s="94">
        <f t="shared" ref="EE8:EE23" si="34">DE8+CE8+BE8+AE8+E8</f>
        <v>100</v>
      </c>
      <c r="EF8" s="94">
        <f t="shared" si="6"/>
        <v>37</v>
      </c>
      <c r="EG8" s="94">
        <f t="shared" ref="EG8:EG23" si="35">DG8+CG8+BG8+AG8+G8</f>
        <v>103</v>
      </c>
      <c r="EH8" s="94">
        <f t="shared" ref="EH8:EH23" si="36">DH8+CH8+BH8+AH8+H8</f>
        <v>19</v>
      </c>
      <c r="EI8" s="94">
        <f t="shared" ref="EI8:EI23" si="37">DI8+CI8+BI8+AI8+I8</f>
        <v>74</v>
      </c>
      <c r="EJ8" s="94">
        <f t="shared" ref="EJ8:EJ23" si="38">DJ8+CJ8+BJ8+AJ8+J8</f>
        <v>33</v>
      </c>
      <c r="EK8" s="94">
        <f t="shared" ref="EK8:EK23" si="39">DK8+CK8+BK8+AK8+K8</f>
        <v>311</v>
      </c>
      <c r="EL8" s="94">
        <f t="shared" ref="EL8:EL23" si="40">DL8+CL8+BL8+AL8+L8</f>
        <v>109</v>
      </c>
      <c r="EM8" s="94">
        <f t="shared" ref="EM8:EM23" si="41">DM8+CM8+BM8+AM8+M8</f>
        <v>420</v>
      </c>
      <c r="EN8" s="94">
        <f t="shared" ref="EN8:EN23" si="42">DN8+CN8+BN8+AN8+N8</f>
        <v>24</v>
      </c>
      <c r="EO8" s="94">
        <f t="shared" ref="EO8:EO23" si="43">DO8+CO8+BO8+AO8+O8</f>
        <v>18</v>
      </c>
      <c r="EP8" s="94">
        <f t="shared" ref="EP8:EP23" si="44">DP8+CP8+BP8+AP8+P8</f>
        <v>140</v>
      </c>
      <c r="EQ8" s="94">
        <f t="shared" ref="EQ8:EQ23" si="45">DQ8+CQ8+BQ8+AQ8+Q8</f>
        <v>40</v>
      </c>
      <c r="ER8" s="94">
        <f t="shared" ref="ER8:ER23" si="46">DR8+CR8+BR8+AR8+R8</f>
        <v>80</v>
      </c>
      <c r="ES8" s="94">
        <f t="shared" ref="ES8:ES23" si="47">DS8+CS8+BS8+AS8+S8</f>
        <v>27</v>
      </c>
      <c r="ET8" s="94">
        <f t="shared" ref="ET8:ET23" si="48">DT8+CT8+BT8+AT8+T8</f>
        <v>57</v>
      </c>
      <c r="EU8" s="94">
        <f t="shared" ref="EU8:EU23" si="49">DU8+CU8+BU8+AU8+U8</f>
        <v>24</v>
      </c>
      <c r="EV8" s="94">
        <f t="shared" ref="EV8:EV23" si="50">DV8+CV8+BV8+AV8+V8</f>
        <v>10</v>
      </c>
      <c r="EW8" s="94">
        <f t="shared" ref="EW8:EW23" si="51">DW8+CW8+BW8+AW8+W8</f>
        <v>0</v>
      </c>
      <c r="EX8" s="94">
        <f t="shared" ref="EX8:EX23" si="52">DX8+CX8+BX8+AX8+X8</f>
        <v>311</v>
      </c>
      <c r="EY8" s="94">
        <f t="shared" ref="EY8:EY23" si="53">DY8+CY8+BY8+AY8+Y8</f>
        <v>109</v>
      </c>
      <c r="EZ8" s="94">
        <f t="shared" ref="EZ8:EZ23" si="54">DZ8+CZ8+BZ8+AZ8+Z8</f>
        <v>420</v>
      </c>
    </row>
    <row r="9" spans="1:156" ht="18" customHeight="1" x14ac:dyDescent="0.2">
      <c r="A9" s="306" t="s">
        <v>29</v>
      </c>
      <c r="B9" s="306"/>
      <c r="C9" s="94">
        <v>9</v>
      </c>
      <c r="D9" s="94">
        <v>9</v>
      </c>
      <c r="E9" s="94">
        <v>38</v>
      </c>
      <c r="F9" s="94">
        <v>20</v>
      </c>
      <c r="G9" s="94">
        <v>70</v>
      </c>
      <c r="H9" s="94">
        <v>13</v>
      </c>
      <c r="I9" s="94">
        <v>128</v>
      </c>
      <c r="J9" s="94">
        <v>123</v>
      </c>
      <c r="K9" s="94">
        <f t="shared" si="7"/>
        <v>245</v>
      </c>
      <c r="L9" s="94">
        <f t="shared" si="8"/>
        <v>165</v>
      </c>
      <c r="M9" s="94">
        <f t="shared" si="9"/>
        <v>410</v>
      </c>
      <c r="N9" s="95">
        <v>9</v>
      </c>
      <c r="O9" s="95">
        <v>5</v>
      </c>
      <c r="P9" s="95">
        <v>59</v>
      </c>
      <c r="Q9" s="95">
        <v>29</v>
      </c>
      <c r="R9" s="95">
        <v>63</v>
      </c>
      <c r="S9" s="95">
        <v>47</v>
      </c>
      <c r="T9" s="95">
        <v>93</v>
      </c>
      <c r="U9" s="95">
        <v>73</v>
      </c>
      <c r="V9" s="95">
        <v>21</v>
      </c>
      <c r="W9" s="95">
        <v>11</v>
      </c>
      <c r="X9" s="95">
        <f t="shared" si="10"/>
        <v>245</v>
      </c>
      <c r="Y9" s="95">
        <f t="shared" si="0"/>
        <v>165</v>
      </c>
      <c r="Z9" s="95">
        <f t="shared" si="11"/>
        <v>410</v>
      </c>
      <c r="AA9" s="306" t="s">
        <v>29</v>
      </c>
      <c r="AB9" s="306"/>
      <c r="AC9" s="94">
        <v>0</v>
      </c>
      <c r="AD9" s="94">
        <v>1</v>
      </c>
      <c r="AE9" s="94">
        <v>1</v>
      </c>
      <c r="AF9" s="94">
        <v>1</v>
      </c>
      <c r="AG9" s="94">
        <v>11</v>
      </c>
      <c r="AH9" s="94">
        <v>0</v>
      </c>
      <c r="AI9" s="94">
        <v>6</v>
      </c>
      <c r="AJ9" s="94">
        <v>3</v>
      </c>
      <c r="AK9" s="94">
        <f t="shared" si="12"/>
        <v>18</v>
      </c>
      <c r="AL9" s="94">
        <f t="shared" si="13"/>
        <v>5</v>
      </c>
      <c r="AM9" s="94">
        <f t="shared" si="14"/>
        <v>23</v>
      </c>
      <c r="AN9" s="95">
        <v>0</v>
      </c>
      <c r="AO9" s="95">
        <v>0</v>
      </c>
      <c r="AP9" s="95">
        <v>6</v>
      </c>
      <c r="AQ9" s="95">
        <v>1</v>
      </c>
      <c r="AR9" s="95">
        <v>8</v>
      </c>
      <c r="AS9" s="95">
        <v>2</v>
      </c>
      <c r="AT9" s="95">
        <v>1</v>
      </c>
      <c r="AU9" s="95">
        <v>2</v>
      </c>
      <c r="AV9" s="95">
        <v>3</v>
      </c>
      <c r="AW9" s="95">
        <v>0</v>
      </c>
      <c r="AX9" s="95">
        <f t="shared" si="15"/>
        <v>18</v>
      </c>
      <c r="AY9" s="95">
        <f t="shared" si="1"/>
        <v>5</v>
      </c>
      <c r="AZ9" s="95">
        <f t="shared" si="16"/>
        <v>23</v>
      </c>
      <c r="BA9" s="306" t="s">
        <v>29</v>
      </c>
      <c r="BB9" s="306"/>
      <c r="BC9" s="94">
        <v>0</v>
      </c>
      <c r="BD9" s="94">
        <v>3</v>
      </c>
      <c r="BE9" s="94">
        <v>5</v>
      </c>
      <c r="BF9" s="94">
        <v>10</v>
      </c>
      <c r="BG9" s="94">
        <v>2</v>
      </c>
      <c r="BH9" s="94">
        <v>6</v>
      </c>
      <c r="BI9" s="94">
        <v>6</v>
      </c>
      <c r="BJ9" s="94">
        <v>46</v>
      </c>
      <c r="BK9" s="94">
        <f t="shared" ref="BK9:BK27" si="55">SUM(BI9,BG9,BE9,BC9)</f>
        <v>13</v>
      </c>
      <c r="BL9" s="94">
        <f t="shared" si="17"/>
        <v>65</v>
      </c>
      <c r="BM9" s="94">
        <f t="shared" si="18"/>
        <v>78</v>
      </c>
      <c r="BN9" s="95">
        <v>0</v>
      </c>
      <c r="BO9" s="95">
        <v>1</v>
      </c>
      <c r="BP9" s="95">
        <v>3</v>
      </c>
      <c r="BQ9" s="95">
        <v>10</v>
      </c>
      <c r="BR9" s="95">
        <v>2</v>
      </c>
      <c r="BS9" s="95">
        <v>13</v>
      </c>
      <c r="BT9" s="95">
        <v>7</v>
      </c>
      <c r="BU9" s="95">
        <v>34</v>
      </c>
      <c r="BV9" s="95">
        <v>1</v>
      </c>
      <c r="BW9" s="95">
        <v>7</v>
      </c>
      <c r="BX9" s="95">
        <f t="shared" si="19"/>
        <v>13</v>
      </c>
      <c r="BY9" s="95">
        <f t="shared" si="2"/>
        <v>65</v>
      </c>
      <c r="BZ9" s="95">
        <f t="shared" si="20"/>
        <v>78</v>
      </c>
      <c r="CA9" s="306" t="s">
        <v>29</v>
      </c>
      <c r="CB9" s="306"/>
      <c r="CC9" s="94">
        <v>0</v>
      </c>
      <c r="CD9" s="94">
        <v>1</v>
      </c>
      <c r="CE9" s="94">
        <v>0</v>
      </c>
      <c r="CF9" s="94">
        <v>5</v>
      </c>
      <c r="CG9" s="94">
        <v>0</v>
      </c>
      <c r="CH9" s="94">
        <v>5</v>
      </c>
      <c r="CI9" s="94">
        <v>0</v>
      </c>
      <c r="CJ9" s="94">
        <v>9</v>
      </c>
      <c r="CK9" s="94">
        <f t="shared" si="21"/>
        <v>0</v>
      </c>
      <c r="CL9" s="94">
        <f t="shared" si="22"/>
        <v>20</v>
      </c>
      <c r="CM9" s="94">
        <f t="shared" si="23"/>
        <v>20</v>
      </c>
      <c r="CN9" s="95">
        <v>0</v>
      </c>
      <c r="CO9" s="95">
        <v>0</v>
      </c>
      <c r="CP9" s="95">
        <v>0</v>
      </c>
      <c r="CQ9" s="95">
        <v>7</v>
      </c>
      <c r="CR9" s="95">
        <v>0</v>
      </c>
      <c r="CS9" s="95">
        <v>7</v>
      </c>
      <c r="CT9" s="95">
        <v>0</v>
      </c>
      <c r="CU9" s="95">
        <v>6</v>
      </c>
      <c r="CV9" s="95">
        <v>0</v>
      </c>
      <c r="CW9" s="95">
        <v>0</v>
      </c>
      <c r="CX9" s="95">
        <f t="shared" si="24"/>
        <v>0</v>
      </c>
      <c r="CY9" s="95">
        <f t="shared" si="3"/>
        <v>20</v>
      </c>
      <c r="CZ9" s="95">
        <f t="shared" si="25"/>
        <v>20</v>
      </c>
      <c r="DA9" s="306" t="s">
        <v>29</v>
      </c>
      <c r="DB9" s="306"/>
      <c r="DC9" s="94">
        <v>5</v>
      </c>
      <c r="DD9" s="94">
        <v>4</v>
      </c>
      <c r="DE9" s="94">
        <v>7</v>
      </c>
      <c r="DF9" s="94">
        <v>6</v>
      </c>
      <c r="DG9" s="94">
        <v>14</v>
      </c>
      <c r="DH9" s="94">
        <v>3</v>
      </c>
      <c r="DI9" s="94">
        <v>3</v>
      </c>
      <c r="DJ9" s="94">
        <v>19</v>
      </c>
      <c r="DK9" s="94">
        <f t="shared" si="26"/>
        <v>29</v>
      </c>
      <c r="DL9" s="94">
        <f t="shared" si="27"/>
        <v>32</v>
      </c>
      <c r="DM9" s="94">
        <f t="shared" si="28"/>
        <v>61</v>
      </c>
      <c r="DN9" s="95">
        <v>2</v>
      </c>
      <c r="DO9" s="95">
        <v>4</v>
      </c>
      <c r="DP9" s="95">
        <v>15</v>
      </c>
      <c r="DQ9" s="95">
        <v>7</v>
      </c>
      <c r="DR9" s="95">
        <v>8</v>
      </c>
      <c r="DS9" s="95">
        <v>9</v>
      </c>
      <c r="DT9" s="95">
        <v>4</v>
      </c>
      <c r="DU9" s="95">
        <v>11</v>
      </c>
      <c r="DV9" s="95">
        <v>0</v>
      </c>
      <c r="DW9" s="95">
        <v>1</v>
      </c>
      <c r="DX9" s="95">
        <f t="shared" si="29"/>
        <v>29</v>
      </c>
      <c r="DY9" s="95">
        <f t="shared" si="30"/>
        <v>32</v>
      </c>
      <c r="DZ9" s="95">
        <f t="shared" si="31"/>
        <v>61</v>
      </c>
      <c r="EA9" s="306" t="s">
        <v>29</v>
      </c>
      <c r="EB9" s="306"/>
      <c r="EC9" s="94">
        <f t="shared" si="32"/>
        <v>14</v>
      </c>
      <c r="ED9" s="94">
        <f t="shared" si="33"/>
        <v>18</v>
      </c>
      <c r="EE9" s="94">
        <f t="shared" si="34"/>
        <v>51</v>
      </c>
      <c r="EF9" s="94">
        <f t="shared" si="6"/>
        <v>42</v>
      </c>
      <c r="EG9" s="94">
        <f t="shared" si="35"/>
        <v>97</v>
      </c>
      <c r="EH9" s="94">
        <f t="shared" si="36"/>
        <v>27</v>
      </c>
      <c r="EI9" s="94">
        <f t="shared" si="37"/>
        <v>143</v>
      </c>
      <c r="EJ9" s="94">
        <f t="shared" si="38"/>
        <v>200</v>
      </c>
      <c r="EK9" s="94">
        <f t="shared" si="39"/>
        <v>305</v>
      </c>
      <c r="EL9" s="94">
        <f t="shared" si="40"/>
        <v>287</v>
      </c>
      <c r="EM9" s="94">
        <f t="shared" si="41"/>
        <v>592</v>
      </c>
      <c r="EN9" s="94">
        <f t="shared" si="42"/>
        <v>11</v>
      </c>
      <c r="EO9" s="94">
        <f t="shared" si="43"/>
        <v>10</v>
      </c>
      <c r="EP9" s="94">
        <f t="shared" si="44"/>
        <v>83</v>
      </c>
      <c r="EQ9" s="94">
        <f t="shared" si="45"/>
        <v>54</v>
      </c>
      <c r="ER9" s="94">
        <f t="shared" si="46"/>
        <v>81</v>
      </c>
      <c r="ES9" s="94">
        <f t="shared" si="47"/>
        <v>78</v>
      </c>
      <c r="ET9" s="94">
        <f t="shared" si="48"/>
        <v>105</v>
      </c>
      <c r="EU9" s="94">
        <f t="shared" si="49"/>
        <v>126</v>
      </c>
      <c r="EV9" s="94">
        <f t="shared" si="50"/>
        <v>25</v>
      </c>
      <c r="EW9" s="94">
        <f t="shared" si="51"/>
        <v>19</v>
      </c>
      <c r="EX9" s="94">
        <f t="shared" si="52"/>
        <v>305</v>
      </c>
      <c r="EY9" s="94">
        <f t="shared" si="53"/>
        <v>287</v>
      </c>
      <c r="EZ9" s="94">
        <f t="shared" si="54"/>
        <v>592</v>
      </c>
    </row>
    <row r="10" spans="1:156" ht="18" customHeight="1" x14ac:dyDescent="0.2">
      <c r="A10" s="306" t="s">
        <v>3</v>
      </c>
      <c r="B10" s="306"/>
      <c r="C10" s="94">
        <v>21</v>
      </c>
      <c r="D10" s="94">
        <v>11</v>
      </c>
      <c r="E10" s="94">
        <v>17</v>
      </c>
      <c r="F10" s="94">
        <v>3</v>
      </c>
      <c r="G10" s="94">
        <v>138</v>
      </c>
      <c r="H10" s="94">
        <v>22</v>
      </c>
      <c r="I10" s="94">
        <v>296</v>
      </c>
      <c r="J10" s="94">
        <v>220</v>
      </c>
      <c r="K10" s="94">
        <f t="shared" si="7"/>
        <v>472</v>
      </c>
      <c r="L10" s="94">
        <f t="shared" si="8"/>
        <v>256</v>
      </c>
      <c r="M10" s="94">
        <f t="shared" si="9"/>
        <v>728</v>
      </c>
      <c r="N10" s="95">
        <v>7</v>
      </c>
      <c r="O10" s="95">
        <v>1</v>
      </c>
      <c r="P10" s="95">
        <v>88</v>
      </c>
      <c r="Q10" s="95">
        <v>58</v>
      </c>
      <c r="R10" s="95">
        <v>162</v>
      </c>
      <c r="S10" s="95">
        <v>115</v>
      </c>
      <c r="T10" s="95">
        <v>178</v>
      </c>
      <c r="U10" s="95">
        <v>76</v>
      </c>
      <c r="V10" s="95">
        <v>37</v>
      </c>
      <c r="W10" s="95">
        <v>6</v>
      </c>
      <c r="X10" s="95">
        <f t="shared" si="10"/>
        <v>472</v>
      </c>
      <c r="Y10" s="95">
        <f t="shared" si="0"/>
        <v>256</v>
      </c>
      <c r="Z10" s="95">
        <f t="shared" si="11"/>
        <v>728</v>
      </c>
      <c r="AA10" s="306" t="s">
        <v>3</v>
      </c>
      <c r="AB10" s="306"/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f t="shared" si="12"/>
        <v>0</v>
      </c>
      <c r="AL10" s="94">
        <f t="shared" si="13"/>
        <v>0</v>
      </c>
      <c r="AM10" s="94">
        <f t="shared" si="14"/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f t="shared" ref="AX10:AX27" si="56">AV10+AT10+AR10+AP10+AN10</f>
        <v>0</v>
      </c>
      <c r="AY10" s="95">
        <f t="shared" si="1"/>
        <v>0</v>
      </c>
      <c r="AZ10" s="95">
        <f t="shared" si="16"/>
        <v>0</v>
      </c>
      <c r="BA10" s="306" t="s">
        <v>3</v>
      </c>
      <c r="BB10" s="306"/>
      <c r="BC10" s="94">
        <v>0</v>
      </c>
      <c r="BD10" s="94">
        <v>2</v>
      </c>
      <c r="BE10" s="94">
        <v>2</v>
      </c>
      <c r="BF10" s="94">
        <v>4</v>
      </c>
      <c r="BG10" s="94">
        <v>5</v>
      </c>
      <c r="BH10" s="94">
        <v>11</v>
      </c>
      <c r="BI10" s="94">
        <v>8</v>
      </c>
      <c r="BJ10" s="94">
        <v>33</v>
      </c>
      <c r="BK10" s="94">
        <f t="shared" si="55"/>
        <v>15</v>
      </c>
      <c r="BL10" s="94">
        <f t="shared" si="17"/>
        <v>50</v>
      </c>
      <c r="BM10" s="94">
        <f t="shared" si="18"/>
        <v>65</v>
      </c>
      <c r="BN10" s="95">
        <v>0</v>
      </c>
      <c r="BO10" s="95">
        <v>2</v>
      </c>
      <c r="BP10" s="95">
        <v>6</v>
      </c>
      <c r="BQ10" s="95">
        <v>25</v>
      </c>
      <c r="BR10" s="95">
        <v>5</v>
      </c>
      <c r="BS10" s="95">
        <v>8</v>
      </c>
      <c r="BT10" s="95">
        <v>4</v>
      </c>
      <c r="BU10" s="95">
        <v>12</v>
      </c>
      <c r="BV10" s="95">
        <v>0</v>
      </c>
      <c r="BW10" s="95">
        <v>3</v>
      </c>
      <c r="BX10" s="95">
        <f t="shared" si="19"/>
        <v>15</v>
      </c>
      <c r="BY10" s="95">
        <f t="shared" si="2"/>
        <v>50</v>
      </c>
      <c r="BZ10" s="95">
        <f t="shared" si="20"/>
        <v>65</v>
      </c>
      <c r="CA10" s="306" t="s">
        <v>3</v>
      </c>
      <c r="CB10" s="306"/>
      <c r="CC10" s="94">
        <v>0</v>
      </c>
      <c r="CD10" s="94">
        <v>2</v>
      </c>
      <c r="CE10" s="94">
        <v>0</v>
      </c>
      <c r="CF10" s="94">
        <v>1</v>
      </c>
      <c r="CG10" s="94">
        <v>0</v>
      </c>
      <c r="CH10" s="94">
        <v>3</v>
      </c>
      <c r="CI10" s="94">
        <v>0</v>
      </c>
      <c r="CJ10" s="94">
        <v>7</v>
      </c>
      <c r="CK10" s="94">
        <f t="shared" si="21"/>
        <v>0</v>
      </c>
      <c r="CL10" s="94">
        <f t="shared" si="22"/>
        <v>13</v>
      </c>
      <c r="CM10" s="94">
        <f t="shared" si="23"/>
        <v>13</v>
      </c>
      <c r="CN10" s="95">
        <v>0</v>
      </c>
      <c r="CO10" s="95">
        <v>1</v>
      </c>
      <c r="CP10" s="95">
        <v>0</v>
      </c>
      <c r="CQ10" s="95">
        <v>4</v>
      </c>
      <c r="CR10" s="95">
        <v>0</v>
      </c>
      <c r="CS10" s="95">
        <v>4</v>
      </c>
      <c r="CT10" s="95">
        <v>0</v>
      </c>
      <c r="CU10" s="95">
        <v>3</v>
      </c>
      <c r="CV10" s="95">
        <v>0</v>
      </c>
      <c r="CW10" s="95">
        <v>1</v>
      </c>
      <c r="CX10" s="95">
        <f t="shared" si="24"/>
        <v>0</v>
      </c>
      <c r="CY10" s="95">
        <f t="shared" si="3"/>
        <v>13</v>
      </c>
      <c r="CZ10" s="95">
        <f t="shared" si="25"/>
        <v>13</v>
      </c>
      <c r="DA10" s="306" t="s">
        <v>3</v>
      </c>
      <c r="DB10" s="306"/>
      <c r="DC10" s="94">
        <v>7</v>
      </c>
      <c r="DD10" s="94">
        <v>4</v>
      </c>
      <c r="DE10" s="94">
        <v>8</v>
      </c>
      <c r="DF10" s="94">
        <v>11</v>
      </c>
      <c r="DG10" s="94">
        <v>7</v>
      </c>
      <c r="DH10" s="94">
        <v>13</v>
      </c>
      <c r="DI10" s="94">
        <v>22</v>
      </c>
      <c r="DJ10" s="94">
        <v>36</v>
      </c>
      <c r="DK10" s="94">
        <f t="shared" si="26"/>
        <v>44</v>
      </c>
      <c r="DL10" s="94">
        <f t="shared" si="27"/>
        <v>64</v>
      </c>
      <c r="DM10" s="94">
        <f t="shared" si="28"/>
        <v>108</v>
      </c>
      <c r="DN10" s="95">
        <v>2</v>
      </c>
      <c r="DO10" s="95">
        <v>4</v>
      </c>
      <c r="DP10" s="95">
        <v>12</v>
      </c>
      <c r="DQ10" s="95">
        <v>15</v>
      </c>
      <c r="DR10" s="95">
        <v>13</v>
      </c>
      <c r="DS10" s="95">
        <v>21</v>
      </c>
      <c r="DT10" s="95">
        <v>12</v>
      </c>
      <c r="DU10" s="95">
        <v>13</v>
      </c>
      <c r="DV10" s="95">
        <v>5</v>
      </c>
      <c r="DW10" s="95">
        <v>11</v>
      </c>
      <c r="DX10" s="95">
        <f t="shared" si="29"/>
        <v>44</v>
      </c>
      <c r="DY10" s="95">
        <f t="shared" si="30"/>
        <v>64</v>
      </c>
      <c r="DZ10" s="95">
        <f t="shared" si="31"/>
        <v>108</v>
      </c>
      <c r="EA10" s="306" t="s">
        <v>3</v>
      </c>
      <c r="EB10" s="306"/>
      <c r="EC10" s="94">
        <f t="shared" si="32"/>
        <v>28</v>
      </c>
      <c r="ED10" s="94">
        <f t="shared" si="33"/>
        <v>19</v>
      </c>
      <c r="EE10" s="94">
        <f t="shared" si="34"/>
        <v>27</v>
      </c>
      <c r="EF10" s="94">
        <f t="shared" si="6"/>
        <v>19</v>
      </c>
      <c r="EG10" s="94">
        <f t="shared" si="35"/>
        <v>150</v>
      </c>
      <c r="EH10" s="94">
        <f t="shared" si="36"/>
        <v>49</v>
      </c>
      <c r="EI10" s="94">
        <f t="shared" si="37"/>
        <v>326</v>
      </c>
      <c r="EJ10" s="94">
        <f t="shared" si="38"/>
        <v>296</v>
      </c>
      <c r="EK10" s="94">
        <f t="shared" si="39"/>
        <v>531</v>
      </c>
      <c r="EL10" s="94">
        <f t="shared" si="40"/>
        <v>383</v>
      </c>
      <c r="EM10" s="94">
        <f t="shared" si="41"/>
        <v>914</v>
      </c>
      <c r="EN10" s="94">
        <f t="shared" si="42"/>
        <v>9</v>
      </c>
      <c r="EO10" s="94">
        <f t="shared" si="43"/>
        <v>8</v>
      </c>
      <c r="EP10" s="94">
        <f t="shared" si="44"/>
        <v>106</v>
      </c>
      <c r="EQ10" s="94">
        <f t="shared" si="45"/>
        <v>102</v>
      </c>
      <c r="ER10" s="94">
        <f t="shared" si="46"/>
        <v>180</v>
      </c>
      <c r="ES10" s="94">
        <f t="shared" si="47"/>
        <v>148</v>
      </c>
      <c r="ET10" s="94">
        <f t="shared" si="48"/>
        <v>194</v>
      </c>
      <c r="EU10" s="94">
        <f t="shared" si="49"/>
        <v>104</v>
      </c>
      <c r="EV10" s="94">
        <f t="shared" si="50"/>
        <v>42</v>
      </c>
      <c r="EW10" s="94">
        <f t="shared" si="51"/>
        <v>21</v>
      </c>
      <c r="EX10" s="94">
        <f t="shared" si="52"/>
        <v>531</v>
      </c>
      <c r="EY10" s="94">
        <f t="shared" si="53"/>
        <v>383</v>
      </c>
      <c r="EZ10" s="94">
        <f t="shared" si="54"/>
        <v>914</v>
      </c>
    </row>
    <row r="11" spans="1:156" ht="18" customHeight="1" x14ac:dyDescent="0.2">
      <c r="A11" s="306" t="s">
        <v>4</v>
      </c>
      <c r="B11" s="96" t="s">
        <v>5</v>
      </c>
      <c r="C11" s="94">
        <v>19</v>
      </c>
      <c r="D11" s="94">
        <v>15</v>
      </c>
      <c r="E11" s="94">
        <v>56</v>
      </c>
      <c r="F11" s="94">
        <v>47</v>
      </c>
      <c r="G11" s="94">
        <v>76</v>
      </c>
      <c r="H11" s="94">
        <v>50</v>
      </c>
      <c r="I11" s="94">
        <v>112</v>
      </c>
      <c r="J11" s="94">
        <v>177</v>
      </c>
      <c r="K11" s="94">
        <f t="shared" si="7"/>
        <v>263</v>
      </c>
      <c r="L11" s="94">
        <f t="shared" si="8"/>
        <v>289</v>
      </c>
      <c r="M11" s="94">
        <f t="shared" si="9"/>
        <v>552</v>
      </c>
      <c r="N11" s="95">
        <v>18</v>
      </c>
      <c r="O11" s="95">
        <v>15</v>
      </c>
      <c r="P11" s="95">
        <v>68</v>
      </c>
      <c r="Q11" s="95">
        <v>60</v>
      </c>
      <c r="R11" s="95">
        <v>71</v>
      </c>
      <c r="S11" s="95">
        <v>80</v>
      </c>
      <c r="T11" s="95">
        <v>77</v>
      </c>
      <c r="U11" s="95">
        <v>112</v>
      </c>
      <c r="V11" s="95">
        <v>29</v>
      </c>
      <c r="W11" s="95">
        <v>22</v>
      </c>
      <c r="X11" s="95">
        <f t="shared" si="10"/>
        <v>263</v>
      </c>
      <c r="Y11" s="95">
        <f t="shared" si="0"/>
        <v>289</v>
      </c>
      <c r="Z11" s="95">
        <f t="shared" si="11"/>
        <v>552</v>
      </c>
      <c r="AA11" s="306" t="s">
        <v>4</v>
      </c>
      <c r="AB11" s="96" t="s">
        <v>5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f t="shared" si="12"/>
        <v>0</v>
      </c>
      <c r="AL11" s="94">
        <f t="shared" si="13"/>
        <v>0</v>
      </c>
      <c r="AM11" s="94">
        <f t="shared" si="14"/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f t="shared" si="56"/>
        <v>0</v>
      </c>
      <c r="AY11" s="95">
        <f t="shared" si="1"/>
        <v>0</v>
      </c>
      <c r="AZ11" s="95">
        <f t="shared" si="16"/>
        <v>0</v>
      </c>
      <c r="BA11" s="306" t="s">
        <v>4</v>
      </c>
      <c r="BB11" s="96" t="s">
        <v>5</v>
      </c>
      <c r="BC11" s="94">
        <v>3</v>
      </c>
      <c r="BD11" s="94">
        <v>11</v>
      </c>
      <c r="BE11" s="94">
        <v>2</v>
      </c>
      <c r="BF11" s="94">
        <v>45</v>
      </c>
      <c r="BG11" s="94">
        <v>8</v>
      </c>
      <c r="BH11" s="94">
        <v>32</v>
      </c>
      <c r="BI11" s="94">
        <v>17</v>
      </c>
      <c r="BJ11" s="94">
        <v>113</v>
      </c>
      <c r="BK11" s="94">
        <f t="shared" si="55"/>
        <v>30</v>
      </c>
      <c r="BL11" s="94">
        <f t="shared" si="17"/>
        <v>201</v>
      </c>
      <c r="BM11" s="94">
        <f t="shared" si="18"/>
        <v>231</v>
      </c>
      <c r="BN11" s="95">
        <v>1</v>
      </c>
      <c r="BO11" s="95">
        <v>11</v>
      </c>
      <c r="BP11" s="95">
        <v>10</v>
      </c>
      <c r="BQ11" s="95">
        <v>50</v>
      </c>
      <c r="BR11" s="95">
        <v>4</v>
      </c>
      <c r="BS11" s="95">
        <v>55</v>
      </c>
      <c r="BT11" s="95">
        <v>6</v>
      </c>
      <c r="BU11" s="95">
        <v>71</v>
      </c>
      <c r="BV11" s="95">
        <v>9</v>
      </c>
      <c r="BW11" s="95">
        <v>14</v>
      </c>
      <c r="BX11" s="95">
        <f t="shared" si="19"/>
        <v>30</v>
      </c>
      <c r="BY11" s="95">
        <f t="shared" si="2"/>
        <v>201</v>
      </c>
      <c r="BZ11" s="95">
        <f t="shared" si="20"/>
        <v>231</v>
      </c>
      <c r="CA11" s="306" t="s">
        <v>4</v>
      </c>
      <c r="CB11" s="96" t="s">
        <v>5</v>
      </c>
      <c r="CC11" s="94">
        <v>0</v>
      </c>
      <c r="CD11" s="94">
        <v>6</v>
      </c>
      <c r="CE11" s="94">
        <v>0</v>
      </c>
      <c r="CF11" s="94">
        <v>15</v>
      </c>
      <c r="CG11" s="94">
        <v>0</v>
      </c>
      <c r="CH11" s="94">
        <v>15</v>
      </c>
      <c r="CI11" s="94">
        <v>0</v>
      </c>
      <c r="CJ11" s="94">
        <v>29</v>
      </c>
      <c r="CK11" s="94">
        <f t="shared" si="21"/>
        <v>0</v>
      </c>
      <c r="CL11" s="94">
        <f t="shared" si="22"/>
        <v>65</v>
      </c>
      <c r="CM11" s="94">
        <f t="shared" si="23"/>
        <v>65</v>
      </c>
      <c r="CN11" s="95">
        <v>0</v>
      </c>
      <c r="CO11" s="95">
        <v>4</v>
      </c>
      <c r="CP11" s="95">
        <v>0</v>
      </c>
      <c r="CQ11" s="95">
        <v>20</v>
      </c>
      <c r="CR11" s="95">
        <v>0</v>
      </c>
      <c r="CS11" s="95">
        <v>12</v>
      </c>
      <c r="CT11" s="95">
        <v>0</v>
      </c>
      <c r="CU11" s="95">
        <v>26</v>
      </c>
      <c r="CV11" s="95">
        <v>0</v>
      </c>
      <c r="CW11" s="95">
        <v>3</v>
      </c>
      <c r="CX11" s="95">
        <f t="shared" si="24"/>
        <v>0</v>
      </c>
      <c r="CY11" s="95">
        <f t="shared" si="3"/>
        <v>65</v>
      </c>
      <c r="CZ11" s="95">
        <f t="shared" si="25"/>
        <v>65</v>
      </c>
      <c r="DA11" s="306" t="s">
        <v>4</v>
      </c>
      <c r="DB11" s="96" t="s">
        <v>5</v>
      </c>
      <c r="DC11" s="94">
        <v>0</v>
      </c>
      <c r="DD11" s="94">
        <v>1</v>
      </c>
      <c r="DE11" s="94">
        <v>8</v>
      </c>
      <c r="DF11" s="94">
        <v>11</v>
      </c>
      <c r="DG11" s="94">
        <v>6</v>
      </c>
      <c r="DH11" s="94">
        <v>3</v>
      </c>
      <c r="DI11" s="94">
        <v>2</v>
      </c>
      <c r="DJ11" s="94">
        <v>9</v>
      </c>
      <c r="DK11" s="94">
        <f t="shared" si="26"/>
        <v>16</v>
      </c>
      <c r="DL11" s="94">
        <f t="shared" si="27"/>
        <v>24</v>
      </c>
      <c r="DM11" s="94">
        <f t="shared" si="28"/>
        <v>40</v>
      </c>
      <c r="DN11" s="95">
        <v>0</v>
      </c>
      <c r="DO11" s="95">
        <v>0</v>
      </c>
      <c r="DP11" s="95">
        <v>8</v>
      </c>
      <c r="DQ11" s="95">
        <v>10</v>
      </c>
      <c r="DR11" s="95">
        <v>8</v>
      </c>
      <c r="DS11" s="95">
        <v>13</v>
      </c>
      <c r="DT11" s="95">
        <v>0</v>
      </c>
      <c r="DU11" s="95">
        <v>1</v>
      </c>
      <c r="DV11" s="95">
        <v>0</v>
      </c>
      <c r="DW11" s="95">
        <v>0</v>
      </c>
      <c r="DX11" s="95">
        <f t="shared" si="29"/>
        <v>16</v>
      </c>
      <c r="DY11" s="95">
        <f t="shared" si="30"/>
        <v>24</v>
      </c>
      <c r="DZ11" s="95">
        <f t="shared" si="31"/>
        <v>40</v>
      </c>
      <c r="EA11" s="306" t="s">
        <v>4</v>
      </c>
      <c r="EB11" s="141" t="s">
        <v>5</v>
      </c>
      <c r="EC11" s="94">
        <f t="shared" si="32"/>
        <v>22</v>
      </c>
      <c r="ED11" s="94">
        <f t="shared" si="33"/>
        <v>33</v>
      </c>
      <c r="EE11" s="94">
        <f t="shared" si="34"/>
        <v>66</v>
      </c>
      <c r="EF11" s="94">
        <f t="shared" si="6"/>
        <v>118</v>
      </c>
      <c r="EG11" s="94">
        <f t="shared" si="35"/>
        <v>90</v>
      </c>
      <c r="EH11" s="94">
        <f t="shared" si="36"/>
        <v>100</v>
      </c>
      <c r="EI11" s="94">
        <f t="shared" si="37"/>
        <v>131</v>
      </c>
      <c r="EJ11" s="94">
        <f t="shared" si="38"/>
        <v>328</v>
      </c>
      <c r="EK11" s="94">
        <f t="shared" si="39"/>
        <v>309</v>
      </c>
      <c r="EL11" s="94">
        <f t="shared" si="40"/>
        <v>579</v>
      </c>
      <c r="EM11" s="94">
        <f t="shared" si="41"/>
        <v>888</v>
      </c>
      <c r="EN11" s="94">
        <f t="shared" si="42"/>
        <v>19</v>
      </c>
      <c r="EO11" s="94">
        <f t="shared" si="43"/>
        <v>30</v>
      </c>
      <c r="EP11" s="94">
        <f t="shared" si="44"/>
        <v>86</v>
      </c>
      <c r="EQ11" s="94">
        <f t="shared" si="45"/>
        <v>140</v>
      </c>
      <c r="ER11" s="94">
        <f t="shared" si="46"/>
        <v>83</v>
      </c>
      <c r="ES11" s="94">
        <f t="shared" si="47"/>
        <v>160</v>
      </c>
      <c r="ET11" s="94">
        <f t="shared" si="48"/>
        <v>83</v>
      </c>
      <c r="EU11" s="94">
        <f t="shared" si="49"/>
        <v>210</v>
      </c>
      <c r="EV11" s="94">
        <f t="shared" si="50"/>
        <v>38</v>
      </c>
      <c r="EW11" s="94">
        <f t="shared" si="51"/>
        <v>39</v>
      </c>
      <c r="EX11" s="94">
        <f t="shared" si="52"/>
        <v>309</v>
      </c>
      <c r="EY11" s="94">
        <f t="shared" si="53"/>
        <v>579</v>
      </c>
      <c r="EZ11" s="94">
        <f t="shared" si="54"/>
        <v>888</v>
      </c>
    </row>
    <row r="12" spans="1:156" ht="18" customHeight="1" x14ac:dyDescent="0.2">
      <c r="A12" s="306"/>
      <c r="B12" s="96" t="s">
        <v>6</v>
      </c>
      <c r="C12" s="94">
        <v>12</v>
      </c>
      <c r="D12" s="94">
        <v>8</v>
      </c>
      <c r="E12" s="94">
        <v>64</v>
      </c>
      <c r="F12" s="94">
        <v>38</v>
      </c>
      <c r="G12" s="94">
        <v>65</v>
      </c>
      <c r="H12" s="94">
        <v>19</v>
      </c>
      <c r="I12" s="94">
        <v>127</v>
      </c>
      <c r="J12" s="94">
        <v>137</v>
      </c>
      <c r="K12" s="94">
        <f t="shared" si="7"/>
        <v>268</v>
      </c>
      <c r="L12" s="94">
        <f t="shared" si="8"/>
        <v>202</v>
      </c>
      <c r="M12" s="94">
        <f t="shared" si="9"/>
        <v>470</v>
      </c>
      <c r="N12" s="95">
        <v>3</v>
      </c>
      <c r="O12" s="95">
        <v>1</v>
      </c>
      <c r="P12" s="95">
        <v>63</v>
      </c>
      <c r="Q12" s="95">
        <v>33</v>
      </c>
      <c r="R12" s="95">
        <v>93</v>
      </c>
      <c r="S12" s="95">
        <v>56</v>
      </c>
      <c r="T12" s="95">
        <v>74</v>
      </c>
      <c r="U12" s="95">
        <v>92</v>
      </c>
      <c r="V12" s="95">
        <v>35</v>
      </c>
      <c r="W12" s="95">
        <v>20</v>
      </c>
      <c r="X12" s="95">
        <f t="shared" si="10"/>
        <v>268</v>
      </c>
      <c r="Y12" s="95">
        <f t="shared" si="0"/>
        <v>202</v>
      </c>
      <c r="Z12" s="95">
        <f t="shared" si="11"/>
        <v>470</v>
      </c>
      <c r="AA12" s="306"/>
      <c r="AB12" s="96" t="s">
        <v>6</v>
      </c>
      <c r="AC12" s="94">
        <v>0</v>
      </c>
      <c r="AD12" s="94">
        <v>0</v>
      </c>
      <c r="AE12" s="94">
        <v>3</v>
      </c>
      <c r="AF12" s="94">
        <v>1</v>
      </c>
      <c r="AG12" s="94">
        <v>3</v>
      </c>
      <c r="AH12" s="94">
        <v>4</v>
      </c>
      <c r="AI12" s="94">
        <v>7</v>
      </c>
      <c r="AJ12" s="94">
        <v>7</v>
      </c>
      <c r="AK12" s="94">
        <f t="shared" si="12"/>
        <v>13</v>
      </c>
      <c r="AL12" s="94">
        <f t="shared" si="13"/>
        <v>12</v>
      </c>
      <c r="AM12" s="94">
        <f t="shared" si="14"/>
        <v>25</v>
      </c>
      <c r="AN12" s="95">
        <v>0</v>
      </c>
      <c r="AO12" s="95">
        <v>0</v>
      </c>
      <c r="AP12" s="95">
        <v>4</v>
      </c>
      <c r="AQ12" s="95">
        <v>3</v>
      </c>
      <c r="AR12" s="95">
        <v>2</v>
      </c>
      <c r="AS12" s="95">
        <v>3</v>
      </c>
      <c r="AT12" s="95">
        <v>3</v>
      </c>
      <c r="AU12" s="95">
        <v>4</v>
      </c>
      <c r="AV12" s="95">
        <v>4</v>
      </c>
      <c r="AW12" s="95">
        <v>2</v>
      </c>
      <c r="AX12" s="95">
        <f t="shared" si="56"/>
        <v>13</v>
      </c>
      <c r="AY12" s="95">
        <f t="shared" si="1"/>
        <v>12</v>
      </c>
      <c r="AZ12" s="95">
        <f t="shared" si="16"/>
        <v>25</v>
      </c>
      <c r="BA12" s="306"/>
      <c r="BB12" s="96" t="s">
        <v>6</v>
      </c>
      <c r="BC12" s="94">
        <v>3</v>
      </c>
      <c r="BD12" s="94">
        <v>8</v>
      </c>
      <c r="BE12" s="94">
        <v>3</v>
      </c>
      <c r="BF12" s="94">
        <v>54</v>
      </c>
      <c r="BG12" s="94">
        <v>2</v>
      </c>
      <c r="BH12" s="94">
        <v>36</v>
      </c>
      <c r="BI12" s="94">
        <v>5</v>
      </c>
      <c r="BJ12" s="94">
        <v>108</v>
      </c>
      <c r="BK12" s="94">
        <f t="shared" si="55"/>
        <v>13</v>
      </c>
      <c r="BL12" s="94">
        <f t="shared" si="17"/>
        <v>206</v>
      </c>
      <c r="BM12" s="94">
        <f t="shared" si="18"/>
        <v>219</v>
      </c>
      <c r="BN12" s="95">
        <v>1</v>
      </c>
      <c r="BO12" s="95">
        <v>13</v>
      </c>
      <c r="BP12" s="95">
        <v>2</v>
      </c>
      <c r="BQ12" s="95">
        <v>42</v>
      </c>
      <c r="BR12" s="95">
        <v>7</v>
      </c>
      <c r="BS12" s="95">
        <v>59</v>
      </c>
      <c r="BT12" s="95">
        <v>2</v>
      </c>
      <c r="BU12" s="95">
        <v>88</v>
      </c>
      <c r="BV12" s="95">
        <v>1</v>
      </c>
      <c r="BW12" s="95">
        <v>4</v>
      </c>
      <c r="BX12" s="95">
        <f t="shared" si="19"/>
        <v>13</v>
      </c>
      <c r="BY12" s="95">
        <f t="shared" si="2"/>
        <v>206</v>
      </c>
      <c r="BZ12" s="95">
        <f t="shared" si="20"/>
        <v>219</v>
      </c>
      <c r="CA12" s="306"/>
      <c r="CB12" s="96" t="s">
        <v>6</v>
      </c>
      <c r="CC12" s="94">
        <v>0</v>
      </c>
      <c r="CD12" s="94">
        <v>2</v>
      </c>
      <c r="CE12" s="94">
        <v>0</v>
      </c>
      <c r="CF12" s="94">
        <v>20</v>
      </c>
      <c r="CG12" s="94">
        <v>0</v>
      </c>
      <c r="CH12" s="94">
        <v>8</v>
      </c>
      <c r="CI12" s="94">
        <v>0</v>
      </c>
      <c r="CJ12" s="94">
        <v>16</v>
      </c>
      <c r="CK12" s="94">
        <f t="shared" si="21"/>
        <v>0</v>
      </c>
      <c r="CL12" s="94">
        <f t="shared" si="22"/>
        <v>46</v>
      </c>
      <c r="CM12" s="94">
        <f t="shared" si="23"/>
        <v>46</v>
      </c>
      <c r="CN12" s="95">
        <v>0</v>
      </c>
      <c r="CO12" s="95">
        <v>3</v>
      </c>
      <c r="CP12" s="95">
        <v>0</v>
      </c>
      <c r="CQ12" s="95">
        <v>17</v>
      </c>
      <c r="CR12" s="95">
        <v>0</v>
      </c>
      <c r="CS12" s="95">
        <v>19</v>
      </c>
      <c r="CT12" s="95">
        <v>0</v>
      </c>
      <c r="CU12" s="95">
        <v>6</v>
      </c>
      <c r="CV12" s="95">
        <v>0</v>
      </c>
      <c r="CW12" s="95">
        <v>1</v>
      </c>
      <c r="CX12" s="95">
        <f t="shared" si="24"/>
        <v>0</v>
      </c>
      <c r="CY12" s="95">
        <f t="shared" si="3"/>
        <v>46</v>
      </c>
      <c r="CZ12" s="95">
        <f t="shared" si="25"/>
        <v>46</v>
      </c>
      <c r="DA12" s="306"/>
      <c r="DB12" s="96" t="s">
        <v>6</v>
      </c>
      <c r="DC12" s="94">
        <v>0</v>
      </c>
      <c r="DD12" s="94">
        <v>1</v>
      </c>
      <c r="DE12" s="94">
        <v>16</v>
      </c>
      <c r="DF12" s="94">
        <v>27</v>
      </c>
      <c r="DG12" s="94">
        <v>3</v>
      </c>
      <c r="DH12" s="94">
        <v>10</v>
      </c>
      <c r="DI12" s="94">
        <v>3</v>
      </c>
      <c r="DJ12" s="94">
        <v>19</v>
      </c>
      <c r="DK12" s="94">
        <f t="shared" si="26"/>
        <v>22</v>
      </c>
      <c r="DL12" s="94">
        <f t="shared" si="27"/>
        <v>57</v>
      </c>
      <c r="DM12" s="94">
        <f t="shared" si="28"/>
        <v>79</v>
      </c>
      <c r="DN12" s="95">
        <v>0</v>
      </c>
      <c r="DO12" s="95">
        <v>7</v>
      </c>
      <c r="DP12" s="95">
        <v>12</v>
      </c>
      <c r="DQ12" s="95">
        <v>16</v>
      </c>
      <c r="DR12" s="95">
        <v>6</v>
      </c>
      <c r="DS12" s="95">
        <v>25</v>
      </c>
      <c r="DT12" s="95">
        <v>4</v>
      </c>
      <c r="DU12" s="95">
        <v>8</v>
      </c>
      <c r="DV12" s="95">
        <v>0</v>
      </c>
      <c r="DW12" s="95">
        <v>1</v>
      </c>
      <c r="DX12" s="95">
        <f t="shared" si="29"/>
        <v>22</v>
      </c>
      <c r="DY12" s="95">
        <f t="shared" si="30"/>
        <v>57</v>
      </c>
      <c r="DZ12" s="95">
        <f t="shared" si="31"/>
        <v>79</v>
      </c>
      <c r="EA12" s="306"/>
      <c r="EB12" s="141" t="s">
        <v>6</v>
      </c>
      <c r="EC12" s="94">
        <f t="shared" si="32"/>
        <v>15</v>
      </c>
      <c r="ED12" s="94">
        <f t="shared" si="33"/>
        <v>19</v>
      </c>
      <c r="EE12" s="94">
        <f t="shared" si="34"/>
        <v>86</v>
      </c>
      <c r="EF12" s="94">
        <f t="shared" si="6"/>
        <v>140</v>
      </c>
      <c r="EG12" s="94">
        <f t="shared" si="35"/>
        <v>73</v>
      </c>
      <c r="EH12" s="94">
        <f t="shared" si="36"/>
        <v>77</v>
      </c>
      <c r="EI12" s="94">
        <f t="shared" si="37"/>
        <v>142</v>
      </c>
      <c r="EJ12" s="94">
        <f t="shared" si="38"/>
        <v>287</v>
      </c>
      <c r="EK12" s="94">
        <f t="shared" si="39"/>
        <v>316</v>
      </c>
      <c r="EL12" s="94">
        <f t="shared" si="40"/>
        <v>523</v>
      </c>
      <c r="EM12" s="94">
        <f t="shared" si="41"/>
        <v>839</v>
      </c>
      <c r="EN12" s="94">
        <f t="shared" si="42"/>
        <v>4</v>
      </c>
      <c r="EO12" s="94">
        <f t="shared" si="43"/>
        <v>24</v>
      </c>
      <c r="EP12" s="94">
        <f t="shared" si="44"/>
        <v>81</v>
      </c>
      <c r="EQ12" s="94">
        <f t="shared" si="45"/>
        <v>111</v>
      </c>
      <c r="ER12" s="94">
        <f t="shared" si="46"/>
        <v>108</v>
      </c>
      <c r="ES12" s="94">
        <f t="shared" si="47"/>
        <v>162</v>
      </c>
      <c r="ET12" s="94">
        <f t="shared" si="48"/>
        <v>83</v>
      </c>
      <c r="EU12" s="94">
        <f t="shared" si="49"/>
        <v>198</v>
      </c>
      <c r="EV12" s="94">
        <f t="shared" si="50"/>
        <v>40</v>
      </c>
      <c r="EW12" s="94">
        <f t="shared" si="51"/>
        <v>28</v>
      </c>
      <c r="EX12" s="94">
        <f t="shared" si="52"/>
        <v>316</v>
      </c>
      <c r="EY12" s="94">
        <f t="shared" si="53"/>
        <v>523</v>
      </c>
      <c r="EZ12" s="94">
        <f t="shared" si="54"/>
        <v>839</v>
      </c>
    </row>
    <row r="13" spans="1:156" ht="18" customHeight="1" x14ac:dyDescent="0.2">
      <c r="A13" s="306"/>
      <c r="B13" s="96" t="s">
        <v>17</v>
      </c>
      <c r="C13" s="94">
        <v>3</v>
      </c>
      <c r="D13" s="94">
        <v>5</v>
      </c>
      <c r="E13" s="94">
        <v>12</v>
      </c>
      <c r="F13" s="94">
        <v>13</v>
      </c>
      <c r="G13" s="94">
        <v>12</v>
      </c>
      <c r="H13" s="94">
        <v>7</v>
      </c>
      <c r="I13" s="94">
        <v>20</v>
      </c>
      <c r="J13" s="94">
        <v>22</v>
      </c>
      <c r="K13" s="94">
        <f t="shared" si="7"/>
        <v>47</v>
      </c>
      <c r="L13" s="94">
        <f t="shared" si="8"/>
        <v>47</v>
      </c>
      <c r="M13" s="94">
        <f t="shared" si="9"/>
        <v>94</v>
      </c>
      <c r="N13" s="95">
        <v>2</v>
      </c>
      <c r="O13" s="95">
        <v>1</v>
      </c>
      <c r="P13" s="95">
        <v>15</v>
      </c>
      <c r="Q13" s="95">
        <v>16</v>
      </c>
      <c r="R13" s="95">
        <v>15</v>
      </c>
      <c r="S13" s="95">
        <v>11</v>
      </c>
      <c r="T13" s="95">
        <v>14</v>
      </c>
      <c r="U13" s="95">
        <v>18</v>
      </c>
      <c r="V13" s="95">
        <v>1</v>
      </c>
      <c r="W13" s="95">
        <v>1</v>
      </c>
      <c r="X13" s="95">
        <f t="shared" si="10"/>
        <v>47</v>
      </c>
      <c r="Y13" s="95">
        <f t="shared" si="0"/>
        <v>47</v>
      </c>
      <c r="Z13" s="95">
        <f t="shared" si="11"/>
        <v>94</v>
      </c>
      <c r="AA13" s="306"/>
      <c r="AB13" s="96" t="s">
        <v>17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f t="shared" si="12"/>
        <v>0</v>
      </c>
      <c r="AL13" s="94">
        <f t="shared" si="13"/>
        <v>0</v>
      </c>
      <c r="AM13" s="94">
        <f t="shared" si="14"/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f t="shared" si="56"/>
        <v>0</v>
      </c>
      <c r="AY13" s="95">
        <f t="shared" si="1"/>
        <v>0</v>
      </c>
      <c r="AZ13" s="95">
        <f t="shared" si="16"/>
        <v>0</v>
      </c>
      <c r="BA13" s="306"/>
      <c r="BB13" s="96" t="s">
        <v>17</v>
      </c>
      <c r="BC13" s="94">
        <v>2</v>
      </c>
      <c r="BD13" s="94">
        <v>2</v>
      </c>
      <c r="BE13" s="94">
        <v>3</v>
      </c>
      <c r="BF13" s="94">
        <v>6</v>
      </c>
      <c r="BG13" s="94">
        <v>4</v>
      </c>
      <c r="BH13" s="94">
        <v>9</v>
      </c>
      <c r="BI13" s="94">
        <v>4</v>
      </c>
      <c r="BJ13" s="94">
        <v>44</v>
      </c>
      <c r="BK13" s="94">
        <f t="shared" si="55"/>
        <v>13</v>
      </c>
      <c r="BL13" s="94">
        <f t="shared" si="17"/>
        <v>61</v>
      </c>
      <c r="BM13" s="94">
        <f t="shared" si="18"/>
        <v>74</v>
      </c>
      <c r="BN13" s="95">
        <v>0</v>
      </c>
      <c r="BO13" s="95">
        <v>1</v>
      </c>
      <c r="BP13" s="95">
        <v>4</v>
      </c>
      <c r="BQ13" s="95">
        <v>15</v>
      </c>
      <c r="BR13" s="95">
        <v>5</v>
      </c>
      <c r="BS13" s="95">
        <v>20</v>
      </c>
      <c r="BT13" s="95">
        <v>3</v>
      </c>
      <c r="BU13" s="95">
        <v>24</v>
      </c>
      <c r="BV13" s="95">
        <v>1</v>
      </c>
      <c r="BW13" s="95">
        <v>1</v>
      </c>
      <c r="BX13" s="95">
        <f t="shared" si="19"/>
        <v>13</v>
      </c>
      <c r="BY13" s="95">
        <f t="shared" si="2"/>
        <v>61</v>
      </c>
      <c r="BZ13" s="95">
        <f t="shared" si="20"/>
        <v>74</v>
      </c>
      <c r="CA13" s="306"/>
      <c r="CB13" s="96" t="s">
        <v>17</v>
      </c>
      <c r="CC13" s="94">
        <v>0</v>
      </c>
      <c r="CD13" s="94">
        <v>0</v>
      </c>
      <c r="CE13" s="94">
        <v>0</v>
      </c>
      <c r="CF13" s="94">
        <v>3</v>
      </c>
      <c r="CG13" s="94">
        <v>0</v>
      </c>
      <c r="CH13" s="94">
        <v>3</v>
      </c>
      <c r="CI13" s="94">
        <v>0</v>
      </c>
      <c r="CJ13" s="94">
        <v>0</v>
      </c>
      <c r="CK13" s="94">
        <f t="shared" si="21"/>
        <v>0</v>
      </c>
      <c r="CL13" s="94">
        <f t="shared" si="22"/>
        <v>6</v>
      </c>
      <c r="CM13" s="94">
        <f t="shared" si="23"/>
        <v>6</v>
      </c>
      <c r="CN13" s="95">
        <v>0</v>
      </c>
      <c r="CO13" s="95">
        <v>0</v>
      </c>
      <c r="CP13" s="95">
        <v>0</v>
      </c>
      <c r="CQ13" s="95">
        <v>3</v>
      </c>
      <c r="CR13" s="95">
        <v>0</v>
      </c>
      <c r="CS13" s="95">
        <v>3</v>
      </c>
      <c r="CT13" s="95">
        <v>0</v>
      </c>
      <c r="CU13" s="95">
        <v>0</v>
      </c>
      <c r="CV13" s="95">
        <v>0</v>
      </c>
      <c r="CW13" s="95">
        <v>0</v>
      </c>
      <c r="CX13" s="95">
        <f t="shared" si="24"/>
        <v>0</v>
      </c>
      <c r="CY13" s="95">
        <f t="shared" si="3"/>
        <v>6</v>
      </c>
      <c r="CZ13" s="95">
        <f t="shared" si="25"/>
        <v>6</v>
      </c>
      <c r="DA13" s="306"/>
      <c r="DB13" s="96" t="s">
        <v>17</v>
      </c>
      <c r="DC13" s="94">
        <v>2</v>
      </c>
      <c r="DD13" s="94">
        <v>10</v>
      </c>
      <c r="DE13" s="94">
        <v>0</v>
      </c>
      <c r="DF13" s="94">
        <v>1</v>
      </c>
      <c r="DG13" s="94">
        <v>0</v>
      </c>
      <c r="DH13" s="94">
        <v>0</v>
      </c>
      <c r="DI13" s="94">
        <v>0</v>
      </c>
      <c r="DJ13" s="94">
        <v>0</v>
      </c>
      <c r="DK13" s="94">
        <f t="shared" si="26"/>
        <v>2</v>
      </c>
      <c r="DL13" s="94">
        <f t="shared" si="27"/>
        <v>11</v>
      </c>
      <c r="DM13" s="94">
        <f t="shared" si="28"/>
        <v>13</v>
      </c>
      <c r="DN13" s="95">
        <v>2</v>
      </c>
      <c r="DO13" s="95">
        <v>7</v>
      </c>
      <c r="DP13" s="95">
        <v>0</v>
      </c>
      <c r="DQ13" s="95">
        <v>4</v>
      </c>
      <c r="DR13" s="95">
        <v>0</v>
      </c>
      <c r="DS13" s="95">
        <v>0</v>
      </c>
      <c r="DT13" s="95">
        <v>0</v>
      </c>
      <c r="DU13" s="95">
        <v>0</v>
      </c>
      <c r="DV13" s="95">
        <v>0</v>
      </c>
      <c r="DW13" s="95">
        <v>0</v>
      </c>
      <c r="DX13" s="95">
        <f t="shared" si="29"/>
        <v>2</v>
      </c>
      <c r="DY13" s="95">
        <f t="shared" si="30"/>
        <v>11</v>
      </c>
      <c r="DZ13" s="95">
        <f t="shared" si="31"/>
        <v>13</v>
      </c>
      <c r="EA13" s="306"/>
      <c r="EB13" s="141" t="s">
        <v>17</v>
      </c>
      <c r="EC13" s="94">
        <f t="shared" si="32"/>
        <v>7</v>
      </c>
      <c r="ED13" s="94">
        <f t="shared" si="33"/>
        <v>17</v>
      </c>
      <c r="EE13" s="94">
        <f t="shared" si="34"/>
        <v>15</v>
      </c>
      <c r="EF13" s="94">
        <f t="shared" si="6"/>
        <v>23</v>
      </c>
      <c r="EG13" s="94">
        <f t="shared" si="35"/>
        <v>16</v>
      </c>
      <c r="EH13" s="94">
        <f t="shared" si="36"/>
        <v>19</v>
      </c>
      <c r="EI13" s="94">
        <f t="shared" si="37"/>
        <v>24</v>
      </c>
      <c r="EJ13" s="94">
        <f t="shared" si="38"/>
        <v>66</v>
      </c>
      <c r="EK13" s="94">
        <f t="shared" si="39"/>
        <v>62</v>
      </c>
      <c r="EL13" s="94">
        <f t="shared" si="40"/>
        <v>125</v>
      </c>
      <c r="EM13" s="94">
        <f t="shared" si="41"/>
        <v>187</v>
      </c>
      <c r="EN13" s="94">
        <f t="shared" si="42"/>
        <v>4</v>
      </c>
      <c r="EO13" s="94">
        <f t="shared" si="43"/>
        <v>9</v>
      </c>
      <c r="EP13" s="94">
        <f t="shared" si="44"/>
        <v>19</v>
      </c>
      <c r="EQ13" s="94">
        <f t="shared" si="45"/>
        <v>38</v>
      </c>
      <c r="ER13" s="94">
        <f t="shared" si="46"/>
        <v>20</v>
      </c>
      <c r="ES13" s="94">
        <f t="shared" si="47"/>
        <v>34</v>
      </c>
      <c r="ET13" s="94">
        <f t="shared" si="48"/>
        <v>17</v>
      </c>
      <c r="EU13" s="94">
        <f t="shared" si="49"/>
        <v>42</v>
      </c>
      <c r="EV13" s="94">
        <f t="shared" si="50"/>
        <v>2</v>
      </c>
      <c r="EW13" s="94">
        <f t="shared" si="51"/>
        <v>2</v>
      </c>
      <c r="EX13" s="94">
        <f t="shared" si="52"/>
        <v>62</v>
      </c>
      <c r="EY13" s="94">
        <f t="shared" si="53"/>
        <v>125</v>
      </c>
      <c r="EZ13" s="94">
        <f t="shared" si="54"/>
        <v>187</v>
      </c>
    </row>
    <row r="14" spans="1:156" ht="18" customHeight="1" x14ac:dyDescent="0.2">
      <c r="A14" s="306"/>
      <c r="B14" s="96" t="s">
        <v>7</v>
      </c>
      <c r="C14" s="94">
        <v>10</v>
      </c>
      <c r="D14" s="94">
        <v>12</v>
      </c>
      <c r="E14" s="94">
        <v>26</v>
      </c>
      <c r="F14" s="94">
        <v>27</v>
      </c>
      <c r="G14" s="94">
        <v>32</v>
      </c>
      <c r="H14" s="94">
        <v>34</v>
      </c>
      <c r="I14" s="94">
        <v>37</v>
      </c>
      <c r="J14" s="94">
        <v>146</v>
      </c>
      <c r="K14" s="94">
        <f t="shared" si="7"/>
        <v>105</v>
      </c>
      <c r="L14" s="94">
        <f t="shared" si="8"/>
        <v>219</v>
      </c>
      <c r="M14" s="94">
        <f t="shared" si="9"/>
        <v>324</v>
      </c>
      <c r="N14" s="95">
        <v>13</v>
      </c>
      <c r="O14" s="95">
        <v>13</v>
      </c>
      <c r="P14" s="95">
        <v>32</v>
      </c>
      <c r="Q14" s="95">
        <v>45</v>
      </c>
      <c r="R14" s="95">
        <v>21</v>
      </c>
      <c r="S14" s="95">
        <v>56</v>
      </c>
      <c r="T14" s="95">
        <v>26</v>
      </c>
      <c r="U14" s="95">
        <v>65</v>
      </c>
      <c r="V14" s="95">
        <v>13</v>
      </c>
      <c r="W14" s="95">
        <v>40</v>
      </c>
      <c r="X14" s="95">
        <f t="shared" si="10"/>
        <v>105</v>
      </c>
      <c r="Y14" s="95">
        <f t="shared" si="0"/>
        <v>219</v>
      </c>
      <c r="Z14" s="95">
        <f t="shared" si="11"/>
        <v>324</v>
      </c>
      <c r="AA14" s="306"/>
      <c r="AB14" s="96" t="s">
        <v>7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f t="shared" si="12"/>
        <v>0</v>
      </c>
      <c r="AL14" s="94">
        <f t="shared" si="13"/>
        <v>0</v>
      </c>
      <c r="AM14" s="94">
        <f t="shared" si="14"/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f t="shared" si="56"/>
        <v>0</v>
      </c>
      <c r="AY14" s="95">
        <f t="shared" si="1"/>
        <v>0</v>
      </c>
      <c r="AZ14" s="95">
        <f t="shared" si="16"/>
        <v>0</v>
      </c>
      <c r="BA14" s="306"/>
      <c r="BB14" s="96" t="s">
        <v>7</v>
      </c>
      <c r="BC14" s="94">
        <v>6</v>
      </c>
      <c r="BD14" s="94">
        <v>12</v>
      </c>
      <c r="BE14" s="94">
        <v>5</v>
      </c>
      <c r="BF14" s="94">
        <v>32</v>
      </c>
      <c r="BG14" s="94">
        <v>7</v>
      </c>
      <c r="BH14" s="94">
        <v>21</v>
      </c>
      <c r="BI14" s="94">
        <v>10</v>
      </c>
      <c r="BJ14" s="94">
        <v>77</v>
      </c>
      <c r="BK14" s="94">
        <f t="shared" si="55"/>
        <v>28</v>
      </c>
      <c r="BL14" s="94">
        <f t="shared" si="17"/>
        <v>142</v>
      </c>
      <c r="BM14" s="94">
        <f t="shared" si="18"/>
        <v>170</v>
      </c>
      <c r="BN14" s="95">
        <v>4</v>
      </c>
      <c r="BO14" s="95">
        <v>2</v>
      </c>
      <c r="BP14" s="95">
        <v>5</v>
      </c>
      <c r="BQ14" s="95">
        <v>25</v>
      </c>
      <c r="BR14" s="95">
        <v>8</v>
      </c>
      <c r="BS14" s="95">
        <v>32</v>
      </c>
      <c r="BT14" s="95">
        <v>5</v>
      </c>
      <c r="BU14" s="95">
        <v>64</v>
      </c>
      <c r="BV14" s="95">
        <v>6</v>
      </c>
      <c r="BW14" s="95">
        <v>19</v>
      </c>
      <c r="BX14" s="95">
        <f t="shared" si="19"/>
        <v>28</v>
      </c>
      <c r="BY14" s="95">
        <f t="shared" si="2"/>
        <v>142</v>
      </c>
      <c r="BZ14" s="95">
        <f t="shared" si="20"/>
        <v>170</v>
      </c>
      <c r="CA14" s="306"/>
      <c r="CB14" s="96" t="s">
        <v>7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f t="shared" si="21"/>
        <v>0</v>
      </c>
      <c r="CL14" s="94">
        <f t="shared" si="22"/>
        <v>0</v>
      </c>
      <c r="CM14" s="94">
        <f t="shared" si="23"/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f t="shared" si="24"/>
        <v>0</v>
      </c>
      <c r="CY14" s="95">
        <f t="shared" si="3"/>
        <v>0</v>
      </c>
      <c r="CZ14" s="95">
        <f t="shared" si="25"/>
        <v>0</v>
      </c>
      <c r="DA14" s="306"/>
      <c r="DB14" s="96" t="s">
        <v>7</v>
      </c>
      <c r="DC14" s="94">
        <v>1</v>
      </c>
      <c r="DD14" s="94">
        <v>6</v>
      </c>
      <c r="DE14" s="94">
        <v>6</v>
      </c>
      <c r="DF14" s="94">
        <v>19</v>
      </c>
      <c r="DG14" s="94">
        <v>7</v>
      </c>
      <c r="DH14" s="94">
        <v>16</v>
      </c>
      <c r="DI14" s="94">
        <v>10</v>
      </c>
      <c r="DJ14" s="94">
        <v>28</v>
      </c>
      <c r="DK14" s="94">
        <f t="shared" si="26"/>
        <v>24</v>
      </c>
      <c r="DL14" s="94">
        <f t="shared" si="27"/>
        <v>69</v>
      </c>
      <c r="DM14" s="94">
        <f t="shared" si="28"/>
        <v>93</v>
      </c>
      <c r="DN14" s="95">
        <v>3</v>
      </c>
      <c r="DO14" s="95">
        <v>10</v>
      </c>
      <c r="DP14" s="95">
        <v>7</v>
      </c>
      <c r="DQ14" s="95">
        <v>21</v>
      </c>
      <c r="DR14" s="95">
        <v>4</v>
      </c>
      <c r="DS14" s="95">
        <v>18</v>
      </c>
      <c r="DT14" s="95">
        <v>8</v>
      </c>
      <c r="DU14" s="95">
        <v>15</v>
      </c>
      <c r="DV14" s="95">
        <v>2</v>
      </c>
      <c r="DW14" s="95">
        <v>5</v>
      </c>
      <c r="DX14" s="95">
        <f t="shared" si="29"/>
        <v>24</v>
      </c>
      <c r="DY14" s="95">
        <f t="shared" si="30"/>
        <v>69</v>
      </c>
      <c r="DZ14" s="95">
        <f t="shared" si="31"/>
        <v>93</v>
      </c>
      <c r="EA14" s="306"/>
      <c r="EB14" s="141" t="s">
        <v>7</v>
      </c>
      <c r="EC14" s="94">
        <f t="shared" si="32"/>
        <v>17</v>
      </c>
      <c r="ED14" s="94">
        <f t="shared" si="33"/>
        <v>30</v>
      </c>
      <c r="EE14" s="94">
        <f t="shared" si="34"/>
        <v>37</v>
      </c>
      <c r="EF14" s="94">
        <f t="shared" ref="EF14:EF23" si="57">DF14+CF14+BF14+AF14+F14</f>
        <v>78</v>
      </c>
      <c r="EG14" s="94">
        <f t="shared" si="35"/>
        <v>46</v>
      </c>
      <c r="EH14" s="94">
        <f t="shared" si="36"/>
        <v>71</v>
      </c>
      <c r="EI14" s="94">
        <f t="shared" si="37"/>
        <v>57</v>
      </c>
      <c r="EJ14" s="94">
        <f t="shared" si="38"/>
        <v>251</v>
      </c>
      <c r="EK14" s="94">
        <f t="shared" si="39"/>
        <v>157</v>
      </c>
      <c r="EL14" s="94">
        <f t="shared" si="40"/>
        <v>430</v>
      </c>
      <c r="EM14" s="94">
        <f t="shared" si="41"/>
        <v>587</v>
      </c>
      <c r="EN14" s="94">
        <f t="shared" si="42"/>
        <v>20</v>
      </c>
      <c r="EO14" s="94">
        <f t="shared" si="43"/>
        <v>25</v>
      </c>
      <c r="EP14" s="94">
        <f t="shared" si="44"/>
        <v>44</v>
      </c>
      <c r="EQ14" s="94">
        <f t="shared" si="45"/>
        <v>91</v>
      </c>
      <c r="ER14" s="94">
        <f t="shared" si="46"/>
        <v>33</v>
      </c>
      <c r="ES14" s="94">
        <f t="shared" si="47"/>
        <v>106</v>
      </c>
      <c r="ET14" s="94">
        <f t="shared" si="48"/>
        <v>39</v>
      </c>
      <c r="EU14" s="94">
        <f t="shared" si="49"/>
        <v>144</v>
      </c>
      <c r="EV14" s="94">
        <f t="shared" si="50"/>
        <v>21</v>
      </c>
      <c r="EW14" s="94">
        <f t="shared" si="51"/>
        <v>64</v>
      </c>
      <c r="EX14" s="94">
        <f t="shared" si="52"/>
        <v>157</v>
      </c>
      <c r="EY14" s="94">
        <f t="shared" si="53"/>
        <v>430</v>
      </c>
      <c r="EZ14" s="94">
        <f t="shared" si="54"/>
        <v>587</v>
      </c>
    </row>
    <row r="15" spans="1:156" ht="18" customHeight="1" x14ac:dyDescent="0.2">
      <c r="A15" s="306"/>
      <c r="B15" s="96" t="s">
        <v>8</v>
      </c>
      <c r="C15" s="94">
        <v>16</v>
      </c>
      <c r="D15" s="94">
        <v>7</v>
      </c>
      <c r="E15" s="94">
        <v>69</v>
      </c>
      <c r="F15" s="94">
        <v>35</v>
      </c>
      <c r="G15" s="94">
        <v>35</v>
      </c>
      <c r="H15" s="94">
        <v>10</v>
      </c>
      <c r="I15" s="94">
        <v>75</v>
      </c>
      <c r="J15" s="94">
        <v>138</v>
      </c>
      <c r="K15" s="94">
        <f t="shared" si="7"/>
        <v>195</v>
      </c>
      <c r="L15" s="94">
        <f t="shared" si="8"/>
        <v>190</v>
      </c>
      <c r="M15" s="94">
        <f t="shared" si="9"/>
        <v>385</v>
      </c>
      <c r="N15" s="95">
        <v>3</v>
      </c>
      <c r="O15" s="95">
        <v>4</v>
      </c>
      <c r="P15" s="95">
        <v>68</v>
      </c>
      <c r="Q15" s="95">
        <v>21</v>
      </c>
      <c r="R15" s="95">
        <v>46</v>
      </c>
      <c r="S15" s="95">
        <v>58</v>
      </c>
      <c r="T15" s="95">
        <v>62</v>
      </c>
      <c r="U15" s="95">
        <v>104</v>
      </c>
      <c r="V15" s="95">
        <v>16</v>
      </c>
      <c r="W15" s="95">
        <v>3</v>
      </c>
      <c r="X15" s="95">
        <f t="shared" si="10"/>
        <v>195</v>
      </c>
      <c r="Y15" s="95">
        <f t="shared" si="0"/>
        <v>190</v>
      </c>
      <c r="Z15" s="95">
        <f t="shared" si="11"/>
        <v>385</v>
      </c>
      <c r="AA15" s="306"/>
      <c r="AB15" s="96" t="s">
        <v>8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f t="shared" si="12"/>
        <v>0</v>
      </c>
      <c r="AL15" s="94">
        <f t="shared" si="13"/>
        <v>0</v>
      </c>
      <c r="AM15" s="94">
        <f t="shared" si="14"/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f t="shared" si="56"/>
        <v>0</v>
      </c>
      <c r="AY15" s="95">
        <f t="shared" si="1"/>
        <v>0</v>
      </c>
      <c r="AZ15" s="95">
        <f t="shared" si="16"/>
        <v>0</v>
      </c>
      <c r="BA15" s="306"/>
      <c r="BB15" s="96" t="s">
        <v>8</v>
      </c>
      <c r="BC15" s="94">
        <v>0</v>
      </c>
      <c r="BD15" s="94">
        <v>8</v>
      </c>
      <c r="BE15" s="94">
        <v>0</v>
      </c>
      <c r="BF15" s="94">
        <v>37</v>
      </c>
      <c r="BG15" s="94">
        <v>2</v>
      </c>
      <c r="BH15" s="94">
        <v>18</v>
      </c>
      <c r="BI15" s="94">
        <v>7</v>
      </c>
      <c r="BJ15" s="94">
        <v>69</v>
      </c>
      <c r="BK15" s="94">
        <f t="shared" si="55"/>
        <v>9</v>
      </c>
      <c r="BL15" s="94">
        <f t="shared" si="17"/>
        <v>132</v>
      </c>
      <c r="BM15" s="94">
        <f t="shared" si="18"/>
        <v>141</v>
      </c>
      <c r="BN15" s="95">
        <v>0</v>
      </c>
      <c r="BO15" s="95">
        <v>4</v>
      </c>
      <c r="BP15" s="95">
        <v>7</v>
      </c>
      <c r="BQ15" s="95">
        <v>39</v>
      </c>
      <c r="BR15" s="95">
        <v>1</v>
      </c>
      <c r="BS15" s="95">
        <v>38</v>
      </c>
      <c r="BT15" s="95">
        <v>1</v>
      </c>
      <c r="BU15" s="95">
        <v>51</v>
      </c>
      <c r="BV15" s="95">
        <v>0</v>
      </c>
      <c r="BW15" s="95">
        <v>0</v>
      </c>
      <c r="BX15" s="95">
        <f t="shared" si="19"/>
        <v>9</v>
      </c>
      <c r="BY15" s="95">
        <f t="shared" si="2"/>
        <v>132</v>
      </c>
      <c r="BZ15" s="95">
        <f t="shared" si="20"/>
        <v>141</v>
      </c>
      <c r="CA15" s="306"/>
      <c r="CB15" s="96" t="s">
        <v>8</v>
      </c>
      <c r="CC15" s="94">
        <v>0</v>
      </c>
      <c r="CD15" s="94">
        <v>3</v>
      </c>
      <c r="CE15" s="94">
        <v>0</v>
      </c>
      <c r="CF15" s="94">
        <v>5</v>
      </c>
      <c r="CG15" s="94">
        <v>0</v>
      </c>
      <c r="CH15" s="94">
        <v>5</v>
      </c>
      <c r="CI15" s="94">
        <v>0</v>
      </c>
      <c r="CJ15" s="94">
        <v>24</v>
      </c>
      <c r="CK15" s="94">
        <f t="shared" si="21"/>
        <v>0</v>
      </c>
      <c r="CL15" s="94">
        <f t="shared" si="22"/>
        <v>37</v>
      </c>
      <c r="CM15" s="94">
        <f t="shared" si="23"/>
        <v>37</v>
      </c>
      <c r="CN15" s="95">
        <v>0</v>
      </c>
      <c r="CO15" s="95">
        <v>0</v>
      </c>
      <c r="CP15" s="95">
        <v>0</v>
      </c>
      <c r="CQ15" s="95">
        <v>5</v>
      </c>
      <c r="CR15" s="95">
        <v>0</v>
      </c>
      <c r="CS15" s="95">
        <v>19</v>
      </c>
      <c r="CT15" s="95">
        <v>0</v>
      </c>
      <c r="CU15" s="95">
        <v>13</v>
      </c>
      <c r="CV15" s="95">
        <v>0</v>
      </c>
      <c r="CW15" s="95">
        <v>0</v>
      </c>
      <c r="CX15" s="95">
        <f t="shared" si="24"/>
        <v>0</v>
      </c>
      <c r="CY15" s="95">
        <f t="shared" si="3"/>
        <v>37</v>
      </c>
      <c r="CZ15" s="95">
        <f t="shared" si="25"/>
        <v>37</v>
      </c>
      <c r="DA15" s="306"/>
      <c r="DB15" s="96" t="s">
        <v>8</v>
      </c>
      <c r="DC15" s="94">
        <v>6</v>
      </c>
      <c r="DD15" s="94">
        <v>3</v>
      </c>
      <c r="DE15" s="94">
        <v>9</v>
      </c>
      <c r="DF15" s="94">
        <v>13</v>
      </c>
      <c r="DG15" s="94">
        <v>1</v>
      </c>
      <c r="DH15" s="94">
        <v>4</v>
      </c>
      <c r="DI15" s="94">
        <v>3</v>
      </c>
      <c r="DJ15" s="94">
        <v>3</v>
      </c>
      <c r="DK15" s="94">
        <f t="shared" si="26"/>
        <v>19</v>
      </c>
      <c r="DL15" s="94">
        <f t="shared" si="27"/>
        <v>23</v>
      </c>
      <c r="DM15" s="94">
        <f t="shared" si="28"/>
        <v>42</v>
      </c>
      <c r="DN15" s="95">
        <v>3</v>
      </c>
      <c r="DO15" s="95">
        <v>4</v>
      </c>
      <c r="DP15" s="95">
        <v>9</v>
      </c>
      <c r="DQ15" s="95">
        <v>10</v>
      </c>
      <c r="DR15" s="95">
        <v>2</v>
      </c>
      <c r="DS15" s="95">
        <v>5</v>
      </c>
      <c r="DT15" s="95">
        <v>5</v>
      </c>
      <c r="DU15" s="95">
        <v>3</v>
      </c>
      <c r="DV15" s="95">
        <v>0</v>
      </c>
      <c r="DW15" s="95">
        <v>1</v>
      </c>
      <c r="DX15" s="95">
        <f t="shared" si="29"/>
        <v>19</v>
      </c>
      <c r="DY15" s="95">
        <f t="shared" si="30"/>
        <v>23</v>
      </c>
      <c r="DZ15" s="95">
        <f t="shared" si="31"/>
        <v>42</v>
      </c>
      <c r="EA15" s="306"/>
      <c r="EB15" s="141" t="s">
        <v>8</v>
      </c>
      <c r="EC15" s="94">
        <f t="shared" si="32"/>
        <v>22</v>
      </c>
      <c r="ED15" s="94">
        <f t="shared" si="33"/>
        <v>21</v>
      </c>
      <c r="EE15" s="94">
        <f t="shared" si="34"/>
        <v>78</v>
      </c>
      <c r="EF15" s="94">
        <f t="shared" si="57"/>
        <v>90</v>
      </c>
      <c r="EG15" s="94">
        <f t="shared" si="35"/>
        <v>38</v>
      </c>
      <c r="EH15" s="94">
        <f t="shared" si="36"/>
        <v>37</v>
      </c>
      <c r="EI15" s="94">
        <f t="shared" si="37"/>
        <v>85</v>
      </c>
      <c r="EJ15" s="94">
        <f t="shared" si="38"/>
        <v>234</v>
      </c>
      <c r="EK15" s="94">
        <f t="shared" si="39"/>
        <v>223</v>
      </c>
      <c r="EL15" s="94">
        <f t="shared" si="40"/>
        <v>382</v>
      </c>
      <c r="EM15" s="94">
        <f t="shared" si="41"/>
        <v>605</v>
      </c>
      <c r="EN15" s="94">
        <f t="shared" si="42"/>
        <v>6</v>
      </c>
      <c r="EO15" s="94">
        <f t="shared" si="43"/>
        <v>12</v>
      </c>
      <c r="EP15" s="94">
        <f t="shared" si="44"/>
        <v>84</v>
      </c>
      <c r="EQ15" s="94">
        <f t="shared" si="45"/>
        <v>75</v>
      </c>
      <c r="ER15" s="94">
        <f t="shared" si="46"/>
        <v>49</v>
      </c>
      <c r="ES15" s="94">
        <f t="shared" si="47"/>
        <v>120</v>
      </c>
      <c r="ET15" s="94">
        <f t="shared" si="48"/>
        <v>68</v>
      </c>
      <c r="EU15" s="94">
        <f t="shared" si="49"/>
        <v>171</v>
      </c>
      <c r="EV15" s="94">
        <f t="shared" si="50"/>
        <v>16</v>
      </c>
      <c r="EW15" s="94">
        <f t="shared" si="51"/>
        <v>4</v>
      </c>
      <c r="EX15" s="94">
        <f t="shared" si="52"/>
        <v>223</v>
      </c>
      <c r="EY15" s="94">
        <f t="shared" si="53"/>
        <v>382</v>
      </c>
      <c r="EZ15" s="94">
        <f t="shared" si="54"/>
        <v>605</v>
      </c>
    </row>
    <row r="16" spans="1:156" ht="18" customHeight="1" x14ac:dyDescent="0.2">
      <c r="A16" s="306"/>
      <c r="B16" s="96" t="s">
        <v>18</v>
      </c>
      <c r="C16" s="94">
        <v>3</v>
      </c>
      <c r="D16" s="94">
        <v>3</v>
      </c>
      <c r="E16" s="94">
        <v>31</v>
      </c>
      <c r="F16" s="94">
        <v>20</v>
      </c>
      <c r="G16" s="94">
        <v>35</v>
      </c>
      <c r="H16" s="94">
        <v>11</v>
      </c>
      <c r="I16" s="94">
        <v>43</v>
      </c>
      <c r="J16" s="94">
        <v>89</v>
      </c>
      <c r="K16" s="94">
        <f t="shared" si="7"/>
        <v>112</v>
      </c>
      <c r="L16" s="94">
        <f t="shared" si="8"/>
        <v>123</v>
      </c>
      <c r="M16" s="94">
        <f t="shared" si="9"/>
        <v>235</v>
      </c>
      <c r="N16" s="95">
        <v>1</v>
      </c>
      <c r="O16" s="95">
        <v>3</v>
      </c>
      <c r="P16" s="95">
        <v>41</v>
      </c>
      <c r="Q16" s="95">
        <v>21</v>
      </c>
      <c r="R16" s="95">
        <v>42</v>
      </c>
      <c r="S16" s="95">
        <v>32</v>
      </c>
      <c r="T16" s="95">
        <v>18</v>
      </c>
      <c r="U16" s="95">
        <v>56</v>
      </c>
      <c r="V16" s="95">
        <v>10</v>
      </c>
      <c r="W16" s="95">
        <v>11</v>
      </c>
      <c r="X16" s="95">
        <f t="shared" si="10"/>
        <v>112</v>
      </c>
      <c r="Y16" s="95">
        <f t="shared" si="0"/>
        <v>123</v>
      </c>
      <c r="Z16" s="95">
        <f t="shared" si="11"/>
        <v>235</v>
      </c>
      <c r="AA16" s="306"/>
      <c r="AB16" s="96" t="s">
        <v>18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94">
        <v>0</v>
      </c>
      <c r="AK16" s="94">
        <f t="shared" si="12"/>
        <v>0</v>
      </c>
      <c r="AL16" s="94">
        <f t="shared" si="13"/>
        <v>0</v>
      </c>
      <c r="AM16" s="94">
        <f t="shared" si="14"/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f t="shared" si="56"/>
        <v>0</v>
      </c>
      <c r="AY16" s="95">
        <f t="shared" si="1"/>
        <v>0</v>
      </c>
      <c r="AZ16" s="95">
        <f t="shared" si="16"/>
        <v>0</v>
      </c>
      <c r="BA16" s="306"/>
      <c r="BB16" s="96" t="s">
        <v>18</v>
      </c>
      <c r="BC16" s="94">
        <v>6</v>
      </c>
      <c r="BD16" s="94">
        <v>3</v>
      </c>
      <c r="BE16" s="94">
        <v>9</v>
      </c>
      <c r="BF16" s="94">
        <v>16</v>
      </c>
      <c r="BG16" s="94">
        <v>7</v>
      </c>
      <c r="BH16" s="94">
        <v>24</v>
      </c>
      <c r="BI16" s="94">
        <v>7</v>
      </c>
      <c r="BJ16" s="94">
        <v>99</v>
      </c>
      <c r="BK16" s="94">
        <f t="shared" si="55"/>
        <v>29</v>
      </c>
      <c r="BL16" s="94">
        <f t="shared" si="17"/>
        <v>142</v>
      </c>
      <c r="BM16" s="94">
        <f t="shared" si="18"/>
        <v>171</v>
      </c>
      <c r="BN16" s="95">
        <v>1</v>
      </c>
      <c r="BO16" s="95">
        <v>2</v>
      </c>
      <c r="BP16" s="95">
        <v>11</v>
      </c>
      <c r="BQ16" s="95">
        <v>24</v>
      </c>
      <c r="BR16" s="95">
        <v>6</v>
      </c>
      <c r="BS16" s="95">
        <v>36</v>
      </c>
      <c r="BT16" s="95">
        <v>5</v>
      </c>
      <c r="BU16" s="95">
        <v>70</v>
      </c>
      <c r="BV16" s="95">
        <v>6</v>
      </c>
      <c r="BW16" s="95">
        <v>10</v>
      </c>
      <c r="BX16" s="95">
        <f t="shared" si="19"/>
        <v>29</v>
      </c>
      <c r="BY16" s="95">
        <f t="shared" si="2"/>
        <v>142</v>
      </c>
      <c r="BZ16" s="95">
        <f t="shared" si="20"/>
        <v>171</v>
      </c>
      <c r="CA16" s="306"/>
      <c r="CB16" s="96" t="s">
        <v>18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f t="shared" si="21"/>
        <v>0</v>
      </c>
      <c r="CL16" s="94">
        <f t="shared" si="22"/>
        <v>0</v>
      </c>
      <c r="CM16" s="94">
        <f t="shared" si="23"/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f t="shared" si="24"/>
        <v>0</v>
      </c>
      <c r="CY16" s="95">
        <f t="shared" si="3"/>
        <v>0</v>
      </c>
      <c r="CZ16" s="95">
        <f t="shared" si="25"/>
        <v>0</v>
      </c>
      <c r="DA16" s="306"/>
      <c r="DB16" s="96" t="s">
        <v>18</v>
      </c>
      <c r="DC16" s="94">
        <v>0</v>
      </c>
      <c r="DD16" s="94">
        <v>0</v>
      </c>
      <c r="DE16" s="94">
        <v>0</v>
      </c>
      <c r="DF16" s="94">
        <v>0</v>
      </c>
      <c r="DG16" s="94">
        <v>0</v>
      </c>
      <c r="DH16" s="94">
        <v>0</v>
      </c>
      <c r="DI16" s="94">
        <v>0</v>
      </c>
      <c r="DJ16" s="94">
        <v>0</v>
      </c>
      <c r="DK16" s="94">
        <f t="shared" si="26"/>
        <v>0</v>
      </c>
      <c r="DL16" s="94">
        <f t="shared" si="27"/>
        <v>0</v>
      </c>
      <c r="DM16" s="94">
        <f t="shared" si="28"/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f t="shared" si="29"/>
        <v>0</v>
      </c>
      <c r="DY16" s="95">
        <f t="shared" si="30"/>
        <v>0</v>
      </c>
      <c r="DZ16" s="95">
        <f t="shared" si="31"/>
        <v>0</v>
      </c>
      <c r="EA16" s="306"/>
      <c r="EB16" s="141" t="s">
        <v>18</v>
      </c>
      <c r="EC16" s="94">
        <f t="shared" si="32"/>
        <v>9</v>
      </c>
      <c r="ED16" s="94">
        <f t="shared" si="33"/>
        <v>6</v>
      </c>
      <c r="EE16" s="94">
        <f t="shared" si="34"/>
        <v>40</v>
      </c>
      <c r="EF16" s="94">
        <f t="shared" si="57"/>
        <v>36</v>
      </c>
      <c r="EG16" s="94">
        <f t="shared" si="35"/>
        <v>42</v>
      </c>
      <c r="EH16" s="94">
        <f t="shared" si="36"/>
        <v>35</v>
      </c>
      <c r="EI16" s="94">
        <f t="shared" si="37"/>
        <v>50</v>
      </c>
      <c r="EJ16" s="94">
        <f t="shared" si="38"/>
        <v>188</v>
      </c>
      <c r="EK16" s="94">
        <f t="shared" si="39"/>
        <v>141</v>
      </c>
      <c r="EL16" s="94">
        <f t="shared" si="40"/>
        <v>265</v>
      </c>
      <c r="EM16" s="94">
        <f t="shared" si="41"/>
        <v>406</v>
      </c>
      <c r="EN16" s="94">
        <f t="shared" si="42"/>
        <v>2</v>
      </c>
      <c r="EO16" s="94">
        <f t="shared" si="43"/>
        <v>5</v>
      </c>
      <c r="EP16" s="94">
        <f t="shared" si="44"/>
        <v>52</v>
      </c>
      <c r="EQ16" s="94">
        <f t="shared" si="45"/>
        <v>45</v>
      </c>
      <c r="ER16" s="94">
        <f t="shared" si="46"/>
        <v>48</v>
      </c>
      <c r="ES16" s="94">
        <f t="shared" si="47"/>
        <v>68</v>
      </c>
      <c r="ET16" s="94">
        <f t="shared" si="48"/>
        <v>23</v>
      </c>
      <c r="EU16" s="94">
        <f t="shared" si="49"/>
        <v>126</v>
      </c>
      <c r="EV16" s="94">
        <f t="shared" si="50"/>
        <v>16</v>
      </c>
      <c r="EW16" s="94">
        <f t="shared" si="51"/>
        <v>21</v>
      </c>
      <c r="EX16" s="94">
        <f t="shared" si="52"/>
        <v>141</v>
      </c>
      <c r="EY16" s="94">
        <f t="shared" si="53"/>
        <v>265</v>
      </c>
      <c r="EZ16" s="94">
        <f t="shared" si="54"/>
        <v>406</v>
      </c>
    </row>
    <row r="17" spans="1:156" ht="18" customHeight="1" x14ac:dyDescent="0.2">
      <c r="A17" s="306" t="s">
        <v>9</v>
      </c>
      <c r="B17" s="306"/>
      <c r="C17" s="94">
        <v>33</v>
      </c>
      <c r="D17" s="94">
        <v>5</v>
      </c>
      <c r="E17" s="94">
        <v>80</v>
      </c>
      <c r="F17" s="94">
        <v>9</v>
      </c>
      <c r="G17" s="94">
        <v>64</v>
      </c>
      <c r="H17" s="94">
        <v>9</v>
      </c>
      <c r="I17" s="94">
        <v>100</v>
      </c>
      <c r="J17" s="94">
        <v>10</v>
      </c>
      <c r="K17" s="94">
        <f t="shared" si="7"/>
        <v>277</v>
      </c>
      <c r="L17" s="94">
        <f t="shared" si="8"/>
        <v>33</v>
      </c>
      <c r="M17" s="94">
        <f t="shared" si="9"/>
        <v>310</v>
      </c>
      <c r="N17" s="95">
        <v>29</v>
      </c>
      <c r="O17" s="95">
        <v>3</v>
      </c>
      <c r="P17" s="95">
        <v>77</v>
      </c>
      <c r="Q17" s="95">
        <v>7</v>
      </c>
      <c r="R17" s="95">
        <v>80</v>
      </c>
      <c r="S17" s="95">
        <v>15</v>
      </c>
      <c r="T17" s="95">
        <v>64</v>
      </c>
      <c r="U17" s="95">
        <v>8</v>
      </c>
      <c r="V17" s="95">
        <v>27</v>
      </c>
      <c r="W17" s="95">
        <v>0</v>
      </c>
      <c r="X17" s="95">
        <f t="shared" si="10"/>
        <v>277</v>
      </c>
      <c r="Y17" s="95">
        <f t="shared" si="0"/>
        <v>33</v>
      </c>
      <c r="Z17" s="95">
        <f t="shared" si="11"/>
        <v>310</v>
      </c>
      <c r="AA17" s="306" t="s">
        <v>9</v>
      </c>
      <c r="AB17" s="306"/>
      <c r="AC17" s="94">
        <v>12</v>
      </c>
      <c r="AD17" s="94">
        <v>0</v>
      </c>
      <c r="AE17" s="94">
        <v>15</v>
      </c>
      <c r="AF17" s="94">
        <v>1</v>
      </c>
      <c r="AG17" s="94">
        <v>13</v>
      </c>
      <c r="AH17" s="94">
        <v>0</v>
      </c>
      <c r="AI17" s="94">
        <v>34</v>
      </c>
      <c r="AJ17" s="94">
        <v>0</v>
      </c>
      <c r="AK17" s="94">
        <f t="shared" si="12"/>
        <v>74</v>
      </c>
      <c r="AL17" s="94">
        <f t="shared" si="13"/>
        <v>1</v>
      </c>
      <c r="AM17" s="94">
        <f t="shared" si="14"/>
        <v>75</v>
      </c>
      <c r="AN17" s="95">
        <v>17</v>
      </c>
      <c r="AO17" s="95">
        <v>0</v>
      </c>
      <c r="AP17" s="95">
        <v>17</v>
      </c>
      <c r="AQ17" s="95">
        <v>1</v>
      </c>
      <c r="AR17" s="95">
        <v>19</v>
      </c>
      <c r="AS17" s="95">
        <v>0</v>
      </c>
      <c r="AT17" s="95">
        <v>18</v>
      </c>
      <c r="AU17" s="95">
        <v>0</v>
      </c>
      <c r="AV17" s="95">
        <v>3</v>
      </c>
      <c r="AW17" s="95">
        <v>0</v>
      </c>
      <c r="AX17" s="95">
        <f t="shared" si="56"/>
        <v>74</v>
      </c>
      <c r="AY17" s="95">
        <f t="shared" si="1"/>
        <v>1</v>
      </c>
      <c r="AZ17" s="95">
        <f t="shared" si="16"/>
        <v>75</v>
      </c>
      <c r="BA17" s="306" t="s">
        <v>9</v>
      </c>
      <c r="BB17" s="306"/>
      <c r="BC17" s="94">
        <v>2</v>
      </c>
      <c r="BD17" s="94">
        <v>2</v>
      </c>
      <c r="BE17" s="94">
        <v>14</v>
      </c>
      <c r="BF17" s="94">
        <v>9</v>
      </c>
      <c r="BG17" s="94">
        <v>9</v>
      </c>
      <c r="BH17" s="94">
        <v>8</v>
      </c>
      <c r="BI17" s="94">
        <v>14</v>
      </c>
      <c r="BJ17" s="94">
        <v>11</v>
      </c>
      <c r="BK17" s="94">
        <f t="shared" si="55"/>
        <v>39</v>
      </c>
      <c r="BL17" s="94">
        <f t="shared" si="17"/>
        <v>30</v>
      </c>
      <c r="BM17" s="94">
        <f t="shared" si="18"/>
        <v>69</v>
      </c>
      <c r="BN17" s="95">
        <v>4</v>
      </c>
      <c r="BO17" s="95">
        <v>2</v>
      </c>
      <c r="BP17" s="95">
        <v>15</v>
      </c>
      <c r="BQ17" s="95">
        <v>8</v>
      </c>
      <c r="BR17" s="95">
        <v>7</v>
      </c>
      <c r="BS17" s="95">
        <v>8</v>
      </c>
      <c r="BT17" s="95">
        <v>10</v>
      </c>
      <c r="BU17" s="95">
        <v>12</v>
      </c>
      <c r="BV17" s="95">
        <v>3</v>
      </c>
      <c r="BW17" s="95">
        <v>0</v>
      </c>
      <c r="BX17" s="95">
        <f t="shared" si="19"/>
        <v>39</v>
      </c>
      <c r="BY17" s="95">
        <f t="shared" si="2"/>
        <v>30</v>
      </c>
      <c r="BZ17" s="95">
        <f t="shared" si="20"/>
        <v>69</v>
      </c>
      <c r="CA17" s="306" t="s">
        <v>9</v>
      </c>
      <c r="CB17" s="306"/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f t="shared" si="21"/>
        <v>0</v>
      </c>
      <c r="CL17" s="94">
        <f t="shared" si="22"/>
        <v>0</v>
      </c>
      <c r="CM17" s="94">
        <f t="shared" si="23"/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f t="shared" si="24"/>
        <v>0</v>
      </c>
      <c r="CY17" s="95">
        <f t="shared" si="3"/>
        <v>0</v>
      </c>
      <c r="CZ17" s="95">
        <f t="shared" si="25"/>
        <v>0</v>
      </c>
      <c r="DA17" s="306" t="s">
        <v>9</v>
      </c>
      <c r="DB17" s="306"/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94">
        <v>0</v>
      </c>
      <c r="DJ17" s="94">
        <v>0</v>
      </c>
      <c r="DK17" s="94">
        <f t="shared" si="26"/>
        <v>0</v>
      </c>
      <c r="DL17" s="94">
        <f t="shared" si="27"/>
        <v>0</v>
      </c>
      <c r="DM17" s="94">
        <f t="shared" si="28"/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f t="shared" si="29"/>
        <v>0</v>
      </c>
      <c r="DY17" s="95">
        <f t="shared" si="30"/>
        <v>0</v>
      </c>
      <c r="DZ17" s="95">
        <f t="shared" si="31"/>
        <v>0</v>
      </c>
      <c r="EA17" s="306" t="s">
        <v>9</v>
      </c>
      <c r="EB17" s="306"/>
      <c r="EC17" s="94">
        <f t="shared" si="32"/>
        <v>47</v>
      </c>
      <c r="ED17" s="94">
        <f t="shared" si="33"/>
        <v>7</v>
      </c>
      <c r="EE17" s="94">
        <f t="shared" si="34"/>
        <v>109</v>
      </c>
      <c r="EF17" s="94">
        <f t="shared" si="57"/>
        <v>19</v>
      </c>
      <c r="EG17" s="94">
        <f t="shared" si="35"/>
        <v>86</v>
      </c>
      <c r="EH17" s="94">
        <f t="shared" si="36"/>
        <v>17</v>
      </c>
      <c r="EI17" s="94">
        <f t="shared" si="37"/>
        <v>148</v>
      </c>
      <c r="EJ17" s="94">
        <f t="shared" si="38"/>
        <v>21</v>
      </c>
      <c r="EK17" s="94">
        <f t="shared" si="39"/>
        <v>390</v>
      </c>
      <c r="EL17" s="94">
        <f t="shared" si="40"/>
        <v>64</v>
      </c>
      <c r="EM17" s="94">
        <f t="shared" si="41"/>
        <v>454</v>
      </c>
      <c r="EN17" s="94">
        <f t="shared" si="42"/>
        <v>50</v>
      </c>
      <c r="EO17" s="94">
        <f t="shared" si="43"/>
        <v>5</v>
      </c>
      <c r="EP17" s="94">
        <f t="shared" si="44"/>
        <v>109</v>
      </c>
      <c r="EQ17" s="94">
        <f t="shared" si="45"/>
        <v>16</v>
      </c>
      <c r="ER17" s="94">
        <f t="shared" si="46"/>
        <v>106</v>
      </c>
      <c r="ES17" s="94">
        <f t="shared" si="47"/>
        <v>23</v>
      </c>
      <c r="ET17" s="94">
        <f t="shared" si="48"/>
        <v>92</v>
      </c>
      <c r="EU17" s="94">
        <f t="shared" si="49"/>
        <v>20</v>
      </c>
      <c r="EV17" s="94">
        <f t="shared" si="50"/>
        <v>33</v>
      </c>
      <c r="EW17" s="94">
        <f t="shared" si="51"/>
        <v>0</v>
      </c>
      <c r="EX17" s="94">
        <f t="shared" si="52"/>
        <v>390</v>
      </c>
      <c r="EY17" s="94">
        <f t="shared" si="53"/>
        <v>64</v>
      </c>
      <c r="EZ17" s="94">
        <f t="shared" si="54"/>
        <v>454</v>
      </c>
    </row>
    <row r="18" spans="1:156" ht="18" customHeight="1" x14ac:dyDescent="0.2">
      <c r="A18" s="306" t="s">
        <v>10</v>
      </c>
      <c r="B18" s="306"/>
      <c r="C18" s="94">
        <v>10</v>
      </c>
      <c r="D18" s="94">
        <v>6</v>
      </c>
      <c r="E18" s="94">
        <v>37</v>
      </c>
      <c r="F18" s="94">
        <v>12</v>
      </c>
      <c r="G18" s="94">
        <v>82</v>
      </c>
      <c r="H18" s="94">
        <v>27</v>
      </c>
      <c r="I18" s="94">
        <v>182</v>
      </c>
      <c r="J18" s="94">
        <v>150</v>
      </c>
      <c r="K18" s="94">
        <f t="shared" si="7"/>
        <v>311</v>
      </c>
      <c r="L18" s="94">
        <f t="shared" si="8"/>
        <v>195</v>
      </c>
      <c r="M18" s="94">
        <f t="shared" si="9"/>
        <v>506</v>
      </c>
      <c r="N18" s="95">
        <v>8</v>
      </c>
      <c r="O18" s="95">
        <v>2</v>
      </c>
      <c r="P18" s="95">
        <v>42</v>
      </c>
      <c r="Q18" s="95">
        <v>28</v>
      </c>
      <c r="R18" s="95">
        <v>88</v>
      </c>
      <c r="S18" s="95">
        <v>69</v>
      </c>
      <c r="T18" s="95">
        <v>146</v>
      </c>
      <c r="U18" s="95">
        <v>83</v>
      </c>
      <c r="V18" s="95">
        <v>27</v>
      </c>
      <c r="W18" s="95">
        <v>13</v>
      </c>
      <c r="X18" s="95">
        <f t="shared" si="10"/>
        <v>311</v>
      </c>
      <c r="Y18" s="95">
        <f t="shared" si="0"/>
        <v>195</v>
      </c>
      <c r="Z18" s="95">
        <f t="shared" si="11"/>
        <v>506</v>
      </c>
      <c r="AA18" s="306" t="s">
        <v>10</v>
      </c>
      <c r="AB18" s="306"/>
      <c r="AC18" s="94">
        <v>2</v>
      </c>
      <c r="AD18" s="94">
        <v>2</v>
      </c>
      <c r="AE18" s="94">
        <v>7</v>
      </c>
      <c r="AF18" s="94">
        <v>4</v>
      </c>
      <c r="AG18" s="94">
        <v>10</v>
      </c>
      <c r="AH18" s="94">
        <v>4</v>
      </c>
      <c r="AI18" s="94">
        <v>34</v>
      </c>
      <c r="AJ18" s="94">
        <v>12</v>
      </c>
      <c r="AK18" s="94">
        <f t="shared" si="12"/>
        <v>53</v>
      </c>
      <c r="AL18" s="94">
        <f t="shared" si="13"/>
        <v>22</v>
      </c>
      <c r="AM18" s="94">
        <f t="shared" si="14"/>
        <v>75</v>
      </c>
      <c r="AN18" s="95">
        <v>1</v>
      </c>
      <c r="AO18" s="95">
        <v>1</v>
      </c>
      <c r="AP18" s="95">
        <v>7</v>
      </c>
      <c r="AQ18" s="95">
        <v>5</v>
      </c>
      <c r="AR18" s="95">
        <v>13</v>
      </c>
      <c r="AS18" s="95">
        <v>7</v>
      </c>
      <c r="AT18" s="95">
        <v>13</v>
      </c>
      <c r="AU18" s="95">
        <v>5</v>
      </c>
      <c r="AV18" s="95">
        <v>19</v>
      </c>
      <c r="AW18" s="95">
        <v>4</v>
      </c>
      <c r="AX18" s="95">
        <f t="shared" si="56"/>
        <v>53</v>
      </c>
      <c r="AY18" s="95">
        <f t="shared" si="1"/>
        <v>22</v>
      </c>
      <c r="AZ18" s="95">
        <f t="shared" si="16"/>
        <v>75</v>
      </c>
      <c r="BA18" s="306" t="s">
        <v>10</v>
      </c>
      <c r="BB18" s="306"/>
      <c r="BC18" s="94">
        <v>0</v>
      </c>
      <c r="BD18" s="94">
        <v>4</v>
      </c>
      <c r="BE18" s="94">
        <v>4</v>
      </c>
      <c r="BF18" s="94">
        <v>8</v>
      </c>
      <c r="BG18" s="94">
        <v>4</v>
      </c>
      <c r="BH18" s="94">
        <v>10</v>
      </c>
      <c r="BI18" s="94">
        <v>10</v>
      </c>
      <c r="BJ18" s="94">
        <v>87</v>
      </c>
      <c r="BK18" s="94">
        <f t="shared" si="55"/>
        <v>18</v>
      </c>
      <c r="BL18" s="94">
        <f t="shared" si="17"/>
        <v>109</v>
      </c>
      <c r="BM18" s="94">
        <f t="shared" si="18"/>
        <v>127</v>
      </c>
      <c r="BN18" s="95">
        <v>1</v>
      </c>
      <c r="BO18" s="95">
        <v>4</v>
      </c>
      <c r="BP18" s="95">
        <v>4</v>
      </c>
      <c r="BQ18" s="95">
        <v>10</v>
      </c>
      <c r="BR18" s="95">
        <v>2</v>
      </c>
      <c r="BS18" s="95">
        <v>26</v>
      </c>
      <c r="BT18" s="95">
        <v>11</v>
      </c>
      <c r="BU18" s="95">
        <v>66</v>
      </c>
      <c r="BV18" s="95">
        <v>0</v>
      </c>
      <c r="BW18" s="95">
        <v>3</v>
      </c>
      <c r="BX18" s="95">
        <f t="shared" si="19"/>
        <v>18</v>
      </c>
      <c r="BY18" s="95">
        <f t="shared" si="2"/>
        <v>109</v>
      </c>
      <c r="BZ18" s="95">
        <f t="shared" si="20"/>
        <v>127</v>
      </c>
      <c r="CA18" s="306" t="s">
        <v>10</v>
      </c>
      <c r="CB18" s="306"/>
      <c r="CC18" s="94">
        <v>0</v>
      </c>
      <c r="CD18" s="94">
        <v>1</v>
      </c>
      <c r="CE18" s="94">
        <v>0</v>
      </c>
      <c r="CF18" s="94">
        <v>7</v>
      </c>
      <c r="CG18" s="94">
        <v>0</v>
      </c>
      <c r="CH18" s="94">
        <v>12</v>
      </c>
      <c r="CI18" s="94">
        <v>0</v>
      </c>
      <c r="CJ18" s="94">
        <v>12</v>
      </c>
      <c r="CK18" s="94">
        <f t="shared" si="21"/>
        <v>0</v>
      </c>
      <c r="CL18" s="94">
        <f t="shared" si="22"/>
        <v>32</v>
      </c>
      <c r="CM18" s="94">
        <f t="shared" si="23"/>
        <v>32</v>
      </c>
      <c r="CN18" s="95">
        <v>0</v>
      </c>
      <c r="CO18" s="95">
        <v>3</v>
      </c>
      <c r="CP18" s="95">
        <v>0</v>
      </c>
      <c r="CQ18" s="95">
        <v>6</v>
      </c>
      <c r="CR18" s="95">
        <v>0</v>
      </c>
      <c r="CS18" s="95">
        <v>9</v>
      </c>
      <c r="CT18" s="95">
        <v>0</v>
      </c>
      <c r="CU18" s="95">
        <v>12</v>
      </c>
      <c r="CV18" s="95">
        <v>0</v>
      </c>
      <c r="CW18" s="95">
        <v>2</v>
      </c>
      <c r="CX18" s="95">
        <f t="shared" si="24"/>
        <v>0</v>
      </c>
      <c r="CY18" s="95">
        <f t="shared" si="3"/>
        <v>32</v>
      </c>
      <c r="CZ18" s="95">
        <f t="shared" si="25"/>
        <v>32</v>
      </c>
      <c r="DA18" s="306" t="s">
        <v>10</v>
      </c>
      <c r="DB18" s="306"/>
      <c r="DC18" s="94">
        <v>0</v>
      </c>
      <c r="DD18" s="94">
        <v>1</v>
      </c>
      <c r="DE18" s="94">
        <v>0</v>
      </c>
      <c r="DF18" s="94">
        <v>4</v>
      </c>
      <c r="DG18" s="94">
        <v>0</v>
      </c>
      <c r="DH18" s="94">
        <v>6</v>
      </c>
      <c r="DI18" s="94">
        <v>0</v>
      </c>
      <c r="DJ18" s="94">
        <v>14</v>
      </c>
      <c r="DK18" s="94">
        <f t="shared" si="26"/>
        <v>0</v>
      </c>
      <c r="DL18" s="94">
        <f t="shared" si="27"/>
        <v>25</v>
      </c>
      <c r="DM18" s="94">
        <f t="shared" si="28"/>
        <v>25</v>
      </c>
      <c r="DN18" s="95">
        <v>0</v>
      </c>
      <c r="DO18" s="95">
        <v>0</v>
      </c>
      <c r="DP18" s="95">
        <v>0</v>
      </c>
      <c r="DQ18" s="95">
        <v>8</v>
      </c>
      <c r="DR18" s="95">
        <v>0</v>
      </c>
      <c r="DS18" s="95">
        <v>11</v>
      </c>
      <c r="DT18" s="95">
        <v>0</v>
      </c>
      <c r="DU18" s="95">
        <v>5</v>
      </c>
      <c r="DV18" s="95">
        <v>0</v>
      </c>
      <c r="DW18" s="95">
        <v>1</v>
      </c>
      <c r="DX18" s="95">
        <f t="shared" si="29"/>
        <v>0</v>
      </c>
      <c r="DY18" s="95">
        <f t="shared" si="30"/>
        <v>25</v>
      </c>
      <c r="DZ18" s="95">
        <f t="shared" si="31"/>
        <v>25</v>
      </c>
      <c r="EA18" s="306" t="s">
        <v>10</v>
      </c>
      <c r="EB18" s="306"/>
      <c r="EC18" s="94">
        <f t="shared" si="32"/>
        <v>12</v>
      </c>
      <c r="ED18" s="94">
        <f t="shared" si="33"/>
        <v>14</v>
      </c>
      <c r="EE18" s="94">
        <f t="shared" si="34"/>
        <v>48</v>
      </c>
      <c r="EF18" s="94">
        <f t="shared" si="57"/>
        <v>35</v>
      </c>
      <c r="EG18" s="94">
        <f t="shared" si="35"/>
        <v>96</v>
      </c>
      <c r="EH18" s="94">
        <f t="shared" si="36"/>
        <v>59</v>
      </c>
      <c r="EI18" s="94">
        <f t="shared" si="37"/>
        <v>226</v>
      </c>
      <c r="EJ18" s="94">
        <f t="shared" si="38"/>
        <v>275</v>
      </c>
      <c r="EK18" s="94">
        <f t="shared" si="39"/>
        <v>382</v>
      </c>
      <c r="EL18" s="94">
        <f t="shared" si="40"/>
        <v>383</v>
      </c>
      <c r="EM18" s="94">
        <f t="shared" si="41"/>
        <v>765</v>
      </c>
      <c r="EN18" s="94">
        <f t="shared" si="42"/>
        <v>10</v>
      </c>
      <c r="EO18" s="94">
        <f t="shared" si="43"/>
        <v>10</v>
      </c>
      <c r="EP18" s="94">
        <f t="shared" si="44"/>
        <v>53</v>
      </c>
      <c r="EQ18" s="94">
        <f t="shared" si="45"/>
        <v>57</v>
      </c>
      <c r="ER18" s="94">
        <f t="shared" si="46"/>
        <v>103</v>
      </c>
      <c r="ES18" s="94">
        <f t="shared" si="47"/>
        <v>122</v>
      </c>
      <c r="ET18" s="94">
        <f t="shared" si="48"/>
        <v>170</v>
      </c>
      <c r="EU18" s="94">
        <f t="shared" si="49"/>
        <v>171</v>
      </c>
      <c r="EV18" s="94">
        <f t="shared" si="50"/>
        <v>46</v>
      </c>
      <c r="EW18" s="94">
        <f t="shared" si="51"/>
        <v>23</v>
      </c>
      <c r="EX18" s="94">
        <f t="shared" si="52"/>
        <v>382</v>
      </c>
      <c r="EY18" s="94">
        <f t="shared" si="53"/>
        <v>383</v>
      </c>
      <c r="EZ18" s="94">
        <f t="shared" si="54"/>
        <v>765</v>
      </c>
    </row>
    <row r="19" spans="1:156" ht="18" customHeight="1" x14ac:dyDescent="0.2">
      <c r="A19" s="306" t="s">
        <v>227</v>
      </c>
      <c r="B19" s="306"/>
      <c r="C19" s="94">
        <v>8</v>
      </c>
      <c r="D19" s="94">
        <v>2</v>
      </c>
      <c r="E19" s="94">
        <v>51</v>
      </c>
      <c r="F19" s="94">
        <v>24</v>
      </c>
      <c r="G19" s="94">
        <v>175</v>
      </c>
      <c r="H19" s="94">
        <v>20</v>
      </c>
      <c r="I19" s="94">
        <v>111</v>
      </c>
      <c r="J19" s="94">
        <v>52</v>
      </c>
      <c r="K19" s="94">
        <f t="shared" si="7"/>
        <v>345</v>
      </c>
      <c r="L19" s="94">
        <f t="shared" si="8"/>
        <v>98</v>
      </c>
      <c r="M19" s="94">
        <f t="shared" si="9"/>
        <v>443</v>
      </c>
      <c r="N19" s="95">
        <v>2</v>
      </c>
      <c r="O19" s="95">
        <v>0</v>
      </c>
      <c r="P19" s="95">
        <v>88</v>
      </c>
      <c r="Q19" s="95">
        <v>15</v>
      </c>
      <c r="R19" s="95">
        <v>154</v>
      </c>
      <c r="S19" s="95">
        <v>38</v>
      </c>
      <c r="T19" s="95">
        <v>87</v>
      </c>
      <c r="U19" s="95">
        <v>41</v>
      </c>
      <c r="V19" s="95">
        <v>14</v>
      </c>
      <c r="W19" s="95">
        <v>4</v>
      </c>
      <c r="X19" s="95">
        <f t="shared" si="10"/>
        <v>345</v>
      </c>
      <c r="Y19" s="95">
        <f t="shared" si="0"/>
        <v>98</v>
      </c>
      <c r="Z19" s="95">
        <f t="shared" si="11"/>
        <v>443</v>
      </c>
      <c r="AA19" s="306" t="s">
        <v>227</v>
      </c>
      <c r="AB19" s="306"/>
      <c r="AC19" s="94">
        <v>0</v>
      </c>
      <c r="AD19" s="94">
        <v>0</v>
      </c>
      <c r="AE19" s="94">
        <v>2</v>
      </c>
      <c r="AF19" s="94">
        <v>1</v>
      </c>
      <c r="AG19" s="94">
        <v>21</v>
      </c>
      <c r="AH19" s="94">
        <v>3</v>
      </c>
      <c r="AI19" s="94">
        <v>3</v>
      </c>
      <c r="AJ19" s="94">
        <v>6</v>
      </c>
      <c r="AK19" s="94">
        <f t="shared" si="12"/>
        <v>26</v>
      </c>
      <c r="AL19" s="94">
        <f t="shared" si="13"/>
        <v>10</v>
      </c>
      <c r="AM19" s="94">
        <f t="shared" si="14"/>
        <v>36</v>
      </c>
      <c r="AN19" s="95">
        <v>0</v>
      </c>
      <c r="AO19" s="95">
        <v>0</v>
      </c>
      <c r="AP19" s="95">
        <v>5</v>
      </c>
      <c r="AQ19" s="95">
        <v>2</v>
      </c>
      <c r="AR19" s="95">
        <v>14</v>
      </c>
      <c r="AS19" s="95">
        <v>5</v>
      </c>
      <c r="AT19" s="95">
        <v>6</v>
      </c>
      <c r="AU19" s="95">
        <v>3</v>
      </c>
      <c r="AV19" s="95">
        <v>1</v>
      </c>
      <c r="AW19" s="95">
        <v>0</v>
      </c>
      <c r="AX19" s="95">
        <f t="shared" si="56"/>
        <v>26</v>
      </c>
      <c r="AY19" s="95">
        <f t="shared" si="1"/>
        <v>10</v>
      </c>
      <c r="AZ19" s="95">
        <f t="shared" si="16"/>
        <v>36</v>
      </c>
      <c r="BA19" s="306" t="s">
        <v>227</v>
      </c>
      <c r="BB19" s="306"/>
      <c r="BC19" s="94">
        <v>0</v>
      </c>
      <c r="BD19" s="94">
        <v>0</v>
      </c>
      <c r="BE19" s="94">
        <v>0</v>
      </c>
      <c r="BF19" s="94">
        <v>0</v>
      </c>
      <c r="BG19" s="94">
        <v>6</v>
      </c>
      <c r="BH19" s="94">
        <v>5</v>
      </c>
      <c r="BI19" s="94">
        <v>20</v>
      </c>
      <c r="BJ19" s="94">
        <v>52</v>
      </c>
      <c r="BK19" s="94">
        <f t="shared" si="55"/>
        <v>26</v>
      </c>
      <c r="BL19" s="94">
        <f t="shared" si="17"/>
        <v>57</v>
      </c>
      <c r="BM19" s="94">
        <f t="shared" si="18"/>
        <v>83</v>
      </c>
      <c r="BN19" s="95">
        <v>0</v>
      </c>
      <c r="BO19" s="95">
        <v>5</v>
      </c>
      <c r="BP19" s="95">
        <v>3</v>
      </c>
      <c r="BQ19" s="95">
        <v>6</v>
      </c>
      <c r="BR19" s="95">
        <v>10</v>
      </c>
      <c r="BS19" s="95">
        <v>24</v>
      </c>
      <c r="BT19" s="95">
        <v>10</v>
      </c>
      <c r="BU19" s="95">
        <v>19</v>
      </c>
      <c r="BV19" s="95">
        <v>3</v>
      </c>
      <c r="BW19" s="95">
        <v>3</v>
      </c>
      <c r="BX19" s="95">
        <f t="shared" si="19"/>
        <v>26</v>
      </c>
      <c r="BY19" s="95">
        <f t="shared" si="2"/>
        <v>57</v>
      </c>
      <c r="BZ19" s="95">
        <f t="shared" si="20"/>
        <v>83</v>
      </c>
      <c r="CA19" s="306" t="s">
        <v>227</v>
      </c>
      <c r="CB19" s="306"/>
      <c r="CC19" s="94">
        <v>0</v>
      </c>
      <c r="CD19" s="94">
        <v>0</v>
      </c>
      <c r="CE19" s="94">
        <v>0</v>
      </c>
      <c r="CF19" s="94">
        <v>3</v>
      </c>
      <c r="CG19" s="94">
        <v>0</v>
      </c>
      <c r="CH19" s="94">
        <v>6</v>
      </c>
      <c r="CI19" s="94">
        <v>0</v>
      </c>
      <c r="CJ19" s="94">
        <v>8</v>
      </c>
      <c r="CK19" s="94">
        <f t="shared" si="21"/>
        <v>0</v>
      </c>
      <c r="CL19" s="94">
        <f t="shared" si="22"/>
        <v>17</v>
      </c>
      <c r="CM19" s="94">
        <f t="shared" si="23"/>
        <v>17</v>
      </c>
      <c r="CN19" s="95">
        <v>0</v>
      </c>
      <c r="CO19" s="95">
        <v>2</v>
      </c>
      <c r="CP19" s="95">
        <v>0</v>
      </c>
      <c r="CQ19" s="95">
        <v>5</v>
      </c>
      <c r="CR19" s="95">
        <v>0</v>
      </c>
      <c r="CS19" s="95">
        <v>7</v>
      </c>
      <c r="CT19" s="95">
        <v>0</v>
      </c>
      <c r="CU19" s="95">
        <v>3</v>
      </c>
      <c r="CV19" s="95">
        <v>0</v>
      </c>
      <c r="CW19" s="95">
        <v>0</v>
      </c>
      <c r="CX19" s="95">
        <f t="shared" si="24"/>
        <v>0</v>
      </c>
      <c r="CY19" s="95">
        <f t="shared" si="3"/>
        <v>17</v>
      </c>
      <c r="CZ19" s="95">
        <f t="shared" si="25"/>
        <v>17</v>
      </c>
      <c r="DA19" s="306" t="s">
        <v>227</v>
      </c>
      <c r="DB19" s="306"/>
      <c r="DC19" s="94">
        <v>0</v>
      </c>
      <c r="DD19" s="94">
        <v>0</v>
      </c>
      <c r="DE19" s="94">
        <v>0</v>
      </c>
      <c r="DF19" s="94">
        <v>0</v>
      </c>
      <c r="DG19" s="94">
        <v>12</v>
      </c>
      <c r="DH19" s="94">
        <v>2</v>
      </c>
      <c r="DI19" s="94">
        <v>1</v>
      </c>
      <c r="DJ19" s="94">
        <v>0</v>
      </c>
      <c r="DK19" s="94">
        <f t="shared" si="26"/>
        <v>13</v>
      </c>
      <c r="DL19" s="94">
        <f t="shared" si="27"/>
        <v>2</v>
      </c>
      <c r="DM19" s="94">
        <f t="shared" si="28"/>
        <v>15</v>
      </c>
      <c r="DN19" s="95">
        <v>0</v>
      </c>
      <c r="DO19" s="95">
        <v>0</v>
      </c>
      <c r="DP19" s="95">
        <v>9</v>
      </c>
      <c r="DQ19" s="95">
        <v>1</v>
      </c>
      <c r="DR19" s="95">
        <v>4</v>
      </c>
      <c r="DS19" s="95">
        <v>1</v>
      </c>
      <c r="DT19" s="95">
        <v>0</v>
      </c>
      <c r="DU19" s="95">
        <v>0</v>
      </c>
      <c r="DV19" s="95">
        <v>0</v>
      </c>
      <c r="DW19" s="95">
        <v>0</v>
      </c>
      <c r="DX19" s="95">
        <f t="shared" si="29"/>
        <v>13</v>
      </c>
      <c r="DY19" s="95">
        <f t="shared" si="30"/>
        <v>2</v>
      </c>
      <c r="DZ19" s="95">
        <f t="shared" si="31"/>
        <v>15</v>
      </c>
      <c r="EA19" s="306" t="s">
        <v>227</v>
      </c>
      <c r="EB19" s="306"/>
      <c r="EC19" s="94">
        <f t="shared" si="32"/>
        <v>8</v>
      </c>
      <c r="ED19" s="94">
        <f t="shared" si="33"/>
        <v>2</v>
      </c>
      <c r="EE19" s="94">
        <f t="shared" si="34"/>
        <v>53</v>
      </c>
      <c r="EF19" s="94">
        <f t="shared" si="57"/>
        <v>28</v>
      </c>
      <c r="EG19" s="94">
        <f t="shared" si="35"/>
        <v>214</v>
      </c>
      <c r="EH19" s="94">
        <f t="shared" si="36"/>
        <v>36</v>
      </c>
      <c r="EI19" s="94">
        <f t="shared" si="37"/>
        <v>135</v>
      </c>
      <c r="EJ19" s="94">
        <f t="shared" si="38"/>
        <v>118</v>
      </c>
      <c r="EK19" s="94">
        <f t="shared" si="39"/>
        <v>410</v>
      </c>
      <c r="EL19" s="94">
        <f t="shared" si="40"/>
        <v>184</v>
      </c>
      <c r="EM19" s="94">
        <f t="shared" si="41"/>
        <v>594</v>
      </c>
      <c r="EN19" s="94">
        <f t="shared" si="42"/>
        <v>2</v>
      </c>
      <c r="EO19" s="94">
        <f t="shared" si="43"/>
        <v>7</v>
      </c>
      <c r="EP19" s="94">
        <f t="shared" si="44"/>
        <v>105</v>
      </c>
      <c r="EQ19" s="94">
        <f t="shared" si="45"/>
        <v>29</v>
      </c>
      <c r="ER19" s="94">
        <f t="shared" si="46"/>
        <v>182</v>
      </c>
      <c r="ES19" s="94">
        <f t="shared" si="47"/>
        <v>75</v>
      </c>
      <c r="ET19" s="94">
        <f t="shared" si="48"/>
        <v>103</v>
      </c>
      <c r="EU19" s="94">
        <f t="shared" si="49"/>
        <v>66</v>
      </c>
      <c r="EV19" s="94">
        <f t="shared" si="50"/>
        <v>18</v>
      </c>
      <c r="EW19" s="94">
        <f t="shared" si="51"/>
        <v>7</v>
      </c>
      <c r="EX19" s="94">
        <f t="shared" si="52"/>
        <v>410</v>
      </c>
      <c r="EY19" s="94">
        <f t="shared" si="53"/>
        <v>184</v>
      </c>
      <c r="EZ19" s="94">
        <f t="shared" si="54"/>
        <v>594</v>
      </c>
    </row>
    <row r="20" spans="1:156" ht="18" customHeight="1" x14ac:dyDescent="0.2">
      <c r="A20" s="306" t="s">
        <v>226</v>
      </c>
      <c r="B20" s="306"/>
      <c r="C20" s="94">
        <v>9</v>
      </c>
      <c r="D20" s="94">
        <v>9</v>
      </c>
      <c r="E20" s="94">
        <v>66</v>
      </c>
      <c r="F20" s="94">
        <v>35</v>
      </c>
      <c r="G20" s="94">
        <v>82</v>
      </c>
      <c r="H20" s="94">
        <v>29</v>
      </c>
      <c r="I20" s="94">
        <v>146</v>
      </c>
      <c r="J20" s="94">
        <v>107</v>
      </c>
      <c r="K20" s="94">
        <f t="shared" si="7"/>
        <v>303</v>
      </c>
      <c r="L20" s="94">
        <f t="shared" si="8"/>
        <v>180</v>
      </c>
      <c r="M20" s="94">
        <f t="shared" si="9"/>
        <v>483</v>
      </c>
      <c r="N20" s="95">
        <v>8</v>
      </c>
      <c r="O20" s="95">
        <v>11</v>
      </c>
      <c r="P20" s="95">
        <v>69</v>
      </c>
      <c r="Q20" s="95">
        <v>38</v>
      </c>
      <c r="R20" s="95">
        <v>73</v>
      </c>
      <c r="S20" s="95">
        <v>70</v>
      </c>
      <c r="T20" s="95">
        <v>124</v>
      </c>
      <c r="U20" s="95">
        <v>56</v>
      </c>
      <c r="V20" s="95">
        <v>29</v>
      </c>
      <c r="W20" s="95">
        <v>5</v>
      </c>
      <c r="X20" s="95">
        <f t="shared" si="10"/>
        <v>303</v>
      </c>
      <c r="Y20" s="95">
        <f t="shared" si="0"/>
        <v>180</v>
      </c>
      <c r="Z20" s="95">
        <f t="shared" si="11"/>
        <v>483</v>
      </c>
      <c r="AA20" s="306" t="s">
        <v>226</v>
      </c>
      <c r="AB20" s="306"/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f t="shared" si="12"/>
        <v>0</v>
      </c>
      <c r="AL20" s="94">
        <f t="shared" si="13"/>
        <v>0</v>
      </c>
      <c r="AM20" s="94">
        <f t="shared" si="14"/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f t="shared" si="56"/>
        <v>0</v>
      </c>
      <c r="AY20" s="95">
        <f t="shared" si="1"/>
        <v>0</v>
      </c>
      <c r="AZ20" s="95">
        <f t="shared" si="16"/>
        <v>0</v>
      </c>
      <c r="BA20" s="306" t="s">
        <v>226</v>
      </c>
      <c r="BB20" s="306"/>
      <c r="BC20" s="94">
        <v>0</v>
      </c>
      <c r="BD20" s="94">
        <v>7</v>
      </c>
      <c r="BE20" s="94">
        <v>2</v>
      </c>
      <c r="BF20" s="94">
        <v>1</v>
      </c>
      <c r="BG20" s="94">
        <v>3</v>
      </c>
      <c r="BH20" s="94">
        <v>0</v>
      </c>
      <c r="BI20" s="94">
        <v>10</v>
      </c>
      <c r="BJ20" s="94">
        <v>25</v>
      </c>
      <c r="BK20" s="94">
        <f t="shared" si="55"/>
        <v>15</v>
      </c>
      <c r="BL20" s="94">
        <f t="shared" si="17"/>
        <v>33</v>
      </c>
      <c r="BM20" s="94">
        <f t="shared" si="18"/>
        <v>48</v>
      </c>
      <c r="BN20" s="95">
        <v>0</v>
      </c>
      <c r="BO20" s="95">
        <v>5</v>
      </c>
      <c r="BP20" s="95">
        <v>0</v>
      </c>
      <c r="BQ20" s="95">
        <v>1</v>
      </c>
      <c r="BR20" s="95">
        <v>5</v>
      </c>
      <c r="BS20" s="95">
        <v>2</v>
      </c>
      <c r="BT20" s="95">
        <v>8</v>
      </c>
      <c r="BU20" s="95">
        <v>4</v>
      </c>
      <c r="BV20" s="95">
        <v>2</v>
      </c>
      <c r="BW20" s="95">
        <v>21</v>
      </c>
      <c r="BX20" s="95">
        <f t="shared" si="19"/>
        <v>15</v>
      </c>
      <c r="BY20" s="95">
        <f t="shared" si="2"/>
        <v>33</v>
      </c>
      <c r="BZ20" s="95">
        <f t="shared" si="20"/>
        <v>48</v>
      </c>
      <c r="CA20" s="306" t="s">
        <v>226</v>
      </c>
      <c r="CB20" s="306"/>
      <c r="CC20" s="94">
        <v>0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f t="shared" si="21"/>
        <v>0</v>
      </c>
      <c r="CL20" s="94">
        <f t="shared" si="22"/>
        <v>0</v>
      </c>
      <c r="CM20" s="94">
        <f t="shared" si="23"/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5">
        <f t="shared" si="24"/>
        <v>0</v>
      </c>
      <c r="CY20" s="95">
        <f t="shared" si="3"/>
        <v>0</v>
      </c>
      <c r="CZ20" s="95">
        <f t="shared" si="25"/>
        <v>0</v>
      </c>
      <c r="DA20" s="306" t="s">
        <v>226</v>
      </c>
      <c r="DB20" s="306"/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94">
        <v>0</v>
      </c>
      <c r="DJ20" s="94">
        <v>0</v>
      </c>
      <c r="DK20" s="94">
        <f t="shared" si="26"/>
        <v>0</v>
      </c>
      <c r="DL20" s="94">
        <f t="shared" si="27"/>
        <v>0</v>
      </c>
      <c r="DM20" s="94">
        <f t="shared" si="28"/>
        <v>0</v>
      </c>
      <c r="DN20" s="94">
        <v>0</v>
      </c>
      <c r="DO20" s="94">
        <v>0</v>
      </c>
      <c r="DP20" s="94">
        <v>0</v>
      </c>
      <c r="DQ20" s="94">
        <v>0</v>
      </c>
      <c r="DR20" s="94">
        <v>0</v>
      </c>
      <c r="DS20" s="94">
        <v>0</v>
      </c>
      <c r="DT20" s="94">
        <v>0</v>
      </c>
      <c r="DU20" s="94">
        <v>0</v>
      </c>
      <c r="DV20" s="94">
        <v>0</v>
      </c>
      <c r="DW20" s="94">
        <v>0</v>
      </c>
      <c r="DX20" s="95">
        <f t="shared" si="29"/>
        <v>0</v>
      </c>
      <c r="DY20" s="95">
        <f t="shared" si="30"/>
        <v>0</v>
      </c>
      <c r="DZ20" s="95">
        <f t="shared" si="31"/>
        <v>0</v>
      </c>
      <c r="EA20" s="306" t="s">
        <v>226</v>
      </c>
      <c r="EB20" s="306"/>
      <c r="EC20" s="94">
        <f t="shared" si="32"/>
        <v>9</v>
      </c>
      <c r="ED20" s="94">
        <f t="shared" si="33"/>
        <v>16</v>
      </c>
      <c r="EE20" s="94">
        <f t="shared" si="34"/>
        <v>68</v>
      </c>
      <c r="EF20" s="94">
        <f t="shared" si="57"/>
        <v>36</v>
      </c>
      <c r="EG20" s="94">
        <f t="shared" si="35"/>
        <v>85</v>
      </c>
      <c r="EH20" s="94">
        <f t="shared" si="36"/>
        <v>29</v>
      </c>
      <c r="EI20" s="94">
        <f t="shared" si="37"/>
        <v>156</v>
      </c>
      <c r="EJ20" s="94">
        <f t="shared" si="38"/>
        <v>132</v>
      </c>
      <c r="EK20" s="94">
        <f t="shared" si="39"/>
        <v>318</v>
      </c>
      <c r="EL20" s="94">
        <f t="shared" si="40"/>
        <v>213</v>
      </c>
      <c r="EM20" s="94">
        <f t="shared" si="41"/>
        <v>531</v>
      </c>
      <c r="EN20" s="94">
        <f t="shared" si="42"/>
        <v>8</v>
      </c>
      <c r="EO20" s="94">
        <f t="shared" si="43"/>
        <v>16</v>
      </c>
      <c r="EP20" s="94">
        <f t="shared" si="44"/>
        <v>69</v>
      </c>
      <c r="EQ20" s="94">
        <f t="shared" si="45"/>
        <v>39</v>
      </c>
      <c r="ER20" s="94">
        <f t="shared" si="46"/>
        <v>78</v>
      </c>
      <c r="ES20" s="94">
        <f t="shared" si="47"/>
        <v>72</v>
      </c>
      <c r="ET20" s="94">
        <f t="shared" si="48"/>
        <v>132</v>
      </c>
      <c r="EU20" s="94">
        <f t="shared" si="49"/>
        <v>60</v>
      </c>
      <c r="EV20" s="94">
        <f t="shared" si="50"/>
        <v>31</v>
      </c>
      <c r="EW20" s="94">
        <f t="shared" si="51"/>
        <v>26</v>
      </c>
      <c r="EX20" s="94">
        <f t="shared" si="52"/>
        <v>318</v>
      </c>
      <c r="EY20" s="94">
        <f t="shared" si="53"/>
        <v>213</v>
      </c>
      <c r="EZ20" s="94">
        <f t="shared" si="54"/>
        <v>531</v>
      </c>
    </row>
    <row r="21" spans="1:156" ht="18" customHeight="1" x14ac:dyDescent="0.2">
      <c r="A21" s="306" t="s">
        <v>228</v>
      </c>
      <c r="B21" s="306"/>
      <c r="C21" s="94">
        <v>3</v>
      </c>
      <c r="D21" s="94">
        <v>0</v>
      </c>
      <c r="E21" s="94">
        <v>28</v>
      </c>
      <c r="F21" s="94">
        <v>10</v>
      </c>
      <c r="G21" s="94">
        <v>42</v>
      </c>
      <c r="H21" s="94">
        <v>21</v>
      </c>
      <c r="I21" s="94">
        <v>147</v>
      </c>
      <c r="J21" s="94">
        <v>47</v>
      </c>
      <c r="K21" s="94">
        <f t="shared" si="7"/>
        <v>220</v>
      </c>
      <c r="L21" s="94">
        <f t="shared" si="8"/>
        <v>78</v>
      </c>
      <c r="M21" s="94">
        <f t="shared" si="9"/>
        <v>298</v>
      </c>
      <c r="N21" s="95">
        <v>22</v>
      </c>
      <c r="O21" s="95">
        <v>9</v>
      </c>
      <c r="P21" s="95">
        <v>74</v>
      </c>
      <c r="Q21" s="95">
        <v>16</v>
      </c>
      <c r="R21" s="95">
        <v>96</v>
      </c>
      <c r="S21" s="95">
        <v>24</v>
      </c>
      <c r="T21" s="95">
        <v>22</v>
      </c>
      <c r="U21" s="95">
        <v>27</v>
      </c>
      <c r="V21" s="95">
        <v>6</v>
      </c>
      <c r="W21" s="95">
        <v>2</v>
      </c>
      <c r="X21" s="95">
        <f t="shared" si="10"/>
        <v>220</v>
      </c>
      <c r="Y21" s="95">
        <f t="shared" si="0"/>
        <v>78</v>
      </c>
      <c r="Z21" s="95">
        <f t="shared" si="11"/>
        <v>298</v>
      </c>
      <c r="AA21" s="306" t="s">
        <v>228</v>
      </c>
      <c r="AB21" s="306"/>
      <c r="AC21" s="94">
        <v>0</v>
      </c>
      <c r="AD21" s="94">
        <v>0</v>
      </c>
      <c r="AE21" s="94">
        <v>4</v>
      </c>
      <c r="AF21" s="94">
        <v>1</v>
      </c>
      <c r="AG21" s="94">
        <v>12</v>
      </c>
      <c r="AH21" s="94">
        <v>2</v>
      </c>
      <c r="AI21" s="94">
        <v>11</v>
      </c>
      <c r="AJ21" s="94">
        <v>7</v>
      </c>
      <c r="AK21" s="94">
        <f t="shared" si="12"/>
        <v>27</v>
      </c>
      <c r="AL21" s="94">
        <f t="shared" si="13"/>
        <v>10</v>
      </c>
      <c r="AM21" s="94">
        <f t="shared" si="14"/>
        <v>37</v>
      </c>
      <c r="AN21" s="95">
        <v>0</v>
      </c>
      <c r="AO21" s="95">
        <v>0</v>
      </c>
      <c r="AP21" s="95">
        <v>12</v>
      </c>
      <c r="AQ21" s="95">
        <v>4</v>
      </c>
      <c r="AR21" s="95">
        <v>9</v>
      </c>
      <c r="AS21" s="95">
        <v>6</v>
      </c>
      <c r="AT21" s="95">
        <v>6</v>
      </c>
      <c r="AU21" s="95">
        <v>0</v>
      </c>
      <c r="AV21" s="95">
        <v>0</v>
      </c>
      <c r="AW21" s="95">
        <v>0</v>
      </c>
      <c r="AX21" s="95">
        <f t="shared" si="56"/>
        <v>27</v>
      </c>
      <c r="AY21" s="95">
        <f t="shared" si="1"/>
        <v>10</v>
      </c>
      <c r="AZ21" s="95">
        <f t="shared" si="16"/>
        <v>37</v>
      </c>
      <c r="BA21" s="306" t="s">
        <v>228</v>
      </c>
      <c r="BB21" s="306"/>
      <c r="BC21" s="94">
        <v>1</v>
      </c>
      <c r="BD21" s="94">
        <v>6</v>
      </c>
      <c r="BE21" s="94">
        <v>8</v>
      </c>
      <c r="BF21" s="94">
        <v>18</v>
      </c>
      <c r="BG21" s="94">
        <v>5</v>
      </c>
      <c r="BH21" s="94">
        <v>8</v>
      </c>
      <c r="BI21" s="94">
        <v>11</v>
      </c>
      <c r="BJ21" s="94">
        <v>37</v>
      </c>
      <c r="BK21" s="94">
        <f t="shared" si="55"/>
        <v>25</v>
      </c>
      <c r="BL21" s="94">
        <f t="shared" si="17"/>
        <v>69</v>
      </c>
      <c r="BM21" s="94">
        <f t="shared" si="18"/>
        <v>94</v>
      </c>
      <c r="BN21" s="95">
        <v>3</v>
      </c>
      <c r="BO21" s="95">
        <v>6</v>
      </c>
      <c r="BP21" s="95">
        <v>8</v>
      </c>
      <c r="BQ21" s="95">
        <v>22</v>
      </c>
      <c r="BR21" s="95">
        <v>5</v>
      </c>
      <c r="BS21" s="95">
        <v>19</v>
      </c>
      <c r="BT21" s="95">
        <v>9</v>
      </c>
      <c r="BU21" s="95">
        <v>15</v>
      </c>
      <c r="BV21" s="95">
        <v>0</v>
      </c>
      <c r="BW21" s="95">
        <v>7</v>
      </c>
      <c r="BX21" s="95">
        <f t="shared" si="19"/>
        <v>25</v>
      </c>
      <c r="BY21" s="95">
        <f t="shared" si="2"/>
        <v>69</v>
      </c>
      <c r="BZ21" s="95">
        <f t="shared" si="20"/>
        <v>94</v>
      </c>
      <c r="CA21" s="306" t="s">
        <v>228</v>
      </c>
      <c r="CB21" s="306"/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f t="shared" si="21"/>
        <v>0</v>
      </c>
      <c r="CL21" s="94">
        <f t="shared" si="22"/>
        <v>0</v>
      </c>
      <c r="CM21" s="94">
        <f t="shared" si="23"/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f t="shared" si="24"/>
        <v>0</v>
      </c>
      <c r="CY21" s="95">
        <f t="shared" si="3"/>
        <v>0</v>
      </c>
      <c r="CZ21" s="95">
        <f t="shared" si="25"/>
        <v>0</v>
      </c>
      <c r="DA21" s="306" t="s">
        <v>228</v>
      </c>
      <c r="DB21" s="306"/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  <c r="DI21" s="94">
        <v>0</v>
      </c>
      <c r="DJ21" s="94">
        <v>0</v>
      </c>
      <c r="DK21" s="94">
        <f t="shared" si="26"/>
        <v>0</v>
      </c>
      <c r="DL21" s="94">
        <f t="shared" si="27"/>
        <v>0</v>
      </c>
      <c r="DM21" s="94">
        <f t="shared" si="28"/>
        <v>0</v>
      </c>
      <c r="DN21" s="95">
        <v>0</v>
      </c>
      <c r="DO21" s="95">
        <v>0</v>
      </c>
      <c r="DP21" s="95">
        <v>0</v>
      </c>
      <c r="DQ21" s="95">
        <v>0</v>
      </c>
      <c r="DR21" s="95">
        <v>0</v>
      </c>
      <c r="DS21" s="95">
        <v>0</v>
      </c>
      <c r="DT21" s="95">
        <v>0</v>
      </c>
      <c r="DU21" s="95">
        <v>0</v>
      </c>
      <c r="DV21" s="95">
        <v>0</v>
      </c>
      <c r="DW21" s="95">
        <v>0</v>
      </c>
      <c r="DX21" s="95">
        <f t="shared" si="29"/>
        <v>0</v>
      </c>
      <c r="DY21" s="95">
        <f t="shared" si="30"/>
        <v>0</v>
      </c>
      <c r="DZ21" s="95">
        <f t="shared" si="31"/>
        <v>0</v>
      </c>
      <c r="EA21" s="306" t="s">
        <v>228</v>
      </c>
      <c r="EB21" s="306"/>
      <c r="EC21" s="94">
        <f t="shared" si="32"/>
        <v>4</v>
      </c>
      <c r="ED21" s="94">
        <f t="shared" si="33"/>
        <v>6</v>
      </c>
      <c r="EE21" s="94">
        <f t="shared" si="34"/>
        <v>40</v>
      </c>
      <c r="EF21" s="94">
        <f t="shared" si="57"/>
        <v>29</v>
      </c>
      <c r="EG21" s="94">
        <f t="shared" si="35"/>
        <v>59</v>
      </c>
      <c r="EH21" s="94">
        <f t="shared" si="36"/>
        <v>31</v>
      </c>
      <c r="EI21" s="94">
        <f t="shared" si="37"/>
        <v>169</v>
      </c>
      <c r="EJ21" s="94">
        <f t="shared" si="38"/>
        <v>91</v>
      </c>
      <c r="EK21" s="94">
        <f t="shared" si="39"/>
        <v>272</v>
      </c>
      <c r="EL21" s="94">
        <f t="shared" si="40"/>
        <v>157</v>
      </c>
      <c r="EM21" s="94">
        <f t="shared" si="41"/>
        <v>429</v>
      </c>
      <c r="EN21" s="94">
        <f t="shared" si="42"/>
        <v>25</v>
      </c>
      <c r="EO21" s="94">
        <f t="shared" si="43"/>
        <v>15</v>
      </c>
      <c r="EP21" s="94">
        <f t="shared" si="44"/>
        <v>94</v>
      </c>
      <c r="EQ21" s="94">
        <f t="shared" si="45"/>
        <v>42</v>
      </c>
      <c r="ER21" s="94">
        <f t="shared" si="46"/>
        <v>110</v>
      </c>
      <c r="ES21" s="94">
        <f t="shared" si="47"/>
        <v>49</v>
      </c>
      <c r="ET21" s="94">
        <f t="shared" si="48"/>
        <v>37</v>
      </c>
      <c r="EU21" s="94">
        <f t="shared" si="49"/>
        <v>42</v>
      </c>
      <c r="EV21" s="94">
        <f t="shared" si="50"/>
        <v>6</v>
      </c>
      <c r="EW21" s="94">
        <f t="shared" si="51"/>
        <v>9</v>
      </c>
      <c r="EX21" s="94">
        <f t="shared" si="52"/>
        <v>272</v>
      </c>
      <c r="EY21" s="94">
        <f t="shared" si="53"/>
        <v>157</v>
      </c>
      <c r="EZ21" s="94">
        <f t="shared" si="54"/>
        <v>429</v>
      </c>
    </row>
    <row r="22" spans="1:156" ht="18" customHeight="1" x14ac:dyDescent="0.2">
      <c r="A22" s="306" t="s">
        <v>11</v>
      </c>
      <c r="B22" s="306"/>
      <c r="C22" s="94">
        <v>16</v>
      </c>
      <c r="D22" s="94">
        <v>3</v>
      </c>
      <c r="E22" s="94">
        <v>20</v>
      </c>
      <c r="F22" s="94">
        <v>0</v>
      </c>
      <c r="G22" s="94">
        <v>10</v>
      </c>
      <c r="H22" s="94">
        <v>0</v>
      </c>
      <c r="I22" s="94">
        <v>48</v>
      </c>
      <c r="J22" s="94">
        <v>16</v>
      </c>
      <c r="K22" s="94">
        <f t="shared" si="7"/>
        <v>94</v>
      </c>
      <c r="L22" s="94">
        <f t="shared" si="8"/>
        <v>19</v>
      </c>
      <c r="M22" s="94">
        <f t="shared" si="9"/>
        <v>113</v>
      </c>
      <c r="N22" s="95">
        <v>11</v>
      </c>
      <c r="O22" s="95">
        <v>2</v>
      </c>
      <c r="P22" s="95">
        <v>16</v>
      </c>
      <c r="Q22" s="95">
        <v>7</v>
      </c>
      <c r="R22" s="95">
        <v>29</v>
      </c>
      <c r="S22" s="95">
        <v>1</v>
      </c>
      <c r="T22" s="95">
        <v>28</v>
      </c>
      <c r="U22" s="95">
        <v>8</v>
      </c>
      <c r="V22" s="95">
        <v>10</v>
      </c>
      <c r="W22" s="95">
        <v>1</v>
      </c>
      <c r="X22" s="95">
        <f t="shared" si="10"/>
        <v>94</v>
      </c>
      <c r="Y22" s="95">
        <f t="shared" si="0"/>
        <v>19</v>
      </c>
      <c r="Z22" s="95">
        <f t="shared" si="11"/>
        <v>113</v>
      </c>
      <c r="AA22" s="306" t="s">
        <v>11</v>
      </c>
      <c r="AB22" s="306"/>
      <c r="AC22" s="94">
        <v>3</v>
      </c>
      <c r="AD22" s="94">
        <v>0</v>
      </c>
      <c r="AE22" s="94">
        <v>1</v>
      </c>
      <c r="AF22" s="94">
        <v>0</v>
      </c>
      <c r="AG22" s="94">
        <v>0</v>
      </c>
      <c r="AH22" s="94">
        <v>0</v>
      </c>
      <c r="AI22" s="94">
        <v>7</v>
      </c>
      <c r="AJ22" s="94">
        <v>0</v>
      </c>
      <c r="AK22" s="94">
        <f t="shared" si="12"/>
        <v>11</v>
      </c>
      <c r="AL22" s="94">
        <f t="shared" si="13"/>
        <v>0</v>
      </c>
      <c r="AM22" s="94">
        <f t="shared" si="14"/>
        <v>11</v>
      </c>
      <c r="AN22" s="95">
        <v>3</v>
      </c>
      <c r="AO22" s="95">
        <v>0</v>
      </c>
      <c r="AP22" s="95">
        <v>1</v>
      </c>
      <c r="AQ22" s="95">
        <v>0</v>
      </c>
      <c r="AR22" s="95">
        <v>3</v>
      </c>
      <c r="AS22" s="95">
        <v>0</v>
      </c>
      <c r="AT22" s="95">
        <v>0</v>
      </c>
      <c r="AU22" s="95">
        <v>0</v>
      </c>
      <c r="AV22" s="95">
        <v>4</v>
      </c>
      <c r="AW22" s="95">
        <v>0</v>
      </c>
      <c r="AX22" s="95">
        <f t="shared" si="56"/>
        <v>11</v>
      </c>
      <c r="AY22" s="95">
        <f t="shared" si="1"/>
        <v>0</v>
      </c>
      <c r="AZ22" s="95">
        <f t="shared" si="16"/>
        <v>11</v>
      </c>
      <c r="BA22" s="306" t="s">
        <v>11</v>
      </c>
      <c r="BB22" s="306"/>
      <c r="BC22" s="94">
        <v>0</v>
      </c>
      <c r="BD22" s="94">
        <v>10</v>
      </c>
      <c r="BE22" s="94">
        <v>2</v>
      </c>
      <c r="BF22" s="94">
        <v>5</v>
      </c>
      <c r="BG22" s="94">
        <v>7</v>
      </c>
      <c r="BH22" s="94">
        <v>10</v>
      </c>
      <c r="BI22" s="94">
        <v>6</v>
      </c>
      <c r="BJ22" s="94">
        <v>8</v>
      </c>
      <c r="BK22" s="94">
        <f t="shared" si="55"/>
        <v>15</v>
      </c>
      <c r="BL22" s="94">
        <f t="shared" si="17"/>
        <v>33</v>
      </c>
      <c r="BM22" s="94">
        <f t="shared" si="18"/>
        <v>48</v>
      </c>
      <c r="BN22" s="95">
        <v>0</v>
      </c>
      <c r="BO22" s="95">
        <v>11</v>
      </c>
      <c r="BP22" s="95">
        <v>1</v>
      </c>
      <c r="BQ22" s="95">
        <v>9</v>
      </c>
      <c r="BR22" s="95">
        <v>4</v>
      </c>
      <c r="BS22" s="95">
        <v>6</v>
      </c>
      <c r="BT22" s="95">
        <v>9</v>
      </c>
      <c r="BU22" s="95">
        <v>6</v>
      </c>
      <c r="BV22" s="95">
        <v>1</v>
      </c>
      <c r="BW22" s="95">
        <v>1</v>
      </c>
      <c r="BX22" s="95">
        <f t="shared" si="19"/>
        <v>15</v>
      </c>
      <c r="BY22" s="95">
        <f t="shared" si="2"/>
        <v>33</v>
      </c>
      <c r="BZ22" s="95">
        <f t="shared" si="20"/>
        <v>48</v>
      </c>
      <c r="CA22" s="306" t="s">
        <v>11</v>
      </c>
      <c r="CB22" s="306"/>
      <c r="CC22" s="94">
        <v>0</v>
      </c>
      <c r="CD22" s="94">
        <v>0</v>
      </c>
      <c r="CE22" s="94">
        <v>0</v>
      </c>
      <c r="CF22" s="94">
        <v>0</v>
      </c>
      <c r="CG22" s="94">
        <v>0</v>
      </c>
      <c r="CH22" s="94">
        <v>0</v>
      </c>
      <c r="CI22" s="94">
        <v>0</v>
      </c>
      <c r="CJ22" s="94">
        <v>0</v>
      </c>
      <c r="CK22" s="94">
        <f t="shared" si="21"/>
        <v>0</v>
      </c>
      <c r="CL22" s="94">
        <f t="shared" si="22"/>
        <v>0</v>
      </c>
      <c r="CM22" s="94">
        <f t="shared" si="23"/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f t="shared" si="24"/>
        <v>0</v>
      </c>
      <c r="CY22" s="95">
        <f t="shared" si="3"/>
        <v>0</v>
      </c>
      <c r="CZ22" s="95">
        <f t="shared" si="25"/>
        <v>0</v>
      </c>
      <c r="DA22" s="306" t="s">
        <v>11</v>
      </c>
      <c r="DB22" s="306"/>
      <c r="DC22" s="94">
        <v>0</v>
      </c>
      <c r="DD22" s="94">
        <v>0</v>
      </c>
      <c r="DE22" s="94">
        <v>0</v>
      </c>
      <c r="DF22" s="94">
        <v>0</v>
      </c>
      <c r="DG22" s="94">
        <v>0</v>
      </c>
      <c r="DH22" s="94">
        <v>0</v>
      </c>
      <c r="DI22" s="94">
        <v>0</v>
      </c>
      <c r="DJ22" s="94">
        <v>0</v>
      </c>
      <c r="DK22" s="94">
        <f t="shared" si="26"/>
        <v>0</v>
      </c>
      <c r="DL22" s="94">
        <f t="shared" si="27"/>
        <v>0</v>
      </c>
      <c r="DM22" s="94">
        <f t="shared" si="28"/>
        <v>0</v>
      </c>
      <c r="DN22" s="95">
        <v>0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f t="shared" si="29"/>
        <v>0</v>
      </c>
      <c r="DY22" s="95">
        <f t="shared" si="30"/>
        <v>0</v>
      </c>
      <c r="DZ22" s="95">
        <f t="shared" si="31"/>
        <v>0</v>
      </c>
      <c r="EA22" s="306" t="s">
        <v>11</v>
      </c>
      <c r="EB22" s="306"/>
      <c r="EC22" s="94">
        <f t="shared" si="32"/>
        <v>19</v>
      </c>
      <c r="ED22" s="94">
        <f t="shared" si="33"/>
        <v>13</v>
      </c>
      <c r="EE22" s="94">
        <f t="shared" si="34"/>
        <v>23</v>
      </c>
      <c r="EF22" s="94">
        <f t="shared" si="57"/>
        <v>5</v>
      </c>
      <c r="EG22" s="94">
        <f t="shared" si="35"/>
        <v>17</v>
      </c>
      <c r="EH22" s="94">
        <f t="shared" si="36"/>
        <v>10</v>
      </c>
      <c r="EI22" s="94">
        <f t="shared" si="37"/>
        <v>61</v>
      </c>
      <c r="EJ22" s="94">
        <f t="shared" si="38"/>
        <v>24</v>
      </c>
      <c r="EK22" s="94">
        <f t="shared" si="39"/>
        <v>120</v>
      </c>
      <c r="EL22" s="94">
        <f t="shared" si="40"/>
        <v>52</v>
      </c>
      <c r="EM22" s="94">
        <f t="shared" si="41"/>
        <v>172</v>
      </c>
      <c r="EN22" s="94">
        <f t="shared" si="42"/>
        <v>14</v>
      </c>
      <c r="EO22" s="94">
        <f t="shared" si="43"/>
        <v>13</v>
      </c>
      <c r="EP22" s="94">
        <f t="shared" si="44"/>
        <v>18</v>
      </c>
      <c r="EQ22" s="94">
        <f t="shared" si="45"/>
        <v>16</v>
      </c>
      <c r="ER22" s="94">
        <f t="shared" si="46"/>
        <v>36</v>
      </c>
      <c r="ES22" s="94">
        <f t="shared" si="47"/>
        <v>7</v>
      </c>
      <c r="ET22" s="94">
        <f t="shared" si="48"/>
        <v>37</v>
      </c>
      <c r="EU22" s="94">
        <f t="shared" si="49"/>
        <v>14</v>
      </c>
      <c r="EV22" s="94">
        <f t="shared" si="50"/>
        <v>15</v>
      </c>
      <c r="EW22" s="94">
        <f t="shared" si="51"/>
        <v>2</v>
      </c>
      <c r="EX22" s="94">
        <f t="shared" si="52"/>
        <v>120</v>
      </c>
      <c r="EY22" s="94">
        <f t="shared" si="53"/>
        <v>52</v>
      </c>
      <c r="EZ22" s="94">
        <f t="shared" si="54"/>
        <v>172</v>
      </c>
    </row>
    <row r="23" spans="1:156" ht="18" customHeight="1" x14ac:dyDescent="0.2">
      <c r="A23" s="306" t="s">
        <v>12</v>
      </c>
      <c r="B23" s="306"/>
      <c r="C23" s="94">
        <v>15</v>
      </c>
      <c r="D23" s="94">
        <v>8</v>
      </c>
      <c r="E23" s="94">
        <v>47</v>
      </c>
      <c r="F23" s="94">
        <v>25</v>
      </c>
      <c r="G23" s="94">
        <v>66</v>
      </c>
      <c r="H23" s="94">
        <v>20</v>
      </c>
      <c r="I23" s="94">
        <v>164</v>
      </c>
      <c r="J23" s="94">
        <v>60</v>
      </c>
      <c r="K23" s="94">
        <f t="shared" si="7"/>
        <v>292</v>
      </c>
      <c r="L23" s="94">
        <f t="shared" si="8"/>
        <v>113</v>
      </c>
      <c r="M23" s="94">
        <f t="shared" si="9"/>
        <v>405</v>
      </c>
      <c r="N23" s="95">
        <v>29</v>
      </c>
      <c r="O23" s="95">
        <v>5</v>
      </c>
      <c r="P23" s="95">
        <v>33</v>
      </c>
      <c r="Q23" s="95">
        <v>29</v>
      </c>
      <c r="R23" s="95">
        <v>95</v>
      </c>
      <c r="S23" s="95">
        <v>49</v>
      </c>
      <c r="T23" s="95">
        <v>107</v>
      </c>
      <c r="U23" s="95">
        <v>17</v>
      </c>
      <c r="V23" s="95">
        <v>28</v>
      </c>
      <c r="W23" s="95">
        <v>13</v>
      </c>
      <c r="X23" s="95">
        <f t="shared" si="10"/>
        <v>292</v>
      </c>
      <c r="Y23" s="95">
        <f t="shared" si="0"/>
        <v>113</v>
      </c>
      <c r="Z23" s="95">
        <f t="shared" si="11"/>
        <v>405</v>
      </c>
      <c r="AA23" s="306" t="s">
        <v>12</v>
      </c>
      <c r="AB23" s="306"/>
      <c r="AC23" s="94">
        <v>0</v>
      </c>
      <c r="AD23" s="94">
        <v>0</v>
      </c>
      <c r="AE23" s="94">
        <v>1</v>
      </c>
      <c r="AF23" s="94">
        <v>0</v>
      </c>
      <c r="AG23" s="94">
        <v>4</v>
      </c>
      <c r="AH23" s="94">
        <v>1</v>
      </c>
      <c r="AI23" s="94">
        <v>3</v>
      </c>
      <c r="AJ23" s="94">
        <v>2</v>
      </c>
      <c r="AK23" s="94">
        <f t="shared" si="12"/>
        <v>8</v>
      </c>
      <c r="AL23" s="94">
        <f t="shared" si="13"/>
        <v>3</v>
      </c>
      <c r="AM23" s="94">
        <f t="shared" si="14"/>
        <v>11</v>
      </c>
      <c r="AN23" s="95">
        <v>0</v>
      </c>
      <c r="AO23" s="95">
        <v>0</v>
      </c>
      <c r="AP23" s="95">
        <v>2</v>
      </c>
      <c r="AQ23" s="95">
        <v>1</v>
      </c>
      <c r="AR23" s="95">
        <v>4</v>
      </c>
      <c r="AS23" s="95">
        <v>1</v>
      </c>
      <c r="AT23" s="95">
        <v>2</v>
      </c>
      <c r="AU23" s="95">
        <v>0</v>
      </c>
      <c r="AV23" s="95">
        <v>0</v>
      </c>
      <c r="AW23" s="95">
        <v>1</v>
      </c>
      <c r="AX23" s="95">
        <f t="shared" si="56"/>
        <v>8</v>
      </c>
      <c r="AY23" s="95">
        <f t="shared" si="1"/>
        <v>3</v>
      </c>
      <c r="AZ23" s="95">
        <f t="shared" si="16"/>
        <v>11</v>
      </c>
      <c r="BA23" s="306" t="s">
        <v>12</v>
      </c>
      <c r="BB23" s="306"/>
      <c r="BC23" s="94">
        <v>1</v>
      </c>
      <c r="BD23" s="94">
        <v>3</v>
      </c>
      <c r="BE23" s="94">
        <v>3</v>
      </c>
      <c r="BF23" s="94">
        <v>6</v>
      </c>
      <c r="BG23" s="94">
        <v>0</v>
      </c>
      <c r="BH23" s="94">
        <v>8</v>
      </c>
      <c r="BI23" s="94">
        <v>7</v>
      </c>
      <c r="BJ23" s="94">
        <v>37</v>
      </c>
      <c r="BK23" s="94">
        <f t="shared" si="55"/>
        <v>11</v>
      </c>
      <c r="BL23" s="94">
        <f t="shared" si="17"/>
        <v>54</v>
      </c>
      <c r="BM23" s="94">
        <f t="shared" si="18"/>
        <v>65</v>
      </c>
      <c r="BN23" s="95">
        <v>1</v>
      </c>
      <c r="BO23" s="95">
        <v>4</v>
      </c>
      <c r="BP23" s="95">
        <v>1</v>
      </c>
      <c r="BQ23" s="95">
        <v>8</v>
      </c>
      <c r="BR23" s="95">
        <v>5</v>
      </c>
      <c r="BS23" s="95">
        <v>28</v>
      </c>
      <c r="BT23" s="95">
        <v>4</v>
      </c>
      <c r="BU23" s="95">
        <v>11</v>
      </c>
      <c r="BV23" s="95">
        <v>0</v>
      </c>
      <c r="BW23" s="95">
        <v>3</v>
      </c>
      <c r="BX23" s="95">
        <f t="shared" si="19"/>
        <v>11</v>
      </c>
      <c r="BY23" s="95">
        <f t="shared" si="2"/>
        <v>54</v>
      </c>
      <c r="BZ23" s="95">
        <f t="shared" si="20"/>
        <v>65</v>
      </c>
      <c r="CA23" s="306" t="s">
        <v>12</v>
      </c>
      <c r="CB23" s="306"/>
      <c r="CC23" s="94">
        <v>0</v>
      </c>
      <c r="CD23" s="94">
        <v>2</v>
      </c>
      <c r="CE23" s="94">
        <v>0</v>
      </c>
      <c r="CF23" s="94">
        <v>2</v>
      </c>
      <c r="CG23" s="94">
        <v>0</v>
      </c>
      <c r="CH23" s="94">
        <v>2</v>
      </c>
      <c r="CI23" s="94">
        <v>0</v>
      </c>
      <c r="CJ23" s="94">
        <v>8</v>
      </c>
      <c r="CK23" s="94">
        <f t="shared" si="21"/>
        <v>0</v>
      </c>
      <c r="CL23" s="94">
        <f t="shared" si="22"/>
        <v>14</v>
      </c>
      <c r="CM23" s="94">
        <f t="shared" si="23"/>
        <v>14</v>
      </c>
      <c r="CN23" s="95">
        <v>0</v>
      </c>
      <c r="CO23" s="95">
        <v>1</v>
      </c>
      <c r="CP23" s="95">
        <v>0</v>
      </c>
      <c r="CQ23" s="95">
        <v>3</v>
      </c>
      <c r="CR23" s="95">
        <v>0</v>
      </c>
      <c r="CS23" s="95">
        <v>2</v>
      </c>
      <c r="CT23" s="95">
        <v>0</v>
      </c>
      <c r="CU23" s="95">
        <v>8</v>
      </c>
      <c r="CV23" s="95">
        <v>0</v>
      </c>
      <c r="CW23" s="95">
        <v>0</v>
      </c>
      <c r="CX23" s="95">
        <f t="shared" si="24"/>
        <v>0</v>
      </c>
      <c r="CY23" s="95">
        <f t="shared" si="3"/>
        <v>14</v>
      </c>
      <c r="CZ23" s="95">
        <f t="shared" si="25"/>
        <v>14</v>
      </c>
      <c r="DA23" s="306" t="s">
        <v>12</v>
      </c>
      <c r="DB23" s="306"/>
      <c r="DC23" s="94">
        <v>0</v>
      </c>
      <c r="DD23" s="94">
        <v>5</v>
      </c>
      <c r="DE23" s="94">
        <v>1</v>
      </c>
      <c r="DF23" s="94">
        <v>7</v>
      </c>
      <c r="DG23" s="94">
        <v>11</v>
      </c>
      <c r="DH23" s="94">
        <v>15</v>
      </c>
      <c r="DI23" s="94">
        <v>13</v>
      </c>
      <c r="DJ23" s="94">
        <v>15</v>
      </c>
      <c r="DK23" s="94">
        <f t="shared" si="26"/>
        <v>25</v>
      </c>
      <c r="DL23" s="94">
        <f t="shared" si="27"/>
        <v>42</v>
      </c>
      <c r="DM23" s="94">
        <f t="shared" si="28"/>
        <v>67</v>
      </c>
      <c r="DN23" s="95">
        <v>0</v>
      </c>
      <c r="DO23" s="95">
        <v>1</v>
      </c>
      <c r="DP23" s="95">
        <v>5</v>
      </c>
      <c r="DQ23" s="95">
        <v>9</v>
      </c>
      <c r="DR23" s="95">
        <v>9</v>
      </c>
      <c r="DS23" s="95">
        <v>9</v>
      </c>
      <c r="DT23" s="95">
        <v>9</v>
      </c>
      <c r="DU23" s="95">
        <v>9</v>
      </c>
      <c r="DV23" s="95">
        <v>2</v>
      </c>
      <c r="DW23" s="95">
        <v>14</v>
      </c>
      <c r="DX23" s="95">
        <f t="shared" si="29"/>
        <v>25</v>
      </c>
      <c r="DY23" s="95">
        <f t="shared" si="30"/>
        <v>42</v>
      </c>
      <c r="DZ23" s="95">
        <f t="shared" si="31"/>
        <v>67</v>
      </c>
      <c r="EA23" s="306" t="s">
        <v>12</v>
      </c>
      <c r="EB23" s="306"/>
      <c r="EC23" s="94">
        <f>DC23+CC23+BC23+AC23+C23</f>
        <v>16</v>
      </c>
      <c r="ED23" s="94">
        <f t="shared" si="33"/>
        <v>18</v>
      </c>
      <c r="EE23" s="94">
        <f t="shared" si="34"/>
        <v>52</v>
      </c>
      <c r="EF23" s="94">
        <f t="shared" si="57"/>
        <v>40</v>
      </c>
      <c r="EG23" s="94">
        <f t="shared" si="35"/>
        <v>81</v>
      </c>
      <c r="EH23" s="94">
        <f t="shared" si="36"/>
        <v>46</v>
      </c>
      <c r="EI23" s="94">
        <f t="shared" si="37"/>
        <v>187</v>
      </c>
      <c r="EJ23" s="94">
        <f t="shared" si="38"/>
        <v>122</v>
      </c>
      <c r="EK23" s="94">
        <f t="shared" si="39"/>
        <v>336</v>
      </c>
      <c r="EL23" s="94">
        <f t="shared" si="40"/>
        <v>226</v>
      </c>
      <c r="EM23" s="94">
        <f t="shared" si="41"/>
        <v>562</v>
      </c>
      <c r="EN23" s="94">
        <f t="shared" si="42"/>
        <v>30</v>
      </c>
      <c r="EO23" s="94">
        <f t="shared" si="43"/>
        <v>11</v>
      </c>
      <c r="EP23" s="94">
        <f t="shared" si="44"/>
        <v>41</v>
      </c>
      <c r="EQ23" s="94">
        <f t="shared" si="45"/>
        <v>50</v>
      </c>
      <c r="ER23" s="94">
        <f t="shared" si="46"/>
        <v>113</v>
      </c>
      <c r="ES23" s="94">
        <f t="shared" si="47"/>
        <v>89</v>
      </c>
      <c r="ET23" s="94">
        <f t="shared" si="48"/>
        <v>122</v>
      </c>
      <c r="EU23" s="94">
        <f t="shared" si="49"/>
        <v>45</v>
      </c>
      <c r="EV23" s="94">
        <f t="shared" si="50"/>
        <v>30</v>
      </c>
      <c r="EW23" s="94">
        <f t="shared" si="51"/>
        <v>31</v>
      </c>
      <c r="EX23" s="94">
        <f t="shared" si="52"/>
        <v>336</v>
      </c>
      <c r="EY23" s="94">
        <f t="shared" si="53"/>
        <v>226</v>
      </c>
      <c r="EZ23" s="94">
        <f t="shared" si="54"/>
        <v>562</v>
      </c>
    </row>
    <row r="24" spans="1:156" ht="18" customHeight="1" x14ac:dyDescent="0.2">
      <c r="A24" s="306" t="s">
        <v>13</v>
      </c>
      <c r="B24" s="306"/>
      <c r="C24" s="94">
        <v>9</v>
      </c>
      <c r="D24" s="94">
        <v>0</v>
      </c>
      <c r="E24" s="94">
        <v>97</v>
      </c>
      <c r="F24" s="94">
        <v>21</v>
      </c>
      <c r="G24" s="94">
        <v>112</v>
      </c>
      <c r="H24" s="94">
        <v>10</v>
      </c>
      <c r="I24" s="94">
        <v>203</v>
      </c>
      <c r="J24" s="94">
        <v>90</v>
      </c>
      <c r="K24" s="94">
        <f t="shared" si="7"/>
        <v>421</v>
      </c>
      <c r="L24" s="94">
        <f t="shared" si="8"/>
        <v>121</v>
      </c>
      <c r="M24" s="94">
        <f t="shared" si="9"/>
        <v>542</v>
      </c>
      <c r="N24" s="95">
        <v>1</v>
      </c>
      <c r="O24" s="95">
        <v>1</v>
      </c>
      <c r="P24" s="95">
        <v>98</v>
      </c>
      <c r="Q24" s="95">
        <v>33</v>
      </c>
      <c r="R24" s="95">
        <v>151</v>
      </c>
      <c r="S24" s="95">
        <v>37</v>
      </c>
      <c r="T24" s="95">
        <v>145</v>
      </c>
      <c r="U24" s="95">
        <v>34</v>
      </c>
      <c r="V24" s="95">
        <v>26</v>
      </c>
      <c r="W24" s="95">
        <v>16</v>
      </c>
      <c r="X24" s="95">
        <f t="shared" si="10"/>
        <v>421</v>
      </c>
      <c r="Y24" s="95">
        <f t="shared" si="0"/>
        <v>121</v>
      </c>
      <c r="Z24" s="95">
        <f t="shared" si="11"/>
        <v>542</v>
      </c>
      <c r="AA24" s="306" t="s">
        <v>13</v>
      </c>
      <c r="AB24" s="306"/>
      <c r="AC24" s="94">
        <v>0</v>
      </c>
      <c r="AD24" s="94">
        <v>1</v>
      </c>
      <c r="AE24" s="94">
        <v>4</v>
      </c>
      <c r="AF24" s="94">
        <v>0</v>
      </c>
      <c r="AG24" s="94">
        <v>26</v>
      </c>
      <c r="AH24" s="94">
        <v>1</v>
      </c>
      <c r="AI24" s="94">
        <v>25</v>
      </c>
      <c r="AJ24" s="94">
        <v>6</v>
      </c>
      <c r="AK24" s="94">
        <f t="shared" si="12"/>
        <v>55</v>
      </c>
      <c r="AL24" s="94">
        <f t="shared" si="13"/>
        <v>8</v>
      </c>
      <c r="AM24" s="94">
        <f t="shared" si="14"/>
        <v>63</v>
      </c>
      <c r="AN24" s="95">
        <v>0</v>
      </c>
      <c r="AO24" s="95">
        <v>0</v>
      </c>
      <c r="AP24" s="95">
        <v>18</v>
      </c>
      <c r="AQ24" s="95">
        <v>2</v>
      </c>
      <c r="AR24" s="95">
        <v>17</v>
      </c>
      <c r="AS24" s="95">
        <v>3</v>
      </c>
      <c r="AT24" s="95">
        <v>19</v>
      </c>
      <c r="AU24" s="95">
        <v>1</v>
      </c>
      <c r="AV24" s="95">
        <v>1</v>
      </c>
      <c r="AW24" s="95">
        <v>2</v>
      </c>
      <c r="AX24" s="95">
        <f t="shared" si="56"/>
        <v>55</v>
      </c>
      <c r="AY24" s="95">
        <f t="shared" si="1"/>
        <v>8</v>
      </c>
      <c r="AZ24" s="95">
        <f t="shared" si="16"/>
        <v>63</v>
      </c>
      <c r="BA24" s="306" t="s">
        <v>13</v>
      </c>
      <c r="BB24" s="306"/>
      <c r="BC24" s="94">
        <v>1</v>
      </c>
      <c r="BD24" s="94">
        <v>3</v>
      </c>
      <c r="BE24" s="94">
        <v>5</v>
      </c>
      <c r="BF24" s="94">
        <v>13</v>
      </c>
      <c r="BG24" s="94">
        <v>3</v>
      </c>
      <c r="BH24" s="94">
        <v>7</v>
      </c>
      <c r="BI24" s="94">
        <v>14</v>
      </c>
      <c r="BJ24" s="94">
        <v>64</v>
      </c>
      <c r="BK24" s="94">
        <f t="shared" si="55"/>
        <v>23</v>
      </c>
      <c r="BL24" s="94">
        <f t="shared" si="17"/>
        <v>87</v>
      </c>
      <c r="BM24" s="94">
        <f t="shared" si="18"/>
        <v>110</v>
      </c>
      <c r="BN24" s="95">
        <v>0</v>
      </c>
      <c r="BO24" s="95">
        <v>2</v>
      </c>
      <c r="BP24" s="95">
        <v>6</v>
      </c>
      <c r="BQ24" s="95">
        <v>26</v>
      </c>
      <c r="BR24" s="95">
        <v>8</v>
      </c>
      <c r="BS24" s="95">
        <v>35</v>
      </c>
      <c r="BT24" s="95">
        <v>9</v>
      </c>
      <c r="BU24" s="95">
        <v>17</v>
      </c>
      <c r="BV24" s="95">
        <v>0</v>
      </c>
      <c r="BW24" s="95">
        <v>7</v>
      </c>
      <c r="BX24" s="95">
        <f t="shared" si="19"/>
        <v>23</v>
      </c>
      <c r="BY24" s="95">
        <f t="shared" si="2"/>
        <v>87</v>
      </c>
      <c r="BZ24" s="95">
        <f t="shared" si="20"/>
        <v>110</v>
      </c>
      <c r="CA24" s="306" t="s">
        <v>13</v>
      </c>
      <c r="CB24" s="306"/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14</v>
      </c>
      <c r="CI24" s="94">
        <v>0</v>
      </c>
      <c r="CJ24" s="94">
        <v>8</v>
      </c>
      <c r="CK24" s="94">
        <f t="shared" si="21"/>
        <v>0</v>
      </c>
      <c r="CL24" s="94">
        <f t="shared" si="22"/>
        <v>22</v>
      </c>
      <c r="CM24" s="94">
        <f t="shared" si="23"/>
        <v>22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19</v>
      </c>
      <c r="CT24" s="95">
        <v>0</v>
      </c>
      <c r="CU24" s="95">
        <v>3</v>
      </c>
      <c r="CV24" s="95">
        <v>0</v>
      </c>
      <c r="CW24" s="95">
        <v>0</v>
      </c>
      <c r="CX24" s="95">
        <f t="shared" si="24"/>
        <v>0</v>
      </c>
      <c r="CY24" s="95">
        <f t="shared" si="3"/>
        <v>22</v>
      </c>
      <c r="CZ24" s="95">
        <f t="shared" si="25"/>
        <v>22</v>
      </c>
      <c r="DA24" s="306" t="s">
        <v>13</v>
      </c>
      <c r="DB24" s="306"/>
      <c r="DC24" s="94">
        <v>0</v>
      </c>
      <c r="DD24" s="94">
        <v>0</v>
      </c>
      <c r="DE24" s="94">
        <v>2</v>
      </c>
      <c r="DF24" s="94">
        <v>0</v>
      </c>
      <c r="DG24" s="94">
        <v>10</v>
      </c>
      <c r="DH24" s="94">
        <v>4</v>
      </c>
      <c r="DI24" s="94">
        <v>0</v>
      </c>
      <c r="DJ24" s="94">
        <v>0</v>
      </c>
      <c r="DK24" s="94">
        <f t="shared" si="26"/>
        <v>12</v>
      </c>
      <c r="DL24" s="94">
        <f t="shared" si="27"/>
        <v>4</v>
      </c>
      <c r="DM24" s="94">
        <f t="shared" si="28"/>
        <v>16</v>
      </c>
      <c r="DN24" s="95">
        <v>0</v>
      </c>
      <c r="DO24" s="95">
        <v>0</v>
      </c>
      <c r="DP24" s="95">
        <v>3</v>
      </c>
      <c r="DQ24" s="95">
        <v>0</v>
      </c>
      <c r="DR24" s="95">
        <v>9</v>
      </c>
      <c r="DS24" s="95">
        <v>4</v>
      </c>
      <c r="DT24" s="95">
        <v>0</v>
      </c>
      <c r="DU24" s="95">
        <v>0</v>
      </c>
      <c r="DV24" s="95">
        <v>0</v>
      </c>
      <c r="DW24" s="95">
        <v>0</v>
      </c>
      <c r="DX24" s="95">
        <f t="shared" si="29"/>
        <v>12</v>
      </c>
      <c r="DY24" s="95">
        <f t="shared" si="30"/>
        <v>4</v>
      </c>
      <c r="DZ24" s="95">
        <f t="shared" si="31"/>
        <v>16</v>
      </c>
      <c r="EA24" s="306" t="s">
        <v>13</v>
      </c>
      <c r="EB24" s="306"/>
      <c r="EC24" s="94">
        <f t="shared" ref="EC24:EC27" si="58">DC24+CC24+BC24+AC24+C24</f>
        <v>10</v>
      </c>
      <c r="ED24" s="94">
        <f t="shared" ref="ED24:ED27" si="59">DD24+CD24+BD24+AD24+D24</f>
        <v>4</v>
      </c>
      <c r="EE24" s="94">
        <f t="shared" ref="EE24:EE27" si="60">DE24+CE24+BE24+AE24+E24</f>
        <v>108</v>
      </c>
      <c r="EF24" s="94">
        <f t="shared" ref="EF24:EF27" si="61">DF24+CF24+BF24+AF24+F24</f>
        <v>34</v>
      </c>
      <c r="EG24" s="94">
        <f t="shared" ref="EG24:EG27" si="62">DG24+CG24+BG24+AG24+G24</f>
        <v>151</v>
      </c>
      <c r="EH24" s="94">
        <f t="shared" ref="EH24:EH27" si="63">DH24+CH24+BH24+AH24+H24</f>
        <v>36</v>
      </c>
      <c r="EI24" s="94">
        <f t="shared" ref="EI24:EI27" si="64">DI24+CI24+BI24+AI24+I24</f>
        <v>242</v>
      </c>
      <c r="EJ24" s="94">
        <f t="shared" ref="EJ24:EJ27" si="65">DJ24+CJ24+BJ24+AJ24+J24</f>
        <v>168</v>
      </c>
      <c r="EK24" s="94">
        <f t="shared" ref="EK24:EK27" si="66">DK24+CK24+BK24+AK24+K24</f>
        <v>511</v>
      </c>
      <c r="EL24" s="94">
        <f t="shared" ref="EL24:EL27" si="67">DL24+CL24+BL24+AL24+L24</f>
        <v>242</v>
      </c>
      <c r="EM24" s="94">
        <f t="shared" ref="EM24:EM27" si="68">DM24+CM24+BM24+AM24+M24</f>
        <v>753</v>
      </c>
      <c r="EN24" s="94">
        <f t="shared" ref="EN24:EN27" si="69">DN24+CN24+BN24+AN24+N24</f>
        <v>1</v>
      </c>
      <c r="EO24" s="94">
        <f t="shared" ref="EO24:EO27" si="70">DO24+CO24+BO24+AO24+O24</f>
        <v>3</v>
      </c>
      <c r="EP24" s="94">
        <f t="shared" ref="EP24:EP27" si="71">DP24+CP24+BP24+AP24+P24</f>
        <v>125</v>
      </c>
      <c r="EQ24" s="94">
        <f t="shared" ref="EQ24:EQ27" si="72">DQ24+CQ24+BQ24+AQ24+Q24</f>
        <v>61</v>
      </c>
      <c r="ER24" s="94">
        <f t="shared" ref="ER24:ER27" si="73">DR24+CR24+BR24+AR24+R24</f>
        <v>185</v>
      </c>
      <c r="ES24" s="94">
        <f t="shared" ref="ES24:ES27" si="74">DS24+CS24+BS24+AS24+S24</f>
        <v>98</v>
      </c>
      <c r="ET24" s="94">
        <f t="shared" ref="ET24:ET27" si="75">DT24+CT24+BT24+AT24+T24</f>
        <v>173</v>
      </c>
      <c r="EU24" s="94">
        <f t="shared" ref="EU24:EU27" si="76">DU24+CU24+BU24+AU24+U24</f>
        <v>55</v>
      </c>
      <c r="EV24" s="94">
        <f t="shared" ref="EV24:EV27" si="77">DV24+CV24+BV24+AV24+V24</f>
        <v>27</v>
      </c>
      <c r="EW24" s="94">
        <f t="shared" ref="EW24:EW27" si="78">DW24+CW24+BW24+AW24+W24</f>
        <v>25</v>
      </c>
      <c r="EX24" s="94">
        <f t="shared" ref="EX24:EX27" si="79">DX24+CX24+BX24+AX24+X24</f>
        <v>511</v>
      </c>
      <c r="EY24" s="94">
        <f t="shared" ref="EY24:EY27" si="80">DY24+CY24+BY24+AY24+Y24</f>
        <v>242</v>
      </c>
      <c r="EZ24" s="94">
        <f t="shared" ref="EZ24:EZ27" si="81">DZ24+CZ24+BZ24+AZ24+Z24</f>
        <v>753</v>
      </c>
    </row>
    <row r="25" spans="1:156" ht="18" customHeight="1" x14ac:dyDescent="0.2">
      <c r="A25" s="306" t="s">
        <v>14</v>
      </c>
      <c r="B25" s="306"/>
      <c r="C25" s="94">
        <v>4</v>
      </c>
      <c r="D25" s="94">
        <v>6</v>
      </c>
      <c r="E25" s="94">
        <v>41</v>
      </c>
      <c r="F25" s="94">
        <v>9</v>
      </c>
      <c r="G25" s="94">
        <v>45</v>
      </c>
      <c r="H25" s="94">
        <v>11</v>
      </c>
      <c r="I25" s="94">
        <v>56</v>
      </c>
      <c r="J25" s="94">
        <v>13</v>
      </c>
      <c r="K25" s="94">
        <f t="shared" si="7"/>
        <v>146</v>
      </c>
      <c r="L25" s="94">
        <f t="shared" si="8"/>
        <v>39</v>
      </c>
      <c r="M25" s="94">
        <f t="shared" si="9"/>
        <v>185</v>
      </c>
      <c r="N25" s="95">
        <v>4</v>
      </c>
      <c r="O25" s="95">
        <v>0</v>
      </c>
      <c r="P25" s="95">
        <v>36</v>
      </c>
      <c r="Q25" s="95">
        <v>16</v>
      </c>
      <c r="R25" s="95">
        <v>66</v>
      </c>
      <c r="S25" s="95">
        <v>17</v>
      </c>
      <c r="T25" s="95">
        <v>35</v>
      </c>
      <c r="U25" s="95">
        <v>6</v>
      </c>
      <c r="V25" s="95">
        <v>5</v>
      </c>
      <c r="W25" s="95">
        <v>0</v>
      </c>
      <c r="X25" s="95">
        <f t="shared" si="10"/>
        <v>146</v>
      </c>
      <c r="Y25" s="95">
        <f t="shared" si="10"/>
        <v>39</v>
      </c>
      <c r="Z25" s="95">
        <f t="shared" si="11"/>
        <v>185</v>
      </c>
      <c r="AA25" s="306" t="s">
        <v>14</v>
      </c>
      <c r="AB25" s="306"/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f t="shared" si="12"/>
        <v>0</v>
      </c>
      <c r="AL25" s="94">
        <f t="shared" si="13"/>
        <v>0</v>
      </c>
      <c r="AM25" s="94">
        <f t="shared" si="14"/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f t="shared" si="56"/>
        <v>0</v>
      </c>
      <c r="AY25" s="95">
        <f t="shared" si="1"/>
        <v>0</v>
      </c>
      <c r="AZ25" s="95">
        <f t="shared" si="16"/>
        <v>0</v>
      </c>
      <c r="BA25" s="306" t="s">
        <v>14</v>
      </c>
      <c r="BB25" s="306"/>
      <c r="BC25" s="94">
        <v>13</v>
      </c>
      <c r="BD25" s="94">
        <v>9</v>
      </c>
      <c r="BE25" s="94">
        <v>12</v>
      </c>
      <c r="BF25" s="94">
        <v>35</v>
      </c>
      <c r="BG25" s="94">
        <v>21</v>
      </c>
      <c r="BH25" s="94">
        <v>20</v>
      </c>
      <c r="BI25" s="94">
        <v>23</v>
      </c>
      <c r="BJ25" s="94">
        <v>20</v>
      </c>
      <c r="BK25" s="94">
        <f t="shared" si="55"/>
        <v>69</v>
      </c>
      <c r="BL25" s="94">
        <f t="shared" si="17"/>
        <v>84</v>
      </c>
      <c r="BM25" s="94">
        <f t="shared" si="18"/>
        <v>153</v>
      </c>
      <c r="BN25" s="95">
        <v>3</v>
      </c>
      <c r="BO25" s="95">
        <v>11</v>
      </c>
      <c r="BP25" s="95">
        <v>11</v>
      </c>
      <c r="BQ25" s="95">
        <v>28</v>
      </c>
      <c r="BR25" s="95">
        <v>20</v>
      </c>
      <c r="BS25" s="95">
        <v>25</v>
      </c>
      <c r="BT25" s="95">
        <v>25</v>
      </c>
      <c r="BU25" s="95">
        <v>16</v>
      </c>
      <c r="BV25" s="95">
        <v>10</v>
      </c>
      <c r="BW25" s="95">
        <v>4</v>
      </c>
      <c r="BX25" s="95">
        <f t="shared" si="19"/>
        <v>69</v>
      </c>
      <c r="BY25" s="95">
        <f t="shared" si="2"/>
        <v>84</v>
      </c>
      <c r="BZ25" s="95">
        <f t="shared" si="20"/>
        <v>153</v>
      </c>
      <c r="CA25" s="306" t="s">
        <v>14</v>
      </c>
      <c r="CB25" s="306"/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f t="shared" si="21"/>
        <v>0</v>
      </c>
      <c r="CL25" s="94">
        <f t="shared" si="22"/>
        <v>0</v>
      </c>
      <c r="CM25" s="94">
        <f t="shared" si="23"/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f t="shared" si="24"/>
        <v>0</v>
      </c>
      <c r="CY25" s="95">
        <f t="shared" si="3"/>
        <v>0</v>
      </c>
      <c r="CZ25" s="95">
        <f t="shared" si="25"/>
        <v>0</v>
      </c>
      <c r="DA25" s="306" t="s">
        <v>14</v>
      </c>
      <c r="DB25" s="306"/>
      <c r="DC25" s="94">
        <v>0</v>
      </c>
      <c r="DD25" s="94">
        <v>0</v>
      </c>
      <c r="DE25" s="94">
        <v>0</v>
      </c>
      <c r="DF25" s="94">
        <v>0</v>
      </c>
      <c r="DG25" s="94">
        <v>0</v>
      </c>
      <c r="DH25" s="94">
        <v>0</v>
      </c>
      <c r="DI25" s="94">
        <v>0</v>
      </c>
      <c r="DJ25" s="94">
        <v>0</v>
      </c>
      <c r="DK25" s="94">
        <f t="shared" si="26"/>
        <v>0</v>
      </c>
      <c r="DL25" s="94">
        <f t="shared" si="27"/>
        <v>0</v>
      </c>
      <c r="DM25" s="94">
        <f t="shared" si="28"/>
        <v>0</v>
      </c>
      <c r="DN25" s="95">
        <v>0</v>
      </c>
      <c r="DO25" s="95">
        <v>0</v>
      </c>
      <c r="DP25" s="95">
        <v>0</v>
      </c>
      <c r="DQ25" s="95">
        <v>0</v>
      </c>
      <c r="DR25" s="95">
        <v>0</v>
      </c>
      <c r="DS25" s="95">
        <v>0</v>
      </c>
      <c r="DT25" s="95">
        <v>0</v>
      </c>
      <c r="DU25" s="95">
        <v>0</v>
      </c>
      <c r="DV25" s="95">
        <v>0</v>
      </c>
      <c r="DW25" s="95">
        <v>0</v>
      </c>
      <c r="DX25" s="95">
        <f t="shared" si="29"/>
        <v>0</v>
      </c>
      <c r="DY25" s="95">
        <f t="shared" si="30"/>
        <v>0</v>
      </c>
      <c r="DZ25" s="95">
        <f t="shared" si="31"/>
        <v>0</v>
      </c>
      <c r="EA25" s="306" t="s">
        <v>14</v>
      </c>
      <c r="EB25" s="306"/>
      <c r="EC25" s="94">
        <f t="shared" si="58"/>
        <v>17</v>
      </c>
      <c r="ED25" s="94">
        <f t="shared" si="59"/>
        <v>15</v>
      </c>
      <c r="EE25" s="94">
        <f t="shared" si="60"/>
        <v>53</v>
      </c>
      <c r="EF25" s="94">
        <f t="shared" si="61"/>
        <v>44</v>
      </c>
      <c r="EG25" s="94">
        <f t="shared" si="62"/>
        <v>66</v>
      </c>
      <c r="EH25" s="94">
        <f t="shared" si="63"/>
        <v>31</v>
      </c>
      <c r="EI25" s="94">
        <f t="shared" si="64"/>
        <v>79</v>
      </c>
      <c r="EJ25" s="94">
        <f t="shared" si="65"/>
        <v>33</v>
      </c>
      <c r="EK25" s="94">
        <f t="shared" si="66"/>
        <v>215</v>
      </c>
      <c r="EL25" s="94">
        <f t="shared" si="67"/>
        <v>123</v>
      </c>
      <c r="EM25" s="94">
        <f t="shared" si="68"/>
        <v>338</v>
      </c>
      <c r="EN25" s="94">
        <f t="shared" si="69"/>
        <v>7</v>
      </c>
      <c r="EO25" s="94">
        <f t="shared" si="70"/>
        <v>11</v>
      </c>
      <c r="EP25" s="94">
        <f t="shared" si="71"/>
        <v>47</v>
      </c>
      <c r="EQ25" s="94">
        <f t="shared" si="72"/>
        <v>44</v>
      </c>
      <c r="ER25" s="94">
        <f t="shared" si="73"/>
        <v>86</v>
      </c>
      <c r="ES25" s="94">
        <f t="shared" si="74"/>
        <v>42</v>
      </c>
      <c r="ET25" s="94">
        <f t="shared" si="75"/>
        <v>60</v>
      </c>
      <c r="EU25" s="94">
        <f t="shared" si="76"/>
        <v>22</v>
      </c>
      <c r="EV25" s="94">
        <f t="shared" si="77"/>
        <v>15</v>
      </c>
      <c r="EW25" s="94">
        <f t="shared" si="78"/>
        <v>4</v>
      </c>
      <c r="EX25" s="94">
        <f t="shared" si="79"/>
        <v>215</v>
      </c>
      <c r="EY25" s="94">
        <f t="shared" si="80"/>
        <v>123</v>
      </c>
      <c r="EZ25" s="94">
        <f t="shared" si="81"/>
        <v>338</v>
      </c>
    </row>
    <row r="26" spans="1:156" ht="18" customHeight="1" x14ac:dyDescent="0.2">
      <c r="A26" s="306" t="s">
        <v>15</v>
      </c>
      <c r="B26" s="306"/>
      <c r="C26" s="94">
        <v>9</v>
      </c>
      <c r="D26" s="94">
        <v>1</v>
      </c>
      <c r="E26" s="94">
        <v>62</v>
      </c>
      <c r="F26" s="94">
        <v>12</v>
      </c>
      <c r="G26" s="94">
        <v>340</v>
      </c>
      <c r="H26" s="94">
        <v>26</v>
      </c>
      <c r="I26" s="94">
        <v>190</v>
      </c>
      <c r="J26" s="94">
        <v>120</v>
      </c>
      <c r="K26" s="94">
        <f t="shared" si="7"/>
        <v>601</v>
      </c>
      <c r="L26" s="94">
        <f t="shared" si="8"/>
        <v>159</v>
      </c>
      <c r="M26" s="94">
        <f t="shared" si="9"/>
        <v>760</v>
      </c>
      <c r="N26" s="95">
        <v>4</v>
      </c>
      <c r="O26" s="95">
        <v>0</v>
      </c>
      <c r="P26" s="95">
        <v>201</v>
      </c>
      <c r="Q26" s="95">
        <v>26</v>
      </c>
      <c r="R26" s="95">
        <v>174</v>
      </c>
      <c r="S26" s="95">
        <v>43</v>
      </c>
      <c r="T26" s="95">
        <v>175</v>
      </c>
      <c r="U26" s="95">
        <v>80</v>
      </c>
      <c r="V26" s="95">
        <v>47</v>
      </c>
      <c r="W26" s="95">
        <v>10</v>
      </c>
      <c r="X26" s="95">
        <f t="shared" si="10"/>
        <v>601</v>
      </c>
      <c r="Y26" s="95">
        <f t="shared" si="10"/>
        <v>159</v>
      </c>
      <c r="Z26" s="95">
        <f t="shared" si="11"/>
        <v>760</v>
      </c>
      <c r="AA26" s="306" t="s">
        <v>15</v>
      </c>
      <c r="AB26" s="306"/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f t="shared" si="12"/>
        <v>0</v>
      </c>
      <c r="AL26" s="94">
        <f t="shared" si="13"/>
        <v>0</v>
      </c>
      <c r="AM26" s="94">
        <f t="shared" si="14"/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f t="shared" si="56"/>
        <v>0</v>
      </c>
      <c r="AY26" s="95">
        <f t="shared" si="1"/>
        <v>0</v>
      </c>
      <c r="AZ26" s="95">
        <f t="shared" si="16"/>
        <v>0</v>
      </c>
      <c r="BA26" s="306" t="s">
        <v>15</v>
      </c>
      <c r="BB26" s="306"/>
      <c r="BC26" s="94">
        <v>6</v>
      </c>
      <c r="BD26" s="94">
        <v>9</v>
      </c>
      <c r="BE26" s="94">
        <v>21</v>
      </c>
      <c r="BF26" s="94">
        <v>18</v>
      </c>
      <c r="BG26" s="94">
        <v>18</v>
      </c>
      <c r="BH26" s="94">
        <v>20</v>
      </c>
      <c r="BI26" s="94">
        <v>13</v>
      </c>
      <c r="BJ26" s="94">
        <v>45</v>
      </c>
      <c r="BK26" s="94">
        <f t="shared" si="55"/>
        <v>58</v>
      </c>
      <c r="BL26" s="94">
        <f t="shared" si="17"/>
        <v>92</v>
      </c>
      <c r="BM26" s="94">
        <f t="shared" si="18"/>
        <v>150</v>
      </c>
      <c r="BN26" s="95">
        <v>1</v>
      </c>
      <c r="BO26" s="95">
        <v>6</v>
      </c>
      <c r="BP26" s="95">
        <v>20</v>
      </c>
      <c r="BQ26" s="95">
        <v>24</v>
      </c>
      <c r="BR26" s="95">
        <v>13</v>
      </c>
      <c r="BS26" s="95">
        <v>24</v>
      </c>
      <c r="BT26" s="95">
        <v>18</v>
      </c>
      <c r="BU26" s="95">
        <v>35</v>
      </c>
      <c r="BV26" s="95">
        <v>6</v>
      </c>
      <c r="BW26" s="95">
        <v>3</v>
      </c>
      <c r="BX26" s="95">
        <f t="shared" si="19"/>
        <v>58</v>
      </c>
      <c r="BY26" s="95">
        <f t="shared" si="2"/>
        <v>92</v>
      </c>
      <c r="BZ26" s="95">
        <f t="shared" si="20"/>
        <v>150</v>
      </c>
      <c r="CA26" s="306" t="s">
        <v>15</v>
      </c>
      <c r="CB26" s="306"/>
      <c r="CC26" s="94">
        <v>0</v>
      </c>
      <c r="CD26" s="94">
        <v>3</v>
      </c>
      <c r="CE26" s="94">
        <v>0</v>
      </c>
      <c r="CF26" s="94">
        <v>2</v>
      </c>
      <c r="CG26" s="94">
        <v>0</v>
      </c>
      <c r="CH26" s="94">
        <v>0</v>
      </c>
      <c r="CI26" s="94">
        <v>0</v>
      </c>
      <c r="CJ26" s="94">
        <v>0</v>
      </c>
      <c r="CK26" s="94">
        <f t="shared" si="21"/>
        <v>0</v>
      </c>
      <c r="CL26" s="94">
        <f t="shared" si="22"/>
        <v>5</v>
      </c>
      <c r="CM26" s="94">
        <f t="shared" si="23"/>
        <v>5</v>
      </c>
      <c r="CN26" s="95">
        <v>0</v>
      </c>
      <c r="CO26" s="95">
        <v>1</v>
      </c>
      <c r="CP26" s="95">
        <v>0</v>
      </c>
      <c r="CQ26" s="95">
        <v>2</v>
      </c>
      <c r="CR26" s="95">
        <v>0</v>
      </c>
      <c r="CS26" s="95">
        <v>2</v>
      </c>
      <c r="CT26" s="95">
        <v>0</v>
      </c>
      <c r="CU26" s="95">
        <v>0</v>
      </c>
      <c r="CV26" s="95">
        <v>0</v>
      </c>
      <c r="CW26" s="95">
        <v>0</v>
      </c>
      <c r="CX26" s="95">
        <f t="shared" si="24"/>
        <v>0</v>
      </c>
      <c r="CY26" s="95">
        <f t="shared" si="3"/>
        <v>5</v>
      </c>
      <c r="CZ26" s="95">
        <f t="shared" si="25"/>
        <v>5</v>
      </c>
      <c r="DA26" s="306" t="s">
        <v>15</v>
      </c>
      <c r="DB26" s="306"/>
      <c r="DC26" s="94">
        <v>1</v>
      </c>
      <c r="DD26" s="94">
        <v>1</v>
      </c>
      <c r="DE26" s="94">
        <v>4</v>
      </c>
      <c r="DF26" s="94">
        <v>4</v>
      </c>
      <c r="DG26" s="94">
        <v>6</v>
      </c>
      <c r="DH26" s="94">
        <v>1</v>
      </c>
      <c r="DI26" s="94">
        <v>0</v>
      </c>
      <c r="DJ26" s="94">
        <v>2</v>
      </c>
      <c r="DK26" s="94">
        <f t="shared" si="26"/>
        <v>11</v>
      </c>
      <c r="DL26" s="94">
        <f t="shared" si="27"/>
        <v>8</v>
      </c>
      <c r="DM26" s="94">
        <f t="shared" si="28"/>
        <v>19</v>
      </c>
      <c r="DN26" s="95">
        <v>2</v>
      </c>
      <c r="DO26" s="95">
        <v>0</v>
      </c>
      <c r="DP26" s="95">
        <v>5</v>
      </c>
      <c r="DQ26" s="95">
        <v>5</v>
      </c>
      <c r="DR26" s="95">
        <v>3</v>
      </c>
      <c r="DS26" s="95">
        <v>2</v>
      </c>
      <c r="DT26" s="95">
        <v>1</v>
      </c>
      <c r="DU26" s="95">
        <v>1</v>
      </c>
      <c r="DV26" s="95">
        <v>0</v>
      </c>
      <c r="DW26" s="95">
        <v>0</v>
      </c>
      <c r="DX26" s="95">
        <f t="shared" si="29"/>
        <v>11</v>
      </c>
      <c r="DY26" s="95">
        <f t="shared" si="30"/>
        <v>8</v>
      </c>
      <c r="DZ26" s="95">
        <f t="shared" si="31"/>
        <v>19</v>
      </c>
      <c r="EA26" s="306" t="s">
        <v>15</v>
      </c>
      <c r="EB26" s="306"/>
      <c r="EC26" s="94">
        <f t="shared" si="58"/>
        <v>16</v>
      </c>
      <c r="ED26" s="94">
        <f t="shared" si="59"/>
        <v>14</v>
      </c>
      <c r="EE26" s="94">
        <f t="shared" si="60"/>
        <v>87</v>
      </c>
      <c r="EF26" s="94">
        <f t="shared" si="61"/>
        <v>36</v>
      </c>
      <c r="EG26" s="94">
        <f t="shared" si="62"/>
        <v>364</v>
      </c>
      <c r="EH26" s="94">
        <f t="shared" si="63"/>
        <v>47</v>
      </c>
      <c r="EI26" s="94">
        <f t="shared" si="64"/>
        <v>203</v>
      </c>
      <c r="EJ26" s="94">
        <f t="shared" si="65"/>
        <v>167</v>
      </c>
      <c r="EK26" s="94">
        <f t="shared" si="66"/>
        <v>670</v>
      </c>
      <c r="EL26" s="94">
        <f t="shared" si="67"/>
        <v>264</v>
      </c>
      <c r="EM26" s="94">
        <f t="shared" si="68"/>
        <v>934</v>
      </c>
      <c r="EN26" s="94">
        <f t="shared" si="69"/>
        <v>7</v>
      </c>
      <c r="EO26" s="94">
        <f t="shared" si="70"/>
        <v>7</v>
      </c>
      <c r="EP26" s="94">
        <f t="shared" si="71"/>
        <v>226</v>
      </c>
      <c r="EQ26" s="94">
        <f t="shared" si="72"/>
        <v>57</v>
      </c>
      <c r="ER26" s="94">
        <f t="shared" si="73"/>
        <v>190</v>
      </c>
      <c r="ES26" s="94">
        <f t="shared" si="74"/>
        <v>71</v>
      </c>
      <c r="ET26" s="94">
        <f t="shared" si="75"/>
        <v>194</v>
      </c>
      <c r="EU26" s="94">
        <f t="shared" si="76"/>
        <v>116</v>
      </c>
      <c r="EV26" s="94">
        <f t="shared" si="77"/>
        <v>53</v>
      </c>
      <c r="EW26" s="94">
        <f t="shared" si="78"/>
        <v>13</v>
      </c>
      <c r="EX26" s="94">
        <f t="shared" si="79"/>
        <v>670</v>
      </c>
      <c r="EY26" s="94">
        <f t="shared" si="80"/>
        <v>264</v>
      </c>
      <c r="EZ26" s="94">
        <f t="shared" si="81"/>
        <v>934</v>
      </c>
    </row>
    <row r="27" spans="1:156" ht="18" customHeight="1" x14ac:dyDescent="0.2">
      <c r="A27" s="306" t="s">
        <v>16</v>
      </c>
      <c r="B27" s="306"/>
      <c r="C27" s="94">
        <f>SUM(C7:C26)</f>
        <v>237</v>
      </c>
      <c r="D27" s="94">
        <f t="shared" ref="D27:W27" si="82">SUM(D7:D26)</f>
        <v>122</v>
      </c>
      <c r="E27" s="94">
        <f t="shared" si="82"/>
        <v>946</v>
      </c>
      <c r="F27" s="94">
        <f t="shared" si="82"/>
        <v>382</v>
      </c>
      <c r="G27" s="94">
        <f t="shared" si="82"/>
        <v>1608</v>
      </c>
      <c r="H27" s="94">
        <f t="shared" si="82"/>
        <v>364</v>
      </c>
      <c r="I27" s="94">
        <f t="shared" si="82"/>
        <v>2341</v>
      </c>
      <c r="J27" s="94">
        <f t="shared" si="82"/>
        <v>1785</v>
      </c>
      <c r="K27" s="94">
        <f t="shared" si="7"/>
        <v>5132</v>
      </c>
      <c r="L27" s="94">
        <f t="shared" si="8"/>
        <v>2653</v>
      </c>
      <c r="M27" s="94">
        <f t="shared" si="9"/>
        <v>7785</v>
      </c>
      <c r="N27" s="94">
        <f t="shared" si="82"/>
        <v>195</v>
      </c>
      <c r="O27" s="94">
        <f t="shared" si="82"/>
        <v>90</v>
      </c>
      <c r="P27" s="94">
        <f t="shared" si="82"/>
        <v>1322</v>
      </c>
      <c r="Q27" s="94">
        <f t="shared" si="82"/>
        <v>523</v>
      </c>
      <c r="R27" s="94">
        <f t="shared" si="82"/>
        <v>1610</v>
      </c>
      <c r="S27" s="94">
        <f t="shared" si="82"/>
        <v>845</v>
      </c>
      <c r="T27" s="94">
        <f t="shared" si="82"/>
        <v>1571</v>
      </c>
      <c r="U27" s="94">
        <f t="shared" si="82"/>
        <v>1014</v>
      </c>
      <c r="V27" s="94">
        <f t="shared" si="82"/>
        <v>434</v>
      </c>
      <c r="W27" s="94">
        <f t="shared" si="82"/>
        <v>181</v>
      </c>
      <c r="X27" s="97">
        <f t="shared" si="10"/>
        <v>5132</v>
      </c>
      <c r="Y27" s="97">
        <f t="shared" si="0"/>
        <v>2653</v>
      </c>
      <c r="Z27" s="97">
        <f t="shared" si="11"/>
        <v>7785</v>
      </c>
      <c r="AA27" s="306" t="s">
        <v>16</v>
      </c>
      <c r="AB27" s="306"/>
      <c r="AC27" s="94">
        <f>SUM(AC7:AC26)</f>
        <v>18</v>
      </c>
      <c r="AD27" s="94">
        <f t="shared" ref="AD27:AJ27" si="83">SUM(AD7:AD26)</f>
        <v>5</v>
      </c>
      <c r="AE27" s="94">
        <f t="shared" si="83"/>
        <v>40</v>
      </c>
      <c r="AF27" s="94">
        <f t="shared" si="83"/>
        <v>10</v>
      </c>
      <c r="AG27" s="94">
        <f t="shared" si="83"/>
        <v>101</v>
      </c>
      <c r="AH27" s="94">
        <f t="shared" si="83"/>
        <v>15</v>
      </c>
      <c r="AI27" s="94">
        <f t="shared" si="83"/>
        <v>134</v>
      </c>
      <c r="AJ27" s="94">
        <f t="shared" si="83"/>
        <v>46</v>
      </c>
      <c r="AK27" s="94">
        <f t="shared" si="12"/>
        <v>293</v>
      </c>
      <c r="AL27" s="94">
        <f t="shared" si="13"/>
        <v>76</v>
      </c>
      <c r="AM27" s="94">
        <f t="shared" si="14"/>
        <v>369</v>
      </c>
      <c r="AN27" s="94">
        <f t="shared" ref="AN27:AW27" si="84">SUM(AN7:AN26)</f>
        <v>21</v>
      </c>
      <c r="AO27" s="94">
        <f t="shared" si="84"/>
        <v>1</v>
      </c>
      <c r="AP27" s="94">
        <f t="shared" si="84"/>
        <v>75</v>
      </c>
      <c r="AQ27" s="94">
        <f t="shared" si="84"/>
        <v>19</v>
      </c>
      <c r="AR27" s="94">
        <f t="shared" si="84"/>
        <v>92</v>
      </c>
      <c r="AS27" s="94">
        <f t="shared" si="84"/>
        <v>27</v>
      </c>
      <c r="AT27" s="94">
        <f t="shared" si="84"/>
        <v>69</v>
      </c>
      <c r="AU27" s="94">
        <f t="shared" si="84"/>
        <v>20</v>
      </c>
      <c r="AV27" s="94">
        <f t="shared" si="84"/>
        <v>36</v>
      </c>
      <c r="AW27" s="94">
        <f t="shared" si="84"/>
        <v>9</v>
      </c>
      <c r="AX27" s="97">
        <f t="shared" si="56"/>
        <v>293</v>
      </c>
      <c r="AY27" s="97">
        <f t="shared" si="1"/>
        <v>76</v>
      </c>
      <c r="AZ27" s="97">
        <f t="shared" si="16"/>
        <v>369</v>
      </c>
      <c r="BA27" s="306" t="s">
        <v>16</v>
      </c>
      <c r="BB27" s="306"/>
      <c r="BC27" s="94">
        <f>SUM(BC7:BC26)</f>
        <v>53</v>
      </c>
      <c r="BD27" s="94">
        <f t="shared" ref="BD27:BJ27" si="85">SUM(BD7:BD26)</f>
        <v>113</v>
      </c>
      <c r="BE27" s="94">
        <f t="shared" si="85"/>
        <v>129</v>
      </c>
      <c r="BF27" s="94">
        <f t="shared" si="85"/>
        <v>344</v>
      </c>
      <c r="BG27" s="94">
        <f t="shared" si="85"/>
        <v>120</v>
      </c>
      <c r="BH27" s="94">
        <f t="shared" si="85"/>
        <v>269</v>
      </c>
      <c r="BI27" s="94">
        <f t="shared" si="85"/>
        <v>204</v>
      </c>
      <c r="BJ27" s="94">
        <f t="shared" si="85"/>
        <v>1004</v>
      </c>
      <c r="BK27" s="94">
        <f t="shared" si="55"/>
        <v>506</v>
      </c>
      <c r="BL27" s="94">
        <f t="shared" si="17"/>
        <v>1730</v>
      </c>
      <c r="BM27" s="94">
        <f t="shared" si="18"/>
        <v>2236</v>
      </c>
      <c r="BN27" s="94">
        <f t="shared" ref="BN27:BW27" si="86">SUM(BN7:BN26)</f>
        <v>30</v>
      </c>
      <c r="BO27" s="94">
        <f t="shared" si="86"/>
        <v>104</v>
      </c>
      <c r="BP27" s="94">
        <f t="shared" si="86"/>
        <v>137</v>
      </c>
      <c r="BQ27" s="94">
        <f t="shared" si="86"/>
        <v>397</v>
      </c>
      <c r="BR27" s="94">
        <f t="shared" si="86"/>
        <v>129</v>
      </c>
      <c r="BS27" s="94">
        <f t="shared" si="86"/>
        <v>480</v>
      </c>
      <c r="BT27" s="94">
        <f t="shared" si="86"/>
        <v>156</v>
      </c>
      <c r="BU27" s="94">
        <f t="shared" si="86"/>
        <v>636</v>
      </c>
      <c r="BV27" s="94">
        <f t="shared" si="86"/>
        <v>54</v>
      </c>
      <c r="BW27" s="94">
        <f t="shared" si="86"/>
        <v>113</v>
      </c>
      <c r="BX27" s="97">
        <f t="shared" si="19"/>
        <v>506</v>
      </c>
      <c r="BY27" s="97">
        <f t="shared" si="2"/>
        <v>1730</v>
      </c>
      <c r="BZ27" s="97">
        <f t="shared" si="20"/>
        <v>2236</v>
      </c>
      <c r="CA27" s="306" t="s">
        <v>16</v>
      </c>
      <c r="CB27" s="306"/>
      <c r="CC27" s="94">
        <f>SUM(CC7:CC26)</f>
        <v>0</v>
      </c>
      <c r="CD27" s="94">
        <f t="shared" ref="CD27:CJ27" si="87">SUM(CD7:CD26)</f>
        <v>20</v>
      </c>
      <c r="CE27" s="94">
        <f t="shared" si="87"/>
        <v>0</v>
      </c>
      <c r="CF27" s="94">
        <f t="shared" si="87"/>
        <v>63</v>
      </c>
      <c r="CG27" s="94">
        <f t="shared" si="87"/>
        <v>0</v>
      </c>
      <c r="CH27" s="94">
        <f t="shared" si="87"/>
        <v>73</v>
      </c>
      <c r="CI27" s="94">
        <f t="shared" si="87"/>
        <v>0</v>
      </c>
      <c r="CJ27" s="94">
        <f t="shared" si="87"/>
        <v>121</v>
      </c>
      <c r="CK27" s="94">
        <f t="shared" si="21"/>
        <v>0</v>
      </c>
      <c r="CL27" s="94">
        <f t="shared" si="22"/>
        <v>277</v>
      </c>
      <c r="CM27" s="94">
        <f t="shared" si="23"/>
        <v>277</v>
      </c>
      <c r="CN27" s="94">
        <f t="shared" ref="CN27:CW27" si="88">SUM(CN7:CN26)</f>
        <v>0</v>
      </c>
      <c r="CO27" s="94">
        <f t="shared" si="88"/>
        <v>15</v>
      </c>
      <c r="CP27" s="94">
        <f t="shared" si="88"/>
        <v>0</v>
      </c>
      <c r="CQ27" s="94">
        <f t="shared" si="88"/>
        <v>72</v>
      </c>
      <c r="CR27" s="94">
        <f t="shared" si="88"/>
        <v>0</v>
      </c>
      <c r="CS27" s="94">
        <f t="shared" si="88"/>
        <v>103</v>
      </c>
      <c r="CT27" s="94">
        <f t="shared" si="88"/>
        <v>0</v>
      </c>
      <c r="CU27" s="94">
        <f t="shared" si="88"/>
        <v>80</v>
      </c>
      <c r="CV27" s="94">
        <f t="shared" si="88"/>
        <v>0</v>
      </c>
      <c r="CW27" s="94">
        <f t="shared" si="88"/>
        <v>7</v>
      </c>
      <c r="CX27" s="97">
        <f t="shared" si="24"/>
        <v>0</v>
      </c>
      <c r="CY27" s="97">
        <f t="shared" si="3"/>
        <v>277</v>
      </c>
      <c r="CZ27" s="97">
        <f t="shared" si="25"/>
        <v>277</v>
      </c>
      <c r="DA27" s="306" t="s">
        <v>16</v>
      </c>
      <c r="DB27" s="306"/>
      <c r="DC27" s="94">
        <f>SUM(DC7:DC26)</f>
        <v>22</v>
      </c>
      <c r="DD27" s="94">
        <f t="shared" ref="DD27:DJ27" si="89">SUM(DD7:DD26)</f>
        <v>36</v>
      </c>
      <c r="DE27" s="94">
        <f t="shared" si="89"/>
        <v>61</v>
      </c>
      <c r="DF27" s="94">
        <f t="shared" si="89"/>
        <v>103</v>
      </c>
      <c r="DG27" s="94">
        <f t="shared" si="89"/>
        <v>77</v>
      </c>
      <c r="DH27" s="94">
        <f t="shared" si="89"/>
        <v>77</v>
      </c>
      <c r="DI27" s="94">
        <f t="shared" si="89"/>
        <v>57</v>
      </c>
      <c r="DJ27" s="94">
        <f t="shared" si="89"/>
        <v>145</v>
      </c>
      <c r="DK27" s="94">
        <f t="shared" si="26"/>
        <v>217</v>
      </c>
      <c r="DL27" s="94">
        <f t="shared" si="27"/>
        <v>361</v>
      </c>
      <c r="DM27" s="94">
        <f t="shared" si="28"/>
        <v>578</v>
      </c>
      <c r="DN27" s="94">
        <f t="shared" ref="DN27:DW27" si="90">SUM(DN7:DN26)</f>
        <v>14</v>
      </c>
      <c r="DO27" s="94">
        <f t="shared" si="90"/>
        <v>37</v>
      </c>
      <c r="DP27" s="94">
        <f t="shared" si="90"/>
        <v>85</v>
      </c>
      <c r="DQ27" s="94">
        <f t="shared" si="90"/>
        <v>106</v>
      </c>
      <c r="DR27" s="94">
        <f t="shared" si="90"/>
        <v>66</v>
      </c>
      <c r="DS27" s="94">
        <f t="shared" si="90"/>
        <v>118</v>
      </c>
      <c r="DT27" s="94">
        <f t="shared" si="90"/>
        <v>43</v>
      </c>
      <c r="DU27" s="94">
        <f t="shared" si="90"/>
        <v>66</v>
      </c>
      <c r="DV27" s="94">
        <f t="shared" si="90"/>
        <v>9</v>
      </c>
      <c r="DW27" s="94">
        <f t="shared" si="90"/>
        <v>34</v>
      </c>
      <c r="DX27" s="95">
        <f t="shared" si="29"/>
        <v>217</v>
      </c>
      <c r="DY27" s="95">
        <f t="shared" si="30"/>
        <v>361</v>
      </c>
      <c r="DZ27" s="95">
        <f t="shared" si="31"/>
        <v>578</v>
      </c>
      <c r="EA27" s="306" t="s">
        <v>16</v>
      </c>
      <c r="EB27" s="306"/>
      <c r="EC27" s="94">
        <f t="shared" si="58"/>
        <v>330</v>
      </c>
      <c r="ED27" s="94">
        <f t="shared" si="59"/>
        <v>296</v>
      </c>
      <c r="EE27" s="94">
        <f t="shared" si="60"/>
        <v>1176</v>
      </c>
      <c r="EF27" s="94">
        <f t="shared" si="61"/>
        <v>902</v>
      </c>
      <c r="EG27" s="94">
        <f t="shared" si="62"/>
        <v>1906</v>
      </c>
      <c r="EH27" s="94">
        <f t="shared" si="63"/>
        <v>798</v>
      </c>
      <c r="EI27" s="94">
        <f t="shared" si="64"/>
        <v>2736</v>
      </c>
      <c r="EJ27" s="94">
        <f t="shared" si="65"/>
        <v>3101</v>
      </c>
      <c r="EK27" s="94">
        <f t="shared" si="66"/>
        <v>6148</v>
      </c>
      <c r="EL27" s="94">
        <f t="shared" si="67"/>
        <v>5097</v>
      </c>
      <c r="EM27" s="94">
        <f t="shared" si="68"/>
        <v>11245</v>
      </c>
      <c r="EN27" s="94">
        <f t="shared" si="69"/>
        <v>260</v>
      </c>
      <c r="EO27" s="94">
        <f t="shared" si="70"/>
        <v>247</v>
      </c>
      <c r="EP27" s="94">
        <f t="shared" si="71"/>
        <v>1619</v>
      </c>
      <c r="EQ27" s="94">
        <f t="shared" si="72"/>
        <v>1117</v>
      </c>
      <c r="ER27" s="94">
        <f t="shared" si="73"/>
        <v>1897</v>
      </c>
      <c r="ES27" s="94">
        <f t="shared" si="74"/>
        <v>1573</v>
      </c>
      <c r="ET27" s="94">
        <f t="shared" si="75"/>
        <v>1839</v>
      </c>
      <c r="EU27" s="94">
        <f t="shared" si="76"/>
        <v>1816</v>
      </c>
      <c r="EV27" s="94">
        <f t="shared" si="77"/>
        <v>533</v>
      </c>
      <c r="EW27" s="94">
        <f t="shared" si="78"/>
        <v>344</v>
      </c>
      <c r="EX27" s="94">
        <f t="shared" si="79"/>
        <v>6148</v>
      </c>
      <c r="EY27" s="94">
        <f t="shared" si="80"/>
        <v>5097</v>
      </c>
      <c r="EZ27" s="94">
        <f t="shared" si="81"/>
        <v>11245</v>
      </c>
    </row>
  </sheetData>
  <mergeCells count="204">
    <mergeCell ref="A1:B1"/>
    <mergeCell ref="C1:Z1"/>
    <mergeCell ref="A2:Z2"/>
    <mergeCell ref="A3:Z3"/>
    <mergeCell ref="A4:B6"/>
    <mergeCell ref="C4:M4"/>
    <mergeCell ref="N4:W4"/>
    <mergeCell ref="X4:Z5"/>
    <mergeCell ref="C5:D5"/>
    <mergeCell ref="E5:F5"/>
    <mergeCell ref="T5:U5"/>
    <mergeCell ref="V5:W5"/>
    <mergeCell ref="R5:S5"/>
    <mergeCell ref="A7:B7"/>
    <mergeCell ref="A8:B8"/>
    <mergeCell ref="A9:B9"/>
    <mergeCell ref="A10:B10"/>
    <mergeCell ref="G5:H5"/>
    <mergeCell ref="I5:J5"/>
    <mergeCell ref="K5:M5"/>
    <mergeCell ref="N5:O5"/>
    <mergeCell ref="P5:Q5"/>
    <mergeCell ref="A22:B22"/>
    <mergeCell ref="A23:B23"/>
    <mergeCell ref="A24:B24"/>
    <mergeCell ref="A25:B25"/>
    <mergeCell ref="A26:B26"/>
    <mergeCell ref="A27:B27"/>
    <mergeCell ref="A11:A16"/>
    <mergeCell ref="A17:B17"/>
    <mergeCell ref="A18:B18"/>
    <mergeCell ref="A19:B19"/>
    <mergeCell ref="A20:B20"/>
    <mergeCell ref="A21:B21"/>
    <mergeCell ref="AA1:AB1"/>
    <mergeCell ref="AC1:AZ1"/>
    <mergeCell ref="AA2:AZ2"/>
    <mergeCell ref="AA3:AZ3"/>
    <mergeCell ref="AA4:AB6"/>
    <mergeCell ref="AC4:AM4"/>
    <mergeCell ref="AN4:AW4"/>
    <mergeCell ref="AX4:AZ5"/>
    <mergeCell ref="AC5:AD5"/>
    <mergeCell ref="AV5:AW5"/>
    <mergeCell ref="AA7:AB7"/>
    <mergeCell ref="AA8:AB8"/>
    <mergeCell ref="AA9:AB9"/>
    <mergeCell ref="AE5:AF5"/>
    <mergeCell ref="AG5:AH5"/>
    <mergeCell ref="AI5:AJ5"/>
    <mergeCell ref="AK5:AM5"/>
    <mergeCell ref="AN5:AO5"/>
    <mergeCell ref="AP5:AQ5"/>
    <mergeCell ref="AA27:AB27"/>
    <mergeCell ref="BA1:BB1"/>
    <mergeCell ref="BC1:BZ1"/>
    <mergeCell ref="BA2:BZ2"/>
    <mergeCell ref="BA3:BZ3"/>
    <mergeCell ref="BA4:BB6"/>
    <mergeCell ref="BC4:BM4"/>
    <mergeCell ref="BN4:BW4"/>
    <mergeCell ref="BX4:BZ5"/>
    <mergeCell ref="BC5:BD5"/>
    <mergeCell ref="AA21:AB21"/>
    <mergeCell ref="AA22:AB22"/>
    <mergeCell ref="AA23:AB23"/>
    <mergeCell ref="AA24:AB24"/>
    <mergeCell ref="AA25:AB25"/>
    <mergeCell ref="AA26:AB26"/>
    <mergeCell ref="AA10:AB10"/>
    <mergeCell ref="AA11:AA16"/>
    <mergeCell ref="AA17:AB17"/>
    <mergeCell ref="AA18:AB18"/>
    <mergeCell ref="AA19:AB19"/>
    <mergeCell ref="AA20:AB20"/>
    <mergeCell ref="AR5:AS5"/>
    <mergeCell ref="AT5:AU5"/>
    <mergeCell ref="BV5:BW5"/>
    <mergeCell ref="BA7:BB7"/>
    <mergeCell ref="BA8:BB8"/>
    <mergeCell ref="BA9:BB9"/>
    <mergeCell ref="BE5:BF5"/>
    <mergeCell ref="BG5:BH5"/>
    <mergeCell ref="BI5:BJ5"/>
    <mergeCell ref="BK5:BM5"/>
    <mergeCell ref="BN5:BO5"/>
    <mergeCell ref="BP5:BQ5"/>
    <mergeCell ref="BA27:BB27"/>
    <mergeCell ref="CA1:CB1"/>
    <mergeCell ref="CC1:CZ1"/>
    <mergeCell ref="CA2:CZ2"/>
    <mergeCell ref="CA3:CZ3"/>
    <mergeCell ref="CA4:CB6"/>
    <mergeCell ref="CC4:CM4"/>
    <mergeCell ref="CN4:CW4"/>
    <mergeCell ref="CX4:CZ5"/>
    <mergeCell ref="CC5:CD5"/>
    <mergeCell ref="BA21:BB21"/>
    <mergeCell ref="BA22:BB22"/>
    <mergeCell ref="BA23:BB23"/>
    <mergeCell ref="BA24:BB24"/>
    <mergeCell ref="BA25:BB25"/>
    <mergeCell ref="BA26:BB26"/>
    <mergeCell ref="BA10:BB10"/>
    <mergeCell ref="BA11:BA16"/>
    <mergeCell ref="BA17:BB17"/>
    <mergeCell ref="BA18:BB18"/>
    <mergeCell ref="BA19:BB19"/>
    <mergeCell ref="BA20:BB20"/>
    <mergeCell ref="BR5:BS5"/>
    <mergeCell ref="BT5:BU5"/>
    <mergeCell ref="CV5:CW5"/>
    <mergeCell ref="CA7:CB7"/>
    <mergeCell ref="CA8:CB8"/>
    <mergeCell ref="CA9:CB9"/>
    <mergeCell ref="CE5:CF5"/>
    <mergeCell ref="CG5:CH5"/>
    <mergeCell ref="CI5:CJ5"/>
    <mergeCell ref="CK5:CM5"/>
    <mergeCell ref="CN5:CO5"/>
    <mergeCell ref="CP5:CQ5"/>
    <mergeCell ref="CA27:CB27"/>
    <mergeCell ref="DA1:DB1"/>
    <mergeCell ref="DC1:DZ1"/>
    <mergeCell ref="DA2:DZ2"/>
    <mergeCell ref="DA3:DZ3"/>
    <mergeCell ref="DA4:DB6"/>
    <mergeCell ref="DC4:DM4"/>
    <mergeCell ref="DN4:DW4"/>
    <mergeCell ref="DX4:DZ5"/>
    <mergeCell ref="DC5:DD5"/>
    <mergeCell ref="CA21:CB21"/>
    <mergeCell ref="CA22:CB22"/>
    <mergeCell ref="CA23:CB23"/>
    <mergeCell ref="CA24:CB24"/>
    <mergeCell ref="CA25:CB25"/>
    <mergeCell ref="CA26:CB26"/>
    <mergeCell ref="CA10:CB10"/>
    <mergeCell ref="CA11:CA16"/>
    <mergeCell ref="CA17:CB17"/>
    <mergeCell ref="CA18:CB18"/>
    <mergeCell ref="CA19:CB19"/>
    <mergeCell ref="CA20:CB20"/>
    <mergeCell ref="CR5:CS5"/>
    <mergeCell ref="CT5:CU5"/>
    <mergeCell ref="DV5:DW5"/>
    <mergeCell ref="DA7:DB7"/>
    <mergeCell ref="DA8:DB8"/>
    <mergeCell ref="DA9:DB9"/>
    <mergeCell ref="DE5:DF5"/>
    <mergeCell ref="DG5:DH5"/>
    <mergeCell ref="DI5:DJ5"/>
    <mergeCell ref="DK5:DM5"/>
    <mergeCell ref="DN5:DO5"/>
    <mergeCell ref="DP5:DQ5"/>
    <mergeCell ref="DA27:DB27"/>
    <mergeCell ref="EA1:EB1"/>
    <mergeCell ref="EC1:EZ1"/>
    <mergeCell ref="EA2:EZ2"/>
    <mergeCell ref="EA3:EZ3"/>
    <mergeCell ref="EA4:EB6"/>
    <mergeCell ref="EC4:EM4"/>
    <mergeCell ref="EN4:EW4"/>
    <mergeCell ref="EX4:EZ5"/>
    <mergeCell ref="EC5:ED5"/>
    <mergeCell ref="DA21:DB21"/>
    <mergeCell ref="DA22:DB22"/>
    <mergeCell ref="DA23:DB23"/>
    <mergeCell ref="DA24:DB24"/>
    <mergeCell ref="DA25:DB25"/>
    <mergeCell ref="DA26:DB26"/>
    <mergeCell ref="DA10:DB10"/>
    <mergeCell ref="DA11:DA16"/>
    <mergeCell ref="DA17:DB17"/>
    <mergeCell ref="DA18:DB18"/>
    <mergeCell ref="DA19:DB19"/>
    <mergeCell ref="DA20:DB20"/>
    <mergeCell ref="DR5:DS5"/>
    <mergeCell ref="DT5:DU5"/>
    <mergeCell ref="ER5:ES5"/>
    <mergeCell ref="ET5:EU5"/>
    <mergeCell ref="EV5:EW5"/>
    <mergeCell ref="EA7:EB7"/>
    <mergeCell ref="EA8:EB8"/>
    <mergeCell ref="EA9:EB9"/>
    <mergeCell ref="EE5:EF5"/>
    <mergeCell ref="EG5:EH5"/>
    <mergeCell ref="EI5:EJ5"/>
    <mergeCell ref="EK5:EM5"/>
    <mergeCell ref="EN5:EO5"/>
    <mergeCell ref="EP5:EQ5"/>
    <mergeCell ref="EA27:EB27"/>
    <mergeCell ref="EA21:EB21"/>
    <mergeCell ref="EA22:EB22"/>
    <mergeCell ref="EA23:EB23"/>
    <mergeCell ref="EA24:EB24"/>
    <mergeCell ref="EA25:EB25"/>
    <mergeCell ref="EA26:EB26"/>
    <mergeCell ref="EA10:EB10"/>
    <mergeCell ref="EA11:EA16"/>
    <mergeCell ref="EA17:EB17"/>
    <mergeCell ref="EA18:EB18"/>
    <mergeCell ref="EA19:EB19"/>
    <mergeCell ref="EA20:EB20"/>
  </mergeCells>
  <printOptions gridLines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X29"/>
  <sheetViews>
    <sheetView rightToLeft="1" view="pageBreakPreview" topLeftCell="ED7" zoomScale="90" zoomScaleSheetLayoutView="90" workbookViewId="0">
      <selection activeCell="EW27" sqref="EW27:FX27"/>
    </sheetView>
  </sheetViews>
  <sheetFormatPr defaultRowHeight="12.75" x14ac:dyDescent="0.2"/>
  <cols>
    <col min="1" max="180" width="4.42578125" style="11" customWidth="1"/>
    <col min="181" max="16384" width="9.140625" style="11"/>
  </cols>
  <sheetData>
    <row r="1" spans="1:180" ht="17.25" customHeight="1" x14ac:dyDescent="0.2">
      <c r="A1" s="311" t="s">
        <v>391</v>
      </c>
      <c r="B1" s="311"/>
      <c r="C1" s="312" t="s">
        <v>441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1" t="s">
        <v>391</v>
      </c>
      <c r="AF1" s="311"/>
      <c r="AG1" s="312" t="s">
        <v>441</v>
      </c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1" t="s">
        <v>391</v>
      </c>
      <c r="BJ1" s="311"/>
      <c r="BK1" s="312" t="s">
        <v>441</v>
      </c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1" t="s">
        <v>391</v>
      </c>
      <c r="CN1" s="311"/>
      <c r="CO1" s="312" t="s">
        <v>441</v>
      </c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1" t="s">
        <v>391</v>
      </c>
      <c r="DR1" s="311"/>
      <c r="DS1" s="312" t="s">
        <v>441</v>
      </c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1" t="s">
        <v>391</v>
      </c>
      <c r="EV1" s="311"/>
      <c r="EW1" s="312" t="s">
        <v>441</v>
      </c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</row>
    <row r="2" spans="1:180" ht="18.75" x14ac:dyDescent="0.2">
      <c r="A2" s="312" t="s">
        <v>392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 t="s">
        <v>392</v>
      </c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 t="s">
        <v>392</v>
      </c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 t="s">
        <v>392</v>
      </c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 t="s">
        <v>392</v>
      </c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 t="s">
        <v>392</v>
      </c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</row>
    <row r="3" spans="1:180" ht="18" customHeight="1" x14ac:dyDescent="0.2">
      <c r="A3" s="320" t="s">
        <v>338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 t="s">
        <v>442</v>
      </c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 t="s">
        <v>443</v>
      </c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 t="s">
        <v>444</v>
      </c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 t="s">
        <v>445</v>
      </c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 t="s">
        <v>446</v>
      </c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320"/>
    </row>
    <row r="4" spans="1:180" ht="18" customHeight="1" x14ac:dyDescent="0.2">
      <c r="A4" s="306" t="s">
        <v>276</v>
      </c>
      <c r="B4" s="306"/>
      <c r="C4" s="321" t="s">
        <v>277</v>
      </c>
      <c r="D4" s="321"/>
      <c r="E4" s="321"/>
      <c r="F4" s="317" t="s">
        <v>280</v>
      </c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1" t="s">
        <v>279</v>
      </c>
      <c r="W4" s="321"/>
      <c r="X4" s="321"/>
      <c r="Y4" s="321" t="s">
        <v>370</v>
      </c>
      <c r="Z4" s="321"/>
      <c r="AA4" s="321"/>
      <c r="AB4" s="314" t="s">
        <v>366</v>
      </c>
      <c r="AC4" s="314"/>
      <c r="AD4" s="314"/>
      <c r="AE4" s="306" t="s">
        <v>276</v>
      </c>
      <c r="AF4" s="306"/>
      <c r="AG4" s="321" t="s">
        <v>277</v>
      </c>
      <c r="AH4" s="321"/>
      <c r="AI4" s="321"/>
      <c r="AJ4" s="317" t="s">
        <v>280</v>
      </c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9"/>
      <c r="AZ4" s="321" t="s">
        <v>279</v>
      </c>
      <c r="BA4" s="321"/>
      <c r="BB4" s="321"/>
      <c r="BC4" s="321" t="s">
        <v>370</v>
      </c>
      <c r="BD4" s="321"/>
      <c r="BE4" s="321"/>
      <c r="BF4" s="314" t="s">
        <v>366</v>
      </c>
      <c r="BG4" s="314"/>
      <c r="BH4" s="314"/>
      <c r="BI4" s="306" t="s">
        <v>276</v>
      </c>
      <c r="BJ4" s="306"/>
      <c r="BK4" s="321" t="s">
        <v>277</v>
      </c>
      <c r="BL4" s="321"/>
      <c r="BM4" s="321"/>
      <c r="BN4" s="317" t="s">
        <v>280</v>
      </c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9"/>
      <c r="CD4" s="321" t="s">
        <v>279</v>
      </c>
      <c r="CE4" s="321"/>
      <c r="CF4" s="321"/>
      <c r="CG4" s="321" t="s">
        <v>370</v>
      </c>
      <c r="CH4" s="321"/>
      <c r="CI4" s="321"/>
      <c r="CJ4" s="314" t="s">
        <v>366</v>
      </c>
      <c r="CK4" s="314"/>
      <c r="CL4" s="314"/>
      <c r="CM4" s="306" t="s">
        <v>276</v>
      </c>
      <c r="CN4" s="306"/>
      <c r="CO4" s="321" t="s">
        <v>277</v>
      </c>
      <c r="CP4" s="321"/>
      <c r="CQ4" s="321"/>
      <c r="CR4" s="317" t="s">
        <v>280</v>
      </c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9"/>
      <c r="DH4" s="321" t="s">
        <v>279</v>
      </c>
      <c r="DI4" s="321"/>
      <c r="DJ4" s="321"/>
      <c r="DK4" s="321" t="s">
        <v>370</v>
      </c>
      <c r="DL4" s="321"/>
      <c r="DM4" s="321"/>
      <c r="DN4" s="314" t="s">
        <v>366</v>
      </c>
      <c r="DO4" s="314"/>
      <c r="DP4" s="314"/>
      <c r="DQ4" s="306" t="s">
        <v>276</v>
      </c>
      <c r="DR4" s="306"/>
      <c r="DS4" s="321" t="s">
        <v>277</v>
      </c>
      <c r="DT4" s="321"/>
      <c r="DU4" s="321"/>
      <c r="DV4" s="317" t="s">
        <v>280</v>
      </c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9"/>
      <c r="EL4" s="321" t="s">
        <v>279</v>
      </c>
      <c r="EM4" s="321"/>
      <c r="EN4" s="321"/>
      <c r="EO4" s="321" t="s">
        <v>370</v>
      </c>
      <c r="EP4" s="321"/>
      <c r="EQ4" s="321"/>
      <c r="ER4" s="314" t="s">
        <v>366</v>
      </c>
      <c r="ES4" s="314"/>
      <c r="ET4" s="314"/>
      <c r="EU4" s="306" t="s">
        <v>276</v>
      </c>
      <c r="EV4" s="306"/>
      <c r="EW4" s="321" t="s">
        <v>277</v>
      </c>
      <c r="EX4" s="321"/>
      <c r="EY4" s="321"/>
      <c r="EZ4" s="317" t="s">
        <v>280</v>
      </c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9"/>
      <c r="FP4" s="321" t="s">
        <v>279</v>
      </c>
      <c r="FQ4" s="321"/>
      <c r="FR4" s="321"/>
      <c r="FS4" s="321" t="s">
        <v>370</v>
      </c>
      <c r="FT4" s="321"/>
      <c r="FU4" s="321"/>
      <c r="FV4" s="314" t="s">
        <v>366</v>
      </c>
      <c r="FW4" s="314"/>
      <c r="FX4" s="314"/>
    </row>
    <row r="5" spans="1:180" ht="27.75" customHeight="1" x14ac:dyDescent="0.2">
      <c r="A5" s="306"/>
      <c r="B5" s="306"/>
      <c r="C5" s="321"/>
      <c r="D5" s="321"/>
      <c r="E5" s="321"/>
      <c r="F5" s="322" t="s">
        <v>281</v>
      </c>
      <c r="G5" s="322"/>
      <c r="H5" s="321" t="s">
        <v>282</v>
      </c>
      <c r="I5" s="321"/>
      <c r="J5" s="321" t="s">
        <v>283</v>
      </c>
      <c r="K5" s="321"/>
      <c r="L5" s="321" t="s">
        <v>284</v>
      </c>
      <c r="M5" s="321"/>
      <c r="N5" s="322" t="s">
        <v>285</v>
      </c>
      <c r="O5" s="322"/>
      <c r="P5" s="321" t="s">
        <v>286</v>
      </c>
      <c r="Q5" s="321"/>
      <c r="R5" s="323" t="s">
        <v>287</v>
      </c>
      <c r="S5" s="323"/>
      <c r="T5" s="315" t="s">
        <v>471</v>
      </c>
      <c r="U5" s="316"/>
      <c r="V5" s="321"/>
      <c r="W5" s="321"/>
      <c r="X5" s="321"/>
      <c r="Y5" s="321"/>
      <c r="Z5" s="321"/>
      <c r="AA5" s="321"/>
      <c r="AB5" s="314"/>
      <c r="AC5" s="314"/>
      <c r="AD5" s="314"/>
      <c r="AE5" s="306"/>
      <c r="AF5" s="306"/>
      <c r="AG5" s="321"/>
      <c r="AH5" s="321"/>
      <c r="AI5" s="321"/>
      <c r="AJ5" s="322" t="s">
        <v>281</v>
      </c>
      <c r="AK5" s="322"/>
      <c r="AL5" s="321" t="s">
        <v>282</v>
      </c>
      <c r="AM5" s="321"/>
      <c r="AN5" s="321" t="s">
        <v>283</v>
      </c>
      <c r="AO5" s="321"/>
      <c r="AP5" s="321" t="s">
        <v>284</v>
      </c>
      <c r="AQ5" s="321"/>
      <c r="AR5" s="322" t="s">
        <v>285</v>
      </c>
      <c r="AS5" s="322"/>
      <c r="AT5" s="321" t="s">
        <v>286</v>
      </c>
      <c r="AU5" s="321"/>
      <c r="AV5" s="323" t="s">
        <v>287</v>
      </c>
      <c r="AW5" s="323"/>
      <c r="AX5" s="315" t="s">
        <v>471</v>
      </c>
      <c r="AY5" s="316"/>
      <c r="AZ5" s="321"/>
      <c r="BA5" s="321"/>
      <c r="BB5" s="321"/>
      <c r="BC5" s="321"/>
      <c r="BD5" s="321"/>
      <c r="BE5" s="321"/>
      <c r="BF5" s="314"/>
      <c r="BG5" s="314"/>
      <c r="BH5" s="314"/>
      <c r="BI5" s="306"/>
      <c r="BJ5" s="306"/>
      <c r="BK5" s="321"/>
      <c r="BL5" s="321"/>
      <c r="BM5" s="321"/>
      <c r="BN5" s="322" t="s">
        <v>281</v>
      </c>
      <c r="BO5" s="322"/>
      <c r="BP5" s="321" t="s">
        <v>282</v>
      </c>
      <c r="BQ5" s="321"/>
      <c r="BR5" s="321" t="s">
        <v>283</v>
      </c>
      <c r="BS5" s="321"/>
      <c r="BT5" s="321" t="s">
        <v>284</v>
      </c>
      <c r="BU5" s="321"/>
      <c r="BV5" s="322" t="s">
        <v>285</v>
      </c>
      <c r="BW5" s="322"/>
      <c r="BX5" s="321" t="s">
        <v>286</v>
      </c>
      <c r="BY5" s="321"/>
      <c r="BZ5" s="323" t="s">
        <v>287</v>
      </c>
      <c r="CA5" s="323"/>
      <c r="CB5" s="315" t="s">
        <v>471</v>
      </c>
      <c r="CC5" s="316"/>
      <c r="CD5" s="321"/>
      <c r="CE5" s="321"/>
      <c r="CF5" s="321"/>
      <c r="CG5" s="321"/>
      <c r="CH5" s="321"/>
      <c r="CI5" s="321"/>
      <c r="CJ5" s="314"/>
      <c r="CK5" s="314"/>
      <c r="CL5" s="314"/>
      <c r="CM5" s="306"/>
      <c r="CN5" s="306"/>
      <c r="CO5" s="321"/>
      <c r="CP5" s="321"/>
      <c r="CQ5" s="321"/>
      <c r="CR5" s="322" t="s">
        <v>281</v>
      </c>
      <c r="CS5" s="322"/>
      <c r="CT5" s="321" t="s">
        <v>282</v>
      </c>
      <c r="CU5" s="321"/>
      <c r="CV5" s="321" t="s">
        <v>283</v>
      </c>
      <c r="CW5" s="321"/>
      <c r="CX5" s="321" t="s">
        <v>284</v>
      </c>
      <c r="CY5" s="321"/>
      <c r="CZ5" s="322" t="s">
        <v>285</v>
      </c>
      <c r="DA5" s="322"/>
      <c r="DB5" s="321" t="s">
        <v>286</v>
      </c>
      <c r="DC5" s="321"/>
      <c r="DD5" s="323" t="s">
        <v>287</v>
      </c>
      <c r="DE5" s="323"/>
      <c r="DF5" s="315" t="s">
        <v>471</v>
      </c>
      <c r="DG5" s="316"/>
      <c r="DH5" s="321"/>
      <c r="DI5" s="321"/>
      <c r="DJ5" s="321"/>
      <c r="DK5" s="321"/>
      <c r="DL5" s="321"/>
      <c r="DM5" s="321"/>
      <c r="DN5" s="314"/>
      <c r="DO5" s="314"/>
      <c r="DP5" s="314"/>
      <c r="DQ5" s="306"/>
      <c r="DR5" s="306"/>
      <c r="DS5" s="321"/>
      <c r="DT5" s="321"/>
      <c r="DU5" s="321"/>
      <c r="DV5" s="322" t="s">
        <v>281</v>
      </c>
      <c r="DW5" s="322"/>
      <c r="DX5" s="321" t="s">
        <v>282</v>
      </c>
      <c r="DY5" s="321"/>
      <c r="DZ5" s="321" t="s">
        <v>283</v>
      </c>
      <c r="EA5" s="321"/>
      <c r="EB5" s="321" t="s">
        <v>284</v>
      </c>
      <c r="EC5" s="321"/>
      <c r="ED5" s="322" t="s">
        <v>285</v>
      </c>
      <c r="EE5" s="322"/>
      <c r="EF5" s="321" t="s">
        <v>286</v>
      </c>
      <c r="EG5" s="321"/>
      <c r="EH5" s="323" t="s">
        <v>287</v>
      </c>
      <c r="EI5" s="323"/>
      <c r="EJ5" s="315" t="s">
        <v>471</v>
      </c>
      <c r="EK5" s="316"/>
      <c r="EL5" s="321"/>
      <c r="EM5" s="321"/>
      <c r="EN5" s="321"/>
      <c r="EO5" s="321"/>
      <c r="EP5" s="321"/>
      <c r="EQ5" s="321"/>
      <c r="ER5" s="314"/>
      <c r="ES5" s="314"/>
      <c r="ET5" s="314"/>
      <c r="EU5" s="306"/>
      <c r="EV5" s="306"/>
      <c r="EW5" s="321"/>
      <c r="EX5" s="321"/>
      <c r="EY5" s="321"/>
      <c r="EZ5" s="322" t="s">
        <v>281</v>
      </c>
      <c r="FA5" s="322"/>
      <c r="FB5" s="321" t="s">
        <v>282</v>
      </c>
      <c r="FC5" s="321"/>
      <c r="FD5" s="321" t="s">
        <v>283</v>
      </c>
      <c r="FE5" s="321"/>
      <c r="FF5" s="321" t="s">
        <v>284</v>
      </c>
      <c r="FG5" s="321"/>
      <c r="FH5" s="322" t="s">
        <v>285</v>
      </c>
      <c r="FI5" s="322"/>
      <c r="FJ5" s="321" t="s">
        <v>286</v>
      </c>
      <c r="FK5" s="321"/>
      <c r="FL5" s="323" t="s">
        <v>287</v>
      </c>
      <c r="FM5" s="323"/>
      <c r="FN5" s="315" t="s">
        <v>471</v>
      </c>
      <c r="FO5" s="316"/>
      <c r="FP5" s="321"/>
      <c r="FQ5" s="321"/>
      <c r="FR5" s="321"/>
      <c r="FS5" s="321"/>
      <c r="FT5" s="321"/>
      <c r="FU5" s="321"/>
      <c r="FV5" s="314"/>
      <c r="FW5" s="314"/>
      <c r="FX5" s="314"/>
    </row>
    <row r="6" spans="1:180" ht="36.75" customHeight="1" x14ac:dyDescent="0.2">
      <c r="A6" s="306"/>
      <c r="B6" s="306"/>
      <c r="C6" s="98" t="s">
        <v>117</v>
      </c>
      <c r="D6" s="98" t="s">
        <v>278</v>
      </c>
      <c r="E6" s="99" t="s">
        <v>279</v>
      </c>
      <c r="F6" s="98" t="s">
        <v>117</v>
      </c>
      <c r="G6" s="98" t="s">
        <v>278</v>
      </c>
      <c r="H6" s="98" t="s">
        <v>117</v>
      </c>
      <c r="I6" s="98" t="s">
        <v>278</v>
      </c>
      <c r="J6" s="98" t="s">
        <v>117</v>
      </c>
      <c r="K6" s="98" t="s">
        <v>278</v>
      </c>
      <c r="L6" s="98" t="s">
        <v>117</v>
      </c>
      <c r="M6" s="98" t="s">
        <v>278</v>
      </c>
      <c r="N6" s="98" t="s">
        <v>117</v>
      </c>
      <c r="O6" s="98" t="s">
        <v>278</v>
      </c>
      <c r="P6" s="98" t="s">
        <v>117</v>
      </c>
      <c r="Q6" s="98" t="s">
        <v>278</v>
      </c>
      <c r="R6" s="98" t="s">
        <v>117</v>
      </c>
      <c r="S6" s="98" t="s">
        <v>278</v>
      </c>
      <c r="T6" s="98" t="s">
        <v>117</v>
      </c>
      <c r="U6" s="98" t="s">
        <v>278</v>
      </c>
      <c r="V6" s="98" t="s">
        <v>288</v>
      </c>
      <c r="W6" s="98" t="s">
        <v>278</v>
      </c>
      <c r="X6" s="100" t="s">
        <v>279</v>
      </c>
      <c r="Y6" s="98" t="s">
        <v>117</v>
      </c>
      <c r="Z6" s="98" t="s">
        <v>28</v>
      </c>
      <c r="AA6" s="101" t="s">
        <v>289</v>
      </c>
      <c r="AB6" s="98" t="s">
        <v>117</v>
      </c>
      <c r="AC6" s="98" t="s">
        <v>278</v>
      </c>
      <c r="AD6" s="102" t="s">
        <v>279</v>
      </c>
      <c r="AE6" s="306"/>
      <c r="AF6" s="306"/>
      <c r="AG6" s="98" t="s">
        <v>117</v>
      </c>
      <c r="AH6" s="98" t="s">
        <v>278</v>
      </c>
      <c r="AI6" s="99" t="s">
        <v>279</v>
      </c>
      <c r="AJ6" s="98" t="s">
        <v>117</v>
      </c>
      <c r="AK6" s="98" t="s">
        <v>278</v>
      </c>
      <c r="AL6" s="98" t="s">
        <v>117</v>
      </c>
      <c r="AM6" s="98" t="s">
        <v>278</v>
      </c>
      <c r="AN6" s="98" t="s">
        <v>117</v>
      </c>
      <c r="AO6" s="98" t="s">
        <v>278</v>
      </c>
      <c r="AP6" s="98" t="s">
        <v>117</v>
      </c>
      <c r="AQ6" s="98" t="s">
        <v>278</v>
      </c>
      <c r="AR6" s="98" t="s">
        <v>117</v>
      </c>
      <c r="AS6" s="98" t="s">
        <v>278</v>
      </c>
      <c r="AT6" s="98" t="s">
        <v>117</v>
      </c>
      <c r="AU6" s="98" t="s">
        <v>278</v>
      </c>
      <c r="AV6" s="98" t="s">
        <v>117</v>
      </c>
      <c r="AW6" s="98" t="s">
        <v>278</v>
      </c>
      <c r="AX6" s="98" t="s">
        <v>117</v>
      </c>
      <c r="AY6" s="98" t="s">
        <v>278</v>
      </c>
      <c r="AZ6" s="98" t="s">
        <v>288</v>
      </c>
      <c r="BA6" s="98" t="s">
        <v>278</v>
      </c>
      <c r="BB6" s="100" t="s">
        <v>279</v>
      </c>
      <c r="BC6" s="98" t="s">
        <v>117</v>
      </c>
      <c r="BD6" s="98" t="s">
        <v>28</v>
      </c>
      <c r="BE6" s="101" t="s">
        <v>289</v>
      </c>
      <c r="BF6" s="98" t="s">
        <v>117</v>
      </c>
      <c r="BG6" s="98" t="s">
        <v>278</v>
      </c>
      <c r="BH6" s="102" t="s">
        <v>279</v>
      </c>
      <c r="BI6" s="306"/>
      <c r="BJ6" s="306"/>
      <c r="BK6" s="98" t="s">
        <v>117</v>
      </c>
      <c r="BL6" s="98" t="s">
        <v>278</v>
      </c>
      <c r="BM6" s="99" t="s">
        <v>279</v>
      </c>
      <c r="BN6" s="98" t="s">
        <v>117</v>
      </c>
      <c r="BO6" s="98" t="s">
        <v>278</v>
      </c>
      <c r="BP6" s="98" t="s">
        <v>117</v>
      </c>
      <c r="BQ6" s="98" t="s">
        <v>278</v>
      </c>
      <c r="BR6" s="98" t="s">
        <v>117</v>
      </c>
      <c r="BS6" s="98" t="s">
        <v>278</v>
      </c>
      <c r="BT6" s="98" t="s">
        <v>117</v>
      </c>
      <c r="BU6" s="98" t="s">
        <v>278</v>
      </c>
      <c r="BV6" s="98" t="s">
        <v>117</v>
      </c>
      <c r="BW6" s="98" t="s">
        <v>278</v>
      </c>
      <c r="BX6" s="98" t="s">
        <v>117</v>
      </c>
      <c r="BY6" s="98" t="s">
        <v>278</v>
      </c>
      <c r="BZ6" s="98" t="s">
        <v>117</v>
      </c>
      <c r="CA6" s="98" t="s">
        <v>278</v>
      </c>
      <c r="CB6" s="98" t="s">
        <v>117</v>
      </c>
      <c r="CC6" s="98" t="s">
        <v>278</v>
      </c>
      <c r="CD6" s="98" t="s">
        <v>288</v>
      </c>
      <c r="CE6" s="98" t="s">
        <v>278</v>
      </c>
      <c r="CF6" s="100" t="s">
        <v>279</v>
      </c>
      <c r="CG6" s="98" t="s">
        <v>117</v>
      </c>
      <c r="CH6" s="98" t="s">
        <v>28</v>
      </c>
      <c r="CI6" s="101" t="s">
        <v>289</v>
      </c>
      <c r="CJ6" s="98" t="s">
        <v>117</v>
      </c>
      <c r="CK6" s="98" t="s">
        <v>278</v>
      </c>
      <c r="CL6" s="102" t="s">
        <v>279</v>
      </c>
      <c r="CM6" s="306"/>
      <c r="CN6" s="306"/>
      <c r="CO6" s="98" t="s">
        <v>117</v>
      </c>
      <c r="CP6" s="98" t="s">
        <v>278</v>
      </c>
      <c r="CQ6" s="99" t="s">
        <v>279</v>
      </c>
      <c r="CR6" s="98" t="s">
        <v>117</v>
      </c>
      <c r="CS6" s="98" t="s">
        <v>278</v>
      </c>
      <c r="CT6" s="98" t="s">
        <v>117</v>
      </c>
      <c r="CU6" s="98" t="s">
        <v>278</v>
      </c>
      <c r="CV6" s="98" t="s">
        <v>117</v>
      </c>
      <c r="CW6" s="98" t="s">
        <v>278</v>
      </c>
      <c r="CX6" s="98" t="s">
        <v>117</v>
      </c>
      <c r="CY6" s="98" t="s">
        <v>278</v>
      </c>
      <c r="CZ6" s="98" t="s">
        <v>117</v>
      </c>
      <c r="DA6" s="98" t="s">
        <v>278</v>
      </c>
      <c r="DB6" s="98" t="s">
        <v>117</v>
      </c>
      <c r="DC6" s="98" t="s">
        <v>278</v>
      </c>
      <c r="DD6" s="98" t="s">
        <v>117</v>
      </c>
      <c r="DE6" s="98" t="s">
        <v>278</v>
      </c>
      <c r="DF6" s="98" t="s">
        <v>117</v>
      </c>
      <c r="DG6" s="98" t="s">
        <v>278</v>
      </c>
      <c r="DH6" s="98" t="s">
        <v>288</v>
      </c>
      <c r="DI6" s="98" t="s">
        <v>278</v>
      </c>
      <c r="DJ6" s="100" t="s">
        <v>279</v>
      </c>
      <c r="DK6" s="98" t="s">
        <v>117</v>
      </c>
      <c r="DL6" s="98" t="s">
        <v>28</v>
      </c>
      <c r="DM6" s="101" t="s">
        <v>289</v>
      </c>
      <c r="DN6" s="98" t="s">
        <v>117</v>
      </c>
      <c r="DO6" s="98" t="s">
        <v>278</v>
      </c>
      <c r="DP6" s="102" t="s">
        <v>279</v>
      </c>
      <c r="DQ6" s="306"/>
      <c r="DR6" s="306"/>
      <c r="DS6" s="98" t="s">
        <v>117</v>
      </c>
      <c r="DT6" s="98" t="s">
        <v>278</v>
      </c>
      <c r="DU6" s="99" t="s">
        <v>279</v>
      </c>
      <c r="DV6" s="98" t="s">
        <v>117</v>
      </c>
      <c r="DW6" s="98" t="s">
        <v>278</v>
      </c>
      <c r="DX6" s="98" t="s">
        <v>117</v>
      </c>
      <c r="DY6" s="98" t="s">
        <v>278</v>
      </c>
      <c r="DZ6" s="98" t="s">
        <v>117</v>
      </c>
      <c r="EA6" s="98" t="s">
        <v>278</v>
      </c>
      <c r="EB6" s="98" t="s">
        <v>117</v>
      </c>
      <c r="EC6" s="98" t="s">
        <v>278</v>
      </c>
      <c r="ED6" s="98" t="s">
        <v>117</v>
      </c>
      <c r="EE6" s="98" t="s">
        <v>278</v>
      </c>
      <c r="EF6" s="98" t="s">
        <v>117</v>
      </c>
      <c r="EG6" s="98" t="s">
        <v>278</v>
      </c>
      <c r="EH6" s="98" t="s">
        <v>117</v>
      </c>
      <c r="EI6" s="98" t="s">
        <v>278</v>
      </c>
      <c r="EJ6" s="98" t="s">
        <v>117</v>
      </c>
      <c r="EK6" s="98" t="s">
        <v>278</v>
      </c>
      <c r="EL6" s="98" t="s">
        <v>288</v>
      </c>
      <c r="EM6" s="98" t="s">
        <v>278</v>
      </c>
      <c r="EN6" s="100" t="s">
        <v>279</v>
      </c>
      <c r="EO6" s="98" t="s">
        <v>117</v>
      </c>
      <c r="EP6" s="98" t="s">
        <v>28</v>
      </c>
      <c r="EQ6" s="101" t="s">
        <v>289</v>
      </c>
      <c r="ER6" s="98" t="s">
        <v>117</v>
      </c>
      <c r="ES6" s="98" t="s">
        <v>278</v>
      </c>
      <c r="ET6" s="102" t="s">
        <v>279</v>
      </c>
      <c r="EU6" s="306"/>
      <c r="EV6" s="306"/>
      <c r="EW6" s="98" t="s">
        <v>117</v>
      </c>
      <c r="EX6" s="98" t="s">
        <v>278</v>
      </c>
      <c r="EY6" s="99" t="s">
        <v>279</v>
      </c>
      <c r="EZ6" s="98" t="s">
        <v>117</v>
      </c>
      <c r="FA6" s="98" t="s">
        <v>278</v>
      </c>
      <c r="FB6" s="98" t="s">
        <v>117</v>
      </c>
      <c r="FC6" s="98" t="s">
        <v>278</v>
      </c>
      <c r="FD6" s="98" t="s">
        <v>117</v>
      </c>
      <c r="FE6" s="98" t="s">
        <v>278</v>
      </c>
      <c r="FF6" s="98" t="s">
        <v>117</v>
      </c>
      <c r="FG6" s="98" t="s">
        <v>278</v>
      </c>
      <c r="FH6" s="98" t="s">
        <v>117</v>
      </c>
      <c r="FI6" s="98" t="s">
        <v>278</v>
      </c>
      <c r="FJ6" s="98" t="s">
        <v>117</v>
      </c>
      <c r="FK6" s="98" t="s">
        <v>278</v>
      </c>
      <c r="FL6" s="98" t="s">
        <v>117</v>
      </c>
      <c r="FM6" s="98" t="s">
        <v>278</v>
      </c>
      <c r="FN6" s="98" t="s">
        <v>117</v>
      </c>
      <c r="FO6" s="98" t="s">
        <v>278</v>
      </c>
      <c r="FP6" s="98" t="s">
        <v>288</v>
      </c>
      <c r="FQ6" s="98" t="s">
        <v>278</v>
      </c>
      <c r="FR6" s="100" t="s">
        <v>279</v>
      </c>
      <c r="FS6" s="98" t="s">
        <v>117</v>
      </c>
      <c r="FT6" s="98" t="s">
        <v>28</v>
      </c>
      <c r="FU6" s="101" t="s">
        <v>289</v>
      </c>
      <c r="FV6" s="98" t="s">
        <v>117</v>
      </c>
      <c r="FW6" s="98" t="s">
        <v>278</v>
      </c>
      <c r="FX6" s="102" t="s">
        <v>279</v>
      </c>
    </row>
    <row r="7" spans="1:180" ht="16.5" customHeight="1" x14ac:dyDescent="0.2">
      <c r="A7" s="306" t="s">
        <v>1</v>
      </c>
      <c r="B7" s="306"/>
      <c r="C7" s="53">
        <v>141</v>
      </c>
      <c r="D7" s="53">
        <v>66</v>
      </c>
      <c r="E7" s="53">
        <f>SUM(C7:D7)</f>
        <v>207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1</v>
      </c>
      <c r="M7" s="53">
        <v>0</v>
      </c>
      <c r="N7" s="53">
        <v>1</v>
      </c>
      <c r="O7" s="53">
        <v>1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149">
        <f>T7+R7+P7+N7+L7+J7+H7+F7</f>
        <v>2</v>
      </c>
      <c r="W7" s="149">
        <f>U7+S7+Q7+O7+M7+K7+I7+G7</f>
        <v>1</v>
      </c>
      <c r="X7" s="53">
        <f>SUM(V7:W7)</f>
        <v>3</v>
      </c>
      <c r="Y7" s="53">
        <f t="shared" ref="Y7:Y27" si="0">C7+V7</f>
        <v>143</v>
      </c>
      <c r="Z7" s="53">
        <f t="shared" ref="Z7:Z27" si="1">D7+W7</f>
        <v>67</v>
      </c>
      <c r="AA7" s="53">
        <f>SUM(Y7:Z7)</f>
        <v>210</v>
      </c>
      <c r="AB7" s="53">
        <v>0</v>
      </c>
      <c r="AC7" s="53">
        <v>0</v>
      </c>
      <c r="AD7" s="53">
        <f>SUM(AB7:AC7)</f>
        <v>0</v>
      </c>
      <c r="AE7" s="306" t="s">
        <v>1</v>
      </c>
      <c r="AF7" s="306"/>
      <c r="AG7" s="53">
        <v>7</v>
      </c>
      <c r="AH7" s="53">
        <v>5</v>
      </c>
      <c r="AI7" s="53">
        <f>SUM(AG7:AH7)</f>
        <v>12</v>
      </c>
      <c r="AJ7" s="53">
        <v>0</v>
      </c>
      <c r="AK7" s="53">
        <v>0</v>
      </c>
      <c r="AL7" s="53">
        <v>1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3">
        <v>0</v>
      </c>
      <c r="AZ7" s="53">
        <f>SUM(AV7,AT7,AR7,AP7,AN7,AL7,AJ7)</f>
        <v>1</v>
      </c>
      <c r="BA7" s="53">
        <f t="shared" ref="BA7" si="2">SUM(AW7,AU7,AS7,AQ7,AO7,AM7,AK7)</f>
        <v>0</v>
      </c>
      <c r="BB7" s="53">
        <f>BA7+AZ7</f>
        <v>1</v>
      </c>
      <c r="BC7" s="53">
        <f>AG7+AZ7</f>
        <v>8</v>
      </c>
      <c r="BD7" s="53">
        <f t="shared" ref="BD7:BD27" si="3">AH7+BA7</f>
        <v>5</v>
      </c>
      <c r="BE7" s="53">
        <f>SUM(BC7:BD7)</f>
        <v>13</v>
      </c>
      <c r="BF7" s="53">
        <v>0</v>
      </c>
      <c r="BG7" s="53">
        <v>0</v>
      </c>
      <c r="BH7" s="53">
        <f>BG7+BF7</f>
        <v>0</v>
      </c>
      <c r="BI7" s="306" t="s">
        <v>1</v>
      </c>
      <c r="BJ7" s="306"/>
      <c r="BK7" s="53">
        <v>18</v>
      </c>
      <c r="BL7" s="53">
        <v>32</v>
      </c>
      <c r="BM7" s="53">
        <f>BL7+BK7</f>
        <v>50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2</v>
      </c>
      <c r="BZ7" s="53">
        <v>0</v>
      </c>
      <c r="CA7" s="53">
        <v>0</v>
      </c>
      <c r="CB7" s="53">
        <v>0</v>
      </c>
      <c r="CC7" s="53">
        <v>0</v>
      </c>
      <c r="CD7" s="53">
        <f>CB7+BZ7+BX7+BV7+BT7+BR7+BP7+BN7</f>
        <v>0</v>
      </c>
      <c r="CE7" s="53">
        <f>CC7+CA7+BY7+BW7+BU7+BS7+BQ7+BO7</f>
        <v>2</v>
      </c>
      <c r="CF7" s="53">
        <f>SUM(CD7:CE7)</f>
        <v>2</v>
      </c>
      <c r="CG7" s="53">
        <f>BK7+CD7</f>
        <v>18</v>
      </c>
      <c r="CH7" s="53">
        <f t="shared" ref="CH7:CH27" si="4">BL7+CE7</f>
        <v>34</v>
      </c>
      <c r="CI7" s="53">
        <f>SUM(CG7:CH7)</f>
        <v>52</v>
      </c>
      <c r="CJ7" s="53">
        <v>0</v>
      </c>
      <c r="CK7" s="53">
        <v>0</v>
      </c>
      <c r="CL7" s="53">
        <f>CK7+CJ7</f>
        <v>0</v>
      </c>
      <c r="CM7" s="306" t="s">
        <v>1</v>
      </c>
      <c r="CN7" s="306"/>
      <c r="CO7" s="53">
        <v>0</v>
      </c>
      <c r="CP7" s="53">
        <v>0</v>
      </c>
      <c r="CQ7" s="53">
        <v>0</v>
      </c>
      <c r="CR7" s="53">
        <v>0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f>DF7+DD7+DB7+CZ7+CX7+CV7+CT7+CR7</f>
        <v>0</v>
      </c>
      <c r="DI7" s="53">
        <f t="shared" ref="DI7:DJ7" si="5">DG7+DE7+DC7+DA7+CY7+CW7+CU7+CS7</f>
        <v>0</v>
      </c>
      <c r="DJ7" s="53">
        <f t="shared" si="5"/>
        <v>0</v>
      </c>
      <c r="DK7" s="53">
        <f>CO7+DH7</f>
        <v>0</v>
      </c>
      <c r="DL7" s="53">
        <f t="shared" ref="DL7:DL27" si="6">CP7+DI7</f>
        <v>0</v>
      </c>
      <c r="DM7" s="53">
        <f>SUM(DK7:DL7)</f>
        <v>0</v>
      </c>
      <c r="DN7" s="53">
        <v>0</v>
      </c>
      <c r="DO7" s="53">
        <v>0</v>
      </c>
      <c r="DP7" s="53">
        <f>DO7+DN7</f>
        <v>0</v>
      </c>
      <c r="DQ7" s="306" t="s">
        <v>1</v>
      </c>
      <c r="DR7" s="306"/>
      <c r="DS7" s="53">
        <v>0</v>
      </c>
      <c r="DT7" s="53">
        <v>0</v>
      </c>
      <c r="DU7" s="53">
        <f>DT7+DS7</f>
        <v>0</v>
      </c>
      <c r="DV7" s="53">
        <v>0</v>
      </c>
      <c r="DW7" s="53">
        <v>0</v>
      </c>
      <c r="DX7" s="53">
        <v>0</v>
      </c>
      <c r="DY7" s="53">
        <v>0</v>
      </c>
      <c r="DZ7" s="53">
        <v>0</v>
      </c>
      <c r="EA7" s="53">
        <v>0</v>
      </c>
      <c r="EB7" s="53">
        <v>0</v>
      </c>
      <c r="EC7" s="53">
        <v>0</v>
      </c>
      <c r="ED7" s="53">
        <v>0</v>
      </c>
      <c r="EE7" s="53">
        <v>0</v>
      </c>
      <c r="EF7" s="53">
        <v>0</v>
      </c>
      <c r="EG7" s="53">
        <v>0</v>
      </c>
      <c r="EH7" s="53">
        <v>0</v>
      </c>
      <c r="EI7" s="53">
        <v>0</v>
      </c>
      <c r="EJ7" s="53">
        <v>0</v>
      </c>
      <c r="EK7" s="53">
        <v>0</v>
      </c>
      <c r="EL7" s="53">
        <f>EJ7+EH7+EF7+ED7+EB7+DZ7+DX7+DV7</f>
        <v>0</v>
      </c>
      <c r="EM7" s="53">
        <f t="shared" ref="EM7" si="7">EK7+EI7+EG7+EE7+EC7+EA7+DY7+DW7</f>
        <v>0</v>
      </c>
      <c r="EN7" s="53">
        <f>SUM(EL7:EM7)</f>
        <v>0</v>
      </c>
      <c r="EO7" s="53">
        <f>DS7+EL7</f>
        <v>0</v>
      </c>
      <c r="EP7" s="53">
        <f t="shared" ref="EP7:EP27" si="8">DT7+EM7</f>
        <v>0</v>
      </c>
      <c r="EQ7" s="53">
        <f>SUM(EO7:EP7)</f>
        <v>0</v>
      </c>
      <c r="ER7" s="53">
        <v>0</v>
      </c>
      <c r="ES7" s="53">
        <v>0</v>
      </c>
      <c r="ET7" s="53">
        <f>ES7+ER7</f>
        <v>0</v>
      </c>
      <c r="EU7" s="306" t="s">
        <v>1</v>
      </c>
      <c r="EV7" s="306"/>
      <c r="EW7" s="53">
        <f t="shared" ref="EW7:EW27" si="9">DS7+CO7+BK7+AG7+C7</f>
        <v>166</v>
      </c>
      <c r="EX7" s="53">
        <f t="shared" ref="EX7:EX27" si="10">DT7+CP7+BL7+AH7+D7</f>
        <v>103</v>
      </c>
      <c r="EY7" s="53">
        <f t="shared" ref="EY7:EY27" si="11">DU7+CQ7+BM7+AI7+E7</f>
        <v>269</v>
      </c>
      <c r="EZ7" s="53">
        <f t="shared" ref="EZ7:EZ27" si="12">DV7+CR7+BN7+AJ7+F7</f>
        <v>0</v>
      </c>
      <c r="FA7" s="53">
        <f t="shared" ref="FA7:FA27" si="13">DW7+CS7+BO7+AK7+G7</f>
        <v>0</v>
      </c>
      <c r="FB7" s="53">
        <f t="shared" ref="FB7:FB27" si="14">DX7+CT7+BP7+AL7+H7</f>
        <v>1</v>
      </c>
      <c r="FC7" s="53">
        <f t="shared" ref="FC7:FC27" si="15">DY7+CU7+BQ7+AM7+I7</f>
        <v>0</v>
      </c>
      <c r="FD7" s="53">
        <f t="shared" ref="FD7:FD27" si="16">DZ7+CV7+BR7+AN7+J7</f>
        <v>0</v>
      </c>
      <c r="FE7" s="53">
        <f t="shared" ref="FE7:FE27" si="17">EA7+CW7+BS7+AO7+K7</f>
        <v>0</v>
      </c>
      <c r="FF7" s="53">
        <f t="shared" ref="FF7:FF27" si="18">EB7+CX7+BT7+AP7+L7</f>
        <v>1</v>
      </c>
      <c r="FG7" s="53">
        <f t="shared" ref="FG7:FG27" si="19">EC7+CY7+BU7+AQ7+M7</f>
        <v>0</v>
      </c>
      <c r="FH7" s="53">
        <f t="shared" ref="FH7:FH27" si="20">ED7+CZ7+BV7+AR7+N7</f>
        <v>1</v>
      </c>
      <c r="FI7" s="53">
        <f t="shared" ref="FI7:FI27" si="21">EE7+DA7+BW7+AS7+O7</f>
        <v>1</v>
      </c>
      <c r="FJ7" s="53">
        <f t="shared" ref="FJ7:FJ27" si="22">EF7+DB7+BX7+AT7+P7</f>
        <v>0</v>
      </c>
      <c r="FK7" s="53">
        <f t="shared" ref="FK7:FK27" si="23">EG7+DC7+BY7+AU7+Q7</f>
        <v>2</v>
      </c>
      <c r="FL7" s="53">
        <f t="shared" ref="FL7" si="24">EH7+DD7+BZ7+AV7+R7</f>
        <v>0</v>
      </c>
      <c r="FM7" s="53">
        <f t="shared" ref="FM7" si="25">EI7+DE7+CA7+AW7+S7</f>
        <v>0</v>
      </c>
      <c r="FN7" s="53">
        <f t="shared" ref="FN7" si="26">EJ7+DF7+CB7+AX7+T7</f>
        <v>0</v>
      </c>
      <c r="FO7" s="53">
        <f t="shared" ref="FO7" si="27">EK7+DG7+CC7+AY7+U7</f>
        <v>0</v>
      </c>
      <c r="FP7" s="53">
        <f>EL7+DH7+CD7+AZ7+V7</f>
        <v>3</v>
      </c>
      <c r="FQ7" s="53">
        <f>EM7+DI7+CE7+BA7+W7</f>
        <v>3</v>
      </c>
      <c r="FR7" s="53">
        <f>SUM(FP7:FQ7)</f>
        <v>6</v>
      </c>
      <c r="FS7" s="53">
        <f t="shared" ref="FS7:FS24" si="28">EO7+DK7+CG7+BC7+Y7</f>
        <v>169</v>
      </c>
      <c r="FT7" s="53">
        <f t="shared" ref="FT7:FT24" si="29">EP7+DL7+CH7+BD7+Z7</f>
        <v>106</v>
      </c>
      <c r="FU7" s="53">
        <f t="shared" ref="FU7:FU24" si="30">EQ7+DM7+CI7+BE7+AA7</f>
        <v>275</v>
      </c>
      <c r="FV7" s="53">
        <f t="shared" ref="FV7:FV24" si="31">ER7+DN7+CJ7+BF7+AB7</f>
        <v>0</v>
      </c>
      <c r="FW7" s="53">
        <f t="shared" ref="FW7:FW24" si="32">ES7+DO7+CK7+BG7+AC7</f>
        <v>0</v>
      </c>
      <c r="FX7" s="53">
        <f>FW7+FV7</f>
        <v>0</v>
      </c>
    </row>
    <row r="8" spans="1:180" ht="16.5" customHeight="1" x14ac:dyDescent="0.2">
      <c r="A8" s="306" t="s">
        <v>2</v>
      </c>
      <c r="B8" s="306"/>
      <c r="C8" s="53">
        <v>251</v>
      </c>
      <c r="D8" s="53">
        <v>60</v>
      </c>
      <c r="E8" s="53">
        <f t="shared" ref="E8:E27" si="33">SUM(C8:D8)</f>
        <v>311</v>
      </c>
      <c r="F8" s="53">
        <v>0</v>
      </c>
      <c r="G8" s="53">
        <v>0</v>
      </c>
      <c r="H8" s="53">
        <v>4</v>
      </c>
      <c r="I8" s="53">
        <v>0</v>
      </c>
      <c r="J8" s="53">
        <v>0</v>
      </c>
      <c r="K8" s="53">
        <v>0</v>
      </c>
      <c r="L8" s="53">
        <v>1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16</v>
      </c>
      <c r="S8" s="53">
        <v>0</v>
      </c>
      <c r="T8" s="53">
        <v>0</v>
      </c>
      <c r="U8" s="53">
        <v>0</v>
      </c>
      <c r="V8" s="168">
        <f t="shared" ref="V8:V27" si="34">T8+R8+P8+N8+L8+J8+H8+F8</f>
        <v>21</v>
      </c>
      <c r="W8" s="149">
        <f t="shared" ref="W8:W27" si="35">U8+S8+Q8+O8+M8+K8+I8+G8</f>
        <v>0</v>
      </c>
      <c r="X8" s="53">
        <f t="shared" ref="X8:X27" si="36">SUM(V8:W8)</f>
        <v>21</v>
      </c>
      <c r="Y8" s="53">
        <f t="shared" si="0"/>
        <v>272</v>
      </c>
      <c r="Z8" s="53">
        <f t="shared" si="1"/>
        <v>60</v>
      </c>
      <c r="AA8" s="53">
        <f t="shared" ref="AA8:AA27" si="37">SUM(Y8:Z8)</f>
        <v>332</v>
      </c>
      <c r="AB8" s="53">
        <v>0</v>
      </c>
      <c r="AC8" s="53">
        <v>0</v>
      </c>
      <c r="AD8" s="53">
        <f t="shared" ref="AD8:AD27" si="38">SUM(AB8:AC8)</f>
        <v>0</v>
      </c>
      <c r="AE8" s="306" t="s">
        <v>2</v>
      </c>
      <c r="AF8" s="306"/>
      <c r="AG8" s="53">
        <v>0</v>
      </c>
      <c r="AH8" s="53">
        <v>0</v>
      </c>
      <c r="AI8" s="53">
        <v>0</v>
      </c>
      <c r="AJ8" s="53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f t="shared" ref="AZ8:AZ27" si="39">SUM(AV8,AT8,AR8,AP8,AN8,AL8,AJ8)</f>
        <v>0</v>
      </c>
      <c r="BA8" s="53">
        <f t="shared" ref="BA8:BA27" si="40">SUM(AW8,AU8,AS8,AQ8,AO8,AM8,AK8)</f>
        <v>0</v>
      </c>
      <c r="BB8" s="53">
        <f t="shared" ref="BB8:BB26" si="41">BA8+AZ8</f>
        <v>0</v>
      </c>
      <c r="BC8" s="53">
        <f t="shared" ref="BC8:BC27" si="42">AG8+AZ8</f>
        <v>0</v>
      </c>
      <c r="BD8" s="53">
        <f t="shared" si="3"/>
        <v>0</v>
      </c>
      <c r="BE8" s="53">
        <f t="shared" ref="BE8:BE27" si="43">SUM(BC8:BD8)</f>
        <v>0</v>
      </c>
      <c r="BF8" s="53">
        <v>0</v>
      </c>
      <c r="BG8" s="53">
        <v>0</v>
      </c>
      <c r="BH8" s="53">
        <f t="shared" ref="BH8:BH27" si="44">BG8+BF8</f>
        <v>0</v>
      </c>
      <c r="BI8" s="306" t="s">
        <v>2</v>
      </c>
      <c r="BJ8" s="306"/>
      <c r="BK8" s="53">
        <v>33</v>
      </c>
      <c r="BL8" s="53">
        <v>43</v>
      </c>
      <c r="BM8" s="53">
        <f t="shared" ref="BM8:BM27" si="45">BL8+BK8</f>
        <v>76</v>
      </c>
      <c r="BN8" s="53">
        <v>0</v>
      </c>
      <c r="BO8" s="53">
        <v>0</v>
      </c>
      <c r="BP8" s="53">
        <v>0</v>
      </c>
      <c r="BQ8" s="53">
        <v>1</v>
      </c>
      <c r="BR8" s="53">
        <v>0</v>
      </c>
      <c r="BS8" s="53">
        <v>0</v>
      </c>
      <c r="BT8" s="53">
        <v>0</v>
      </c>
      <c r="BU8" s="53">
        <v>0</v>
      </c>
      <c r="BV8" s="53">
        <v>1</v>
      </c>
      <c r="BW8" s="53">
        <v>1</v>
      </c>
      <c r="BX8" s="53">
        <v>0</v>
      </c>
      <c r="BY8" s="53">
        <v>2</v>
      </c>
      <c r="BZ8" s="53">
        <v>5</v>
      </c>
      <c r="CA8" s="53">
        <v>2</v>
      </c>
      <c r="CB8" s="53">
        <v>0</v>
      </c>
      <c r="CC8" s="53">
        <v>0</v>
      </c>
      <c r="CD8" s="53">
        <f t="shared" ref="CD8:CD27" si="46">CB8+BZ8+BX8+BV8+BT8+BR8+BP8+BN8</f>
        <v>6</v>
      </c>
      <c r="CE8" s="53">
        <f t="shared" ref="CE8:CE27" si="47">CC8+CA8+BY8+BW8+BU8+BS8+BQ8+BO8</f>
        <v>6</v>
      </c>
      <c r="CF8" s="53">
        <f t="shared" ref="CF8:CF27" si="48">SUM(CD8:CE8)</f>
        <v>12</v>
      </c>
      <c r="CG8" s="53">
        <f t="shared" ref="CG8:CG27" si="49">BK8+CD8</f>
        <v>39</v>
      </c>
      <c r="CH8" s="53">
        <f t="shared" si="4"/>
        <v>49</v>
      </c>
      <c r="CI8" s="53">
        <f t="shared" ref="CI8:CI27" si="50">SUM(CG8:CH8)</f>
        <v>88</v>
      </c>
      <c r="CJ8" s="53">
        <v>1</v>
      </c>
      <c r="CK8" s="53">
        <v>4</v>
      </c>
      <c r="CL8" s="53">
        <f t="shared" ref="CL8:CL27" si="51">CK8+CJ8</f>
        <v>5</v>
      </c>
      <c r="CM8" s="306" t="s">
        <v>2</v>
      </c>
      <c r="CN8" s="306"/>
      <c r="CO8" s="53">
        <v>0</v>
      </c>
      <c r="CP8" s="53">
        <v>0</v>
      </c>
      <c r="CQ8" s="53">
        <f t="shared" ref="CQ8:CQ11" si="52">SUM(CO8:CP8)</f>
        <v>0</v>
      </c>
      <c r="CR8" s="53">
        <v>0</v>
      </c>
      <c r="CS8" s="53">
        <v>0</v>
      </c>
      <c r="CT8" s="53">
        <v>0</v>
      </c>
      <c r="CU8" s="53"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f t="shared" ref="DH8:DH27" si="53">SUM(DD8,DB8,CZ8,CX8,CV8,CT8,CR8)</f>
        <v>0</v>
      </c>
      <c r="DI8" s="53">
        <f t="shared" ref="DI8:DI27" si="54">SUM(DE8,DC8,DA8,CY8,CW8,CU8,CS8)</f>
        <v>0</v>
      </c>
      <c r="DJ8" s="53">
        <f t="shared" ref="DJ8:DJ27" si="55">SUM(DH8:DI8)</f>
        <v>0</v>
      </c>
      <c r="DK8" s="53">
        <f t="shared" ref="DK8:DK27" si="56">CO8+DH8</f>
        <v>0</v>
      </c>
      <c r="DL8" s="53">
        <f t="shared" si="6"/>
        <v>0</v>
      </c>
      <c r="DM8" s="53">
        <f t="shared" ref="DM8:DM27" si="57">SUM(DK8:DL8)</f>
        <v>0</v>
      </c>
      <c r="DN8" s="53">
        <v>0</v>
      </c>
      <c r="DO8" s="53">
        <v>0</v>
      </c>
      <c r="DP8" s="53">
        <f t="shared" ref="DP8:DP27" si="58">DO8+DN8</f>
        <v>0</v>
      </c>
      <c r="DQ8" s="306" t="s">
        <v>2</v>
      </c>
      <c r="DR8" s="306"/>
      <c r="DS8" s="53">
        <v>0</v>
      </c>
      <c r="DT8" s="53">
        <v>0</v>
      </c>
      <c r="DU8" s="53">
        <f t="shared" ref="DU8:DU27" si="59">DT8+DS8</f>
        <v>0</v>
      </c>
      <c r="DV8" s="53">
        <v>0</v>
      </c>
      <c r="DW8" s="53">
        <v>0</v>
      </c>
      <c r="DX8" s="53">
        <v>0</v>
      </c>
      <c r="DY8" s="53">
        <v>0</v>
      </c>
      <c r="DZ8" s="53">
        <v>0</v>
      </c>
      <c r="EA8" s="53">
        <v>0</v>
      </c>
      <c r="EB8" s="53">
        <v>0</v>
      </c>
      <c r="EC8" s="53">
        <v>0</v>
      </c>
      <c r="ED8" s="53">
        <v>0</v>
      </c>
      <c r="EE8" s="53">
        <v>0</v>
      </c>
      <c r="EF8" s="53">
        <v>0</v>
      </c>
      <c r="EG8" s="53">
        <v>0</v>
      </c>
      <c r="EH8" s="53">
        <v>0</v>
      </c>
      <c r="EI8" s="53">
        <v>0</v>
      </c>
      <c r="EJ8" s="53">
        <v>0</v>
      </c>
      <c r="EK8" s="53">
        <v>0</v>
      </c>
      <c r="EL8" s="53">
        <f t="shared" ref="EL8:EL26" si="60">EJ8+EH8+EF8+ED8+EB8+DZ8+DX8+DV8</f>
        <v>0</v>
      </c>
      <c r="EM8" s="53">
        <f t="shared" ref="EM8:EM27" si="61">EK8+EI8+EG8+EE8+EC8+EA8+DY8+DW8</f>
        <v>0</v>
      </c>
      <c r="EN8" s="53">
        <f t="shared" ref="EN8:EN27" si="62">SUM(EL8:EM8)</f>
        <v>0</v>
      </c>
      <c r="EO8" s="53">
        <f t="shared" ref="EO8:EO27" si="63">DS8+EL8</f>
        <v>0</v>
      </c>
      <c r="EP8" s="53">
        <f t="shared" si="8"/>
        <v>0</v>
      </c>
      <c r="EQ8" s="53">
        <f t="shared" ref="EQ8:EQ27" si="64">SUM(EO8:EP8)</f>
        <v>0</v>
      </c>
      <c r="ER8" s="53">
        <v>0</v>
      </c>
      <c r="ES8" s="53">
        <v>0</v>
      </c>
      <c r="ET8" s="53">
        <f t="shared" ref="ET8:ET27" si="65">ES8+ER8</f>
        <v>0</v>
      </c>
      <c r="EU8" s="306" t="s">
        <v>2</v>
      </c>
      <c r="EV8" s="306"/>
      <c r="EW8" s="53">
        <f t="shared" si="9"/>
        <v>284</v>
      </c>
      <c r="EX8" s="53">
        <f t="shared" si="10"/>
        <v>103</v>
      </c>
      <c r="EY8" s="53">
        <f t="shared" si="11"/>
        <v>387</v>
      </c>
      <c r="EZ8" s="53">
        <f t="shared" si="12"/>
        <v>0</v>
      </c>
      <c r="FA8" s="53">
        <f t="shared" si="13"/>
        <v>0</v>
      </c>
      <c r="FB8" s="53">
        <f t="shared" si="14"/>
        <v>4</v>
      </c>
      <c r="FC8" s="53">
        <f t="shared" si="15"/>
        <v>1</v>
      </c>
      <c r="FD8" s="53">
        <f t="shared" si="16"/>
        <v>0</v>
      </c>
      <c r="FE8" s="53">
        <f t="shared" si="17"/>
        <v>0</v>
      </c>
      <c r="FF8" s="53">
        <f t="shared" si="18"/>
        <v>1</v>
      </c>
      <c r="FG8" s="53">
        <f t="shared" si="19"/>
        <v>0</v>
      </c>
      <c r="FH8" s="53">
        <f t="shared" si="20"/>
        <v>1</v>
      </c>
      <c r="FI8" s="53">
        <f t="shared" si="21"/>
        <v>1</v>
      </c>
      <c r="FJ8" s="53">
        <f t="shared" si="22"/>
        <v>0</v>
      </c>
      <c r="FK8" s="53">
        <f t="shared" si="23"/>
        <v>2</v>
      </c>
      <c r="FL8" s="53">
        <f t="shared" ref="FL8:FL27" si="66">EH8+DD8+BZ8+AV8+R8</f>
        <v>21</v>
      </c>
      <c r="FM8" s="53">
        <f t="shared" ref="FM8:FM27" si="67">EI8+DE8+CA8+AW8+S8</f>
        <v>2</v>
      </c>
      <c r="FN8" s="53">
        <f t="shared" ref="FN8:FN27" si="68">EJ8+DF8+CB8+AX8+T8</f>
        <v>0</v>
      </c>
      <c r="FO8" s="53">
        <f t="shared" ref="FO8:FO27" si="69">EK8+DG8+CC8+AY8+U8</f>
        <v>0</v>
      </c>
      <c r="FP8" s="53">
        <f t="shared" ref="FP8:FP27" si="70">EL8+DH8+CD8+AZ8+V8</f>
        <v>27</v>
      </c>
      <c r="FQ8" s="53">
        <f t="shared" ref="FQ8:FQ27" si="71">EM8+DI8+CE8+BA8+W8</f>
        <v>6</v>
      </c>
      <c r="FR8" s="53">
        <f t="shared" ref="FR8:FR27" si="72">SUM(FP8:FQ8)</f>
        <v>33</v>
      </c>
      <c r="FS8" s="53">
        <f t="shared" si="28"/>
        <v>311</v>
      </c>
      <c r="FT8" s="53">
        <f t="shared" si="29"/>
        <v>109</v>
      </c>
      <c r="FU8" s="53">
        <f t="shared" si="30"/>
        <v>420</v>
      </c>
      <c r="FV8" s="53">
        <f t="shared" si="31"/>
        <v>1</v>
      </c>
      <c r="FW8" s="53">
        <f t="shared" si="32"/>
        <v>4</v>
      </c>
      <c r="FX8" s="53">
        <f t="shared" ref="FX8:FX27" si="73">FW8+FV8</f>
        <v>5</v>
      </c>
    </row>
    <row r="9" spans="1:180" ht="16.5" customHeight="1" x14ac:dyDescent="0.2">
      <c r="A9" s="306" t="s">
        <v>29</v>
      </c>
      <c r="B9" s="306"/>
      <c r="C9" s="53">
        <v>242</v>
      </c>
      <c r="D9" s="53">
        <v>155</v>
      </c>
      <c r="E9" s="53">
        <f t="shared" si="33"/>
        <v>397</v>
      </c>
      <c r="F9" s="53">
        <v>0</v>
      </c>
      <c r="G9" s="53">
        <v>0</v>
      </c>
      <c r="H9" s="53">
        <v>2</v>
      </c>
      <c r="I9" s="53">
        <v>0</v>
      </c>
      <c r="J9" s="53">
        <v>0</v>
      </c>
      <c r="K9" s="53">
        <v>0</v>
      </c>
      <c r="L9" s="53">
        <v>0</v>
      </c>
      <c r="M9" s="53">
        <v>1</v>
      </c>
      <c r="N9" s="53">
        <v>1</v>
      </c>
      <c r="O9" s="53">
        <v>4</v>
      </c>
      <c r="P9" s="53">
        <v>0</v>
      </c>
      <c r="Q9" s="53">
        <v>4</v>
      </c>
      <c r="R9" s="53">
        <v>0</v>
      </c>
      <c r="S9" s="53">
        <v>1</v>
      </c>
      <c r="T9" s="53">
        <v>0</v>
      </c>
      <c r="U9" s="53">
        <v>0</v>
      </c>
      <c r="V9" s="168">
        <f t="shared" si="34"/>
        <v>3</v>
      </c>
      <c r="W9" s="149">
        <f t="shared" si="35"/>
        <v>10</v>
      </c>
      <c r="X9" s="53">
        <f t="shared" si="36"/>
        <v>13</v>
      </c>
      <c r="Y9" s="53">
        <f t="shared" si="0"/>
        <v>245</v>
      </c>
      <c r="Z9" s="53">
        <f t="shared" si="1"/>
        <v>165</v>
      </c>
      <c r="AA9" s="53">
        <f t="shared" si="37"/>
        <v>410</v>
      </c>
      <c r="AB9" s="53">
        <v>11</v>
      </c>
      <c r="AC9" s="53">
        <v>4</v>
      </c>
      <c r="AD9" s="53">
        <f t="shared" si="38"/>
        <v>15</v>
      </c>
      <c r="AE9" s="306" t="s">
        <v>29</v>
      </c>
      <c r="AF9" s="306"/>
      <c r="AG9" s="53">
        <v>17</v>
      </c>
      <c r="AH9" s="53">
        <v>5</v>
      </c>
      <c r="AI9" s="53">
        <f t="shared" ref="AI9:AI27" si="74">SUM(AG9:AH9)</f>
        <v>22</v>
      </c>
      <c r="AJ9" s="53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1</v>
      </c>
      <c r="AW9" s="53">
        <v>0</v>
      </c>
      <c r="AX9" s="53">
        <v>0</v>
      </c>
      <c r="AY9" s="53">
        <v>0</v>
      </c>
      <c r="AZ9" s="53">
        <f t="shared" si="39"/>
        <v>1</v>
      </c>
      <c r="BA9" s="53">
        <f t="shared" si="40"/>
        <v>0</v>
      </c>
      <c r="BB9" s="53">
        <f t="shared" si="41"/>
        <v>1</v>
      </c>
      <c r="BC9" s="53">
        <f t="shared" si="42"/>
        <v>18</v>
      </c>
      <c r="BD9" s="53">
        <f t="shared" si="3"/>
        <v>5</v>
      </c>
      <c r="BE9" s="53">
        <f t="shared" si="43"/>
        <v>23</v>
      </c>
      <c r="BF9" s="53">
        <v>0</v>
      </c>
      <c r="BG9" s="53">
        <v>0</v>
      </c>
      <c r="BH9" s="53">
        <f t="shared" si="44"/>
        <v>0</v>
      </c>
      <c r="BI9" s="306" t="s">
        <v>29</v>
      </c>
      <c r="BJ9" s="306"/>
      <c r="BK9" s="53">
        <v>13</v>
      </c>
      <c r="BL9" s="53">
        <v>60</v>
      </c>
      <c r="BM9" s="53">
        <f t="shared" si="45"/>
        <v>73</v>
      </c>
      <c r="BN9" s="53">
        <v>0</v>
      </c>
      <c r="BO9" s="53">
        <v>0</v>
      </c>
      <c r="BP9" s="53">
        <v>0</v>
      </c>
      <c r="BQ9" s="53">
        <v>2</v>
      </c>
      <c r="BR9" s="53">
        <v>0</v>
      </c>
      <c r="BS9" s="53">
        <v>0</v>
      </c>
      <c r="BT9" s="53">
        <v>0</v>
      </c>
      <c r="BU9" s="53">
        <v>1</v>
      </c>
      <c r="BV9" s="53">
        <v>0</v>
      </c>
      <c r="BW9" s="53">
        <v>0</v>
      </c>
      <c r="BX9" s="53">
        <v>0</v>
      </c>
      <c r="BY9" s="53">
        <v>1</v>
      </c>
      <c r="BZ9" s="53">
        <v>0</v>
      </c>
      <c r="CA9" s="53">
        <v>1</v>
      </c>
      <c r="CB9" s="53">
        <v>0</v>
      </c>
      <c r="CC9" s="53">
        <v>0</v>
      </c>
      <c r="CD9" s="53">
        <f t="shared" si="46"/>
        <v>0</v>
      </c>
      <c r="CE9" s="53">
        <f t="shared" si="47"/>
        <v>5</v>
      </c>
      <c r="CF9" s="53">
        <f t="shared" si="48"/>
        <v>5</v>
      </c>
      <c r="CG9" s="53">
        <f t="shared" si="49"/>
        <v>13</v>
      </c>
      <c r="CH9" s="53">
        <f t="shared" si="4"/>
        <v>65</v>
      </c>
      <c r="CI9" s="53">
        <f t="shared" si="50"/>
        <v>78</v>
      </c>
      <c r="CJ9" s="53">
        <v>0</v>
      </c>
      <c r="CK9" s="53">
        <v>0</v>
      </c>
      <c r="CL9" s="53">
        <f t="shared" si="51"/>
        <v>0</v>
      </c>
      <c r="CM9" s="306" t="s">
        <v>29</v>
      </c>
      <c r="CN9" s="306"/>
      <c r="CO9" s="53">
        <v>0</v>
      </c>
      <c r="CP9" s="53">
        <v>14</v>
      </c>
      <c r="CQ9" s="53">
        <f t="shared" si="52"/>
        <v>14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1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2</v>
      </c>
      <c r="DD9" s="53">
        <v>0</v>
      </c>
      <c r="DE9" s="53">
        <v>3</v>
      </c>
      <c r="DF9" s="53">
        <v>0</v>
      </c>
      <c r="DG9" s="53">
        <v>0</v>
      </c>
      <c r="DH9" s="53">
        <f t="shared" si="53"/>
        <v>0</v>
      </c>
      <c r="DI9" s="53">
        <f t="shared" si="54"/>
        <v>6</v>
      </c>
      <c r="DJ9" s="53">
        <f t="shared" si="55"/>
        <v>6</v>
      </c>
      <c r="DK9" s="53">
        <f t="shared" si="56"/>
        <v>0</v>
      </c>
      <c r="DL9" s="53">
        <f t="shared" si="6"/>
        <v>20</v>
      </c>
      <c r="DM9" s="53">
        <f t="shared" si="57"/>
        <v>20</v>
      </c>
      <c r="DN9" s="53">
        <v>0</v>
      </c>
      <c r="DO9" s="53">
        <v>0</v>
      </c>
      <c r="DP9" s="53">
        <f t="shared" si="58"/>
        <v>0</v>
      </c>
      <c r="DQ9" s="306" t="s">
        <v>29</v>
      </c>
      <c r="DR9" s="306"/>
      <c r="DS9" s="53">
        <v>29</v>
      </c>
      <c r="DT9" s="53">
        <v>29</v>
      </c>
      <c r="DU9" s="53">
        <f t="shared" si="59"/>
        <v>58</v>
      </c>
      <c r="DV9" s="53">
        <v>0</v>
      </c>
      <c r="DW9" s="53">
        <v>0</v>
      </c>
      <c r="DX9" s="53">
        <v>0</v>
      </c>
      <c r="DY9" s="53">
        <v>0</v>
      </c>
      <c r="DZ9" s="53">
        <v>0</v>
      </c>
      <c r="EA9" s="53">
        <v>0</v>
      </c>
      <c r="EB9" s="53">
        <v>0</v>
      </c>
      <c r="EC9" s="53">
        <v>2</v>
      </c>
      <c r="ED9" s="53">
        <v>0</v>
      </c>
      <c r="EE9" s="53">
        <v>0</v>
      </c>
      <c r="EF9" s="53">
        <v>0</v>
      </c>
      <c r="EG9" s="53">
        <v>0</v>
      </c>
      <c r="EH9" s="53">
        <v>0</v>
      </c>
      <c r="EI9" s="53">
        <v>1</v>
      </c>
      <c r="EJ9" s="53">
        <v>0</v>
      </c>
      <c r="EK9" s="53">
        <v>0</v>
      </c>
      <c r="EL9" s="53">
        <f t="shared" si="60"/>
        <v>0</v>
      </c>
      <c r="EM9" s="53">
        <f t="shared" si="61"/>
        <v>3</v>
      </c>
      <c r="EN9" s="53">
        <f t="shared" si="62"/>
        <v>3</v>
      </c>
      <c r="EO9" s="53">
        <f t="shared" si="63"/>
        <v>29</v>
      </c>
      <c r="EP9" s="53">
        <f t="shared" si="8"/>
        <v>32</v>
      </c>
      <c r="EQ9" s="53">
        <f t="shared" si="64"/>
        <v>61</v>
      </c>
      <c r="ER9" s="53">
        <v>0</v>
      </c>
      <c r="ES9" s="53">
        <v>0</v>
      </c>
      <c r="ET9" s="53">
        <f t="shared" si="65"/>
        <v>0</v>
      </c>
      <c r="EU9" s="306" t="s">
        <v>29</v>
      </c>
      <c r="EV9" s="306"/>
      <c r="EW9" s="53">
        <f t="shared" si="9"/>
        <v>301</v>
      </c>
      <c r="EX9" s="53">
        <f t="shared" si="10"/>
        <v>263</v>
      </c>
      <c r="EY9" s="53">
        <f t="shared" si="11"/>
        <v>564</v>
      </c>
      <c r="EZ9" s="53">
        <f t="shared" si="12"/>
        <v>0</v>
      </c>
      <c r="FA9" s="53">
        <f t="shared" si="13"/>
        <v>0</v>
      </c>
      <c r="FB9" s="53">
        <f t="shared" si="14"/>
        <v>2</v>
      </c>
      <c r="FC9" s="53">
        <f t="shared" si="15"/>
        <v>2</v>
      </c>
      <c r="FD9" s="53">
        <f t="shared" si="16"/>
        <v>0</v>
      </c>
      <c r="FE9" s="53">
        <f t="shared" si="17"/>
        <v>1</v>
      </c>
      <c r="FF9" s="53">
        <f t="shared" si="18"/>
        <v>0</v>
      </c>
      <c r="FG9" s="53">
        <f t="shared" si="19"/>
        <v>4</v>
      </c>
      <c r="FH9" s="53">
        <f t="shared" si="20"/>
        <v>1</v>
      </c>
      <c r="FI9" s="53">
        <f t="shared" si="21"/>
        <v>4</v>
      </c>
      <c r="FJ9" s="53">
        <f t="shared" si="22"/>
        <v>0</v>
      </c>
      <c r="FK9" s="53">
        <f t="shared" si="23"/>
        <v>7</v>
      </c>
      <c r="FL9" s="53">
        <f t="shared" si="66"/>
        <v>1</v>
      </c>
      <c r="FM9" s="53">
        <f t="shared" si="67"/>
        <v>6</v>
      </c>
      <c r="FN9" s="53">
        <f t="shared" si="68"/>
        <v>0</v>
      </c>
      <c r="FO9" s="53">
        <f t="shared" si="69"/>
        <v>0</v>
      </c>
      <c r="FP9" s="53">
        <f t="shared" si="70"/>
        <v>4</v>
      </c>
      <c r="FQ9" s="53">
        <f t="shared" si="71"/>
        <v>24</v>
      </c>
      <c r="FR9" s="53">
        <f t="shared" si="72"/>
        <v>28</v>
      </c>
      <c r="FS9" s="53">
        <f t="shared" si="28"/>
        <v>305</v>
      </c>
      <c r="FT9" s="53">
        <f t="shared" si="29"/>
        <v>287</v>
      </c>
      <c r="FU9" s="53">
        <f t="shared" si="30"/>
        <v>592</v>
      </c>
      <c r="FV9" s="53">
        <f t="shared" si="31"/>
        <v>11</v>
      </c>
      <c r="FW9" s="53">
        <f t="shared" si="32"/>
        <v>4</v>
      </c>
      <c r="FX9" s="53">
        <f t="shared" si="73"/>
        <v>15</v>
      </c>
    </row>
    <row r="10" spans="1:180" ht="16.5" customHeight="1" x14ac:dyDescent="0.2">
      <c r="A10" s="306" t="s">
        <v>3</v>
      </c>
      <c r="B10" s="306"/>
      <c r="C10" s="53">
        <v>464</v>
      </c>
      <c r="D10" s="53">
        <v>246</v>
      </c>
      <c r="E10" s="53">
        <f t="shared" si="33"/>
        <v>710</v>
      </c>
      <c r="F10" s="53">
        <v>0</v>
      </c>
      <c r="G10" s="53">
        <v>0</v>
      </c>
      <c r="H10" s="53">
        <v>5</v>
      </c>
      <c r="I10" s="53">
        <v>0</v>
      </c>
      <c r="J10" s="53">
        <v>0</v>
      </c>
      <c r="K10" s="53">
        <v>1</v>
      </c>
      <c r="L10" s="53">
        <v>3</v>
      </c>
      <c r="M10" s="53">
        <v>1</v>
      </c>
      <c r="N10" s="53">
        <v>0</v>
      </c>
      <c r="O10" s="53">
        <v>4</v>
      </c>
      <c r="P10" s="53">
        <v>0</v>
      </c>
      <c r="Q10" s="53">
        <v>4</v>
      </c>
      <c r="R10" s="53">
        <v>0</v>
      </c>
      <c r="S10" s="53">
        <v>0</v>
      </c>
      <c r="T10" s="53">
        <v>0</v>
      </c>
      <c r="U10" s="53">
        <v>0</v>
      </c>
      <c r="V10" s="168">
        <f t="shared" si="34"/>
        <v>8</v>
      </c>
      <c r="W10" s="149">
        <f t="shared" si="35"/>
        <v>10</v>
      </c>
      <c r="X10" s="53">
        <f t="shared" si="36"/>
        <v>18</v>
      </c>
      <c r="Y10" s="53">
        <f t="shared" si="0"/>
        <v>472</v>
      </c>
      <c r="Z10" s="53">
        <f t="shared" si="1"/>
        <v>256</v>
      </c>
      <c r="AA10" s="53">
        <f t="shared" si="37"/>
        <v>728</v>
      </c>
      <c r="AB10" s="53">
        <v>21</v>
      </c>
      <c r="AC10" s="53">
        <v>6</v>
      </c>
      <c r="AD10" s="53">
        <f t="shared" si="38"/>
        <v>27</v>
      </c>
      <c r="AE10" s="306" t="s">
        <v>3</v>
      </c>
      <c r="AF10" s="306"/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f t="shared" si="39"/>
        <v>0</v>
      </c>
      <c r="BA10" s="53">
        <f t="shared" si="40"/>
        <v>0</v>
      </c>
      <c r="BB10" s="53">
        <f t="shared" si="41"/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f t="shared" si="44"/>
        <v>0</v>
      </c>
      <c r="BI10" s="306" t="s">
        <v>3</v>
      </c>
      <c r="BJ10" s="306"/>
      <c r="BK10" s="53">
        <v>15</v>
      </c>
      <c r="BL10" s="53">
        <v>44</v>
      </c>
      <c r="BM10" s="53">
        <f t="shared" si="45"/>
        <v>59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1</v>
      </c>
      <c r="BX10" s="53">
        <v>0</v>
      </c>
      <c r="BY10" s="53">
        <v>5</v>
      </c>
      <c r="BZ10" s="53">
        <v>0</v>
      </c>
      <c r="CA10" s="53">
        <v>0</v>
      </c>
      <c r="CB10" s="53">
        <v>0</v>
      </c>
      <c r="CC10" s="53">
        <v>0</v>
      </c>
      <c r="CD10" s="53">
        <f t="shared" si="46"/>
        <v>0</v>
      </c>
      <c r="CE10" s="53">
        <f t="shared" si="47"/>
        <v>6</v>
      </c>
      <c r="CF10" s="53">
        <f t="shared" si="48"/>
        <v>6</v>
      </c>
      <c r="CG10" s="53">
        <f t="shared" si="49"/>
        <v>15</v>
      </c>
      <c r="CH10" s="53">
        <f t="shared" si="4"/>
        <v>50</v>
      </c>
      <c r="CI10" s="53">
        <f t="shared" si="50"/>
        <v>65</v>
      </c>
      <c r="CJ10" s="53">
        <v>0</v>
      </c>
      <c r="CK10" s="53">
        <v>7</v>
      </c>
      <c r="CL10" s="53">
        <f t="shared" si="51"/>
        <v>7</v>
      </c>
      <c r="CM10" s="306" t="s">
        <v>3</v>
      </c>
      <c r="CN10" s="306"/>
      <c r="CO10" s="53">
        <v>0</v>
      </c>
      <c r="CP10" s="53">
        <v>13</v>
      </c>
      <c r="CQ10" s="53">
        <f t="shared" si="52"/>
        <v>13</v>
      </c>
      <c r="CR10" s="53">
        <v>0</v>
      </c>
      <c r="CS10" s="53">
        <v>0</v>
      </c>
      <c r="CT10" s="53">
        <v>0</v>
      </c>
      <c r="CU10" s="53"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f t="shared" si="53"/>
        <v>0</v>
      </c>
      <c r="DI10" s="53">
        <f t="shared" si="54"/>
        <v>0</v>
      </c>
      <c r="DJ10" s="53">
        <f t="shared" si="55"/>
        <v>0</v>
      </c>
      <c r="DK10" s="53">
        <f>DH10+CO10</f>
        <v>0</v>
      </c>
      <c r="DL10" s="53">
        <f>DI10+CP10</f>
        <v>13</v>
      </c>
      <c r="DM10" s="53">
        <f>DJ10+CQ10</f>
        <v>13</v>
      </c>
      <c r="DN10" s="53">
        <v>0</v>
      </c>
      <c r="DO10" s="53">
        <v>0</v>
      </c>
      <c r="DP10" s="53">
        <f t="shared" si="58"/>
        <v>0</v>
      </c>
      <c r="DQ10" s="306" t="s">
        <v>3</v>
      </c>
      <c r="DR10" s="306"/>
      <c r="DS10" s="53">
        <v>44</v>
      </c>
      <c r="DT10" s="53">
        <v>61</v>
      </c>
      <c r="DU10" s="53">
        <f t="shared" si="59"/>
        <v>105</v>
      </c>
      <c r="DV10" s="53">
        <v>0</v>
      </c>
      <c r="DW10" s="53">
        <v>0</v>
      </c>
      <c r="DX10" s="53">
        <v>0</v>
      </c>
      <c r="DY10" s="53">
        <v>0</v>
      </c>
      <c r="DZ10" s="53">
        <v>0</v>
      </c>
      <c r="EA10" s="53">
        <v>0</v>
      </c>
      <c r="EB10" s="53">
        <v>0</v>
      </c>
      <c r="EC10" s="53">
        <v>0</v>
      </c>
      <c r="ED10" s="53">
        <v>0</v>
      </c>
      <c r="EE10" s="53">
        <v>0</v>
      </c>
      <c r="EF10" s="53">
        <v>0</v>
      </c>
      <c r="EG10" s="53">
        <v>3</v>
      </c>
      <c r="EH10" s="53">
        <v>0</v>
      </c>
      <c r="EI10" s="53">
        <v>0</v>
      </c>
      <c r="EJ10" s="53">
        <v>0</v>
      </c>
      <c r="EK10" s="53">
        <v>0</v>
      </c>
      <c r="EL10" s="53">
        <f t="shared" si="60"/>
        <v>0</v>
      </c>
      <c r="EM10" s="53">
        <f t="shared" si="61"/>
        <v>3</v>
      </c>
      <c r="EN10" s="53">
        <f t="shared" si="62"/>
        <v>3</v>
      </c>
      <c r="EO10" s="53">
        <f t="shared" si="63"/>
        <v>44</v>
      </c>
      <c r="EP10" s="53">
        <f t="shared" si="8"/>
        <v>64</v>
      </c>
      <c r="EQ10" s="53">
        <f t="shared" si="64"/>
        <v>108</v>
      </c>
      <c r="ER10" s="53">
        <v>0</v>
      </c>
      <c r="ES10" s="53">
        <v>0</v>
      </c>
      <c r="ET10" s="53">
        <f t="shared" si="65"/>
        <v>0</v>
      </c>
      <c r="EU10" s="306" t="s">
        <v>3</v>
      </c>
      <c r="EV10" s="306"/>
      <c r="EW10" s="53">
        <f t="shared" si="9"/>
        <v>523</v>
      </c>
      <c r="EX10" s="53">
        <f t="shared" si="10"/>
        <v>364</v>
      </c>
      <c r="EY10" s="53">
        <f t="shared" si="11"/>
        <v>887</v>
      </c>
      <c r="EZ10" s="53">
        <f t="shared" si="12"/>
        <v>0</v>
      </c>
      <c r="FA10" s="53">
        <f t="shared" si="13"/>
        <v>0</v>
      </c>
      <c r="FB10" s="53">
        <f t="shared" si="14"/>
        <v>5</v>
      </c>
      <c r="FC10" s="53">
        <f t="shared" si="15"/>
        <v>0</v>
      </c>
      <c r="FD10" s="53">
        <f t="shared" si="16"/>
        <v>0</v>
      </c>
      <c r="FE10" s="53">
        <f t="shared" si="17"/>
        <v>1</v>
      </c>
      <c r="FF10" s="53">
        <f t="shared" si="18"/>
        <v>3</v>
      </c>
      <c r="FG10" s="53">
        <f t="shared" si="19"/>
        <v>1</v>
      </c>
      <c r="FH10" s="53">
        <f t="shared" si="20"/>
        <v>0</v>
      </c>
      <c r="FI10" s="53">
        <f t="shared" si="21"/>
        <v>5</v>
      </c>
      <c r="FJ10" s="53">
        <f t="shared" si="22"/>
        <v>0</v>
      </c>
      <c r="FK10" s="53">
        <f t="shared" si="23"/>
        <v>12</v>
      </c>
      <c r="FL10" s="53">
        <f t="shared" si="66"/>
        <v>0</v>
      </c>
      <c r="FM10" s="53">
        <f t="shared" si="67"/>
        <v>0</v>
      </c>
      <c r="FN10" s="53">
        <f t="shared" si="68"/>
        <v>0</v>
      </c>
      <c r="FO10" s="53">
        <f t="shared" si="69"/>
        <v>0</v>
      </c>
      <c r="FP10" s="53">
        <f t="shared" si="70"/>
        <v>8</v>
      </c>
      <c r="FQ10" s="53">
        <f t="shared" si="71"/>
        <v>19</v>
      </c>
      <c r="FR10" s="53">
        <f t="shared" si="72"/>
        <v>27</v>
      </c>
      <c r="FS10" s="53">
        <f t="shared" si="28"/>
        <v>531</v>
      </c>
      <c r="FT10" s="53">
        <f t="shared" si="29"/>
        <v>383</v>
      </c>
      <c r="FU10" s="53">
        <f t="shared" si="30"/>
        <v>914</v>
      </c>
      <c r="FV10" s="53">
        <f t="shared" si="31"/>
        <v>21</v>
      </c>
      <c r="FW10" s="53">
        <f t="shared" si="32"/>
        <v>13</v>
      </c>
      <c r="FX10" s="53">
        <f t="shared" si="73"/>
        <v>34</v>
      </c>
    </row>
    <row r="11" spans="1:180" ht="16.5" customHeight="1" x14ac:dyDescent="0.2">
      <c r="A11" s="306" t="s">
        <v>4</v>
      </c>
      <c r="B11" s="93" t="s">
        <v>5</v>
      </c>
      <c r="C11" s="53">
        <v>251</v>
      </c>
      <c r="D11" s="53">
        <v>261</v>
      </c>
      <c r="E11" s="53">
        <f t="shared" si="33"/>
        <v>512</v>
      </c>
      <c r="F11" s="53">
        <v>0</v>
      </c>
      <c r="G11" s="53">
        <v>0</v>
      </c>
      <c r="H11" s="53">
        <v>3</v>
      </c>
      <c r="I11" s="53">
        <v>4</v>
      </c>
      <c r="J11" s="53">
        <v>0</v>
      </c>
      <c r="K11" s="53">
        <v>3</v>
      </c>
      <c r="L11" s="53">
        <v>1</v>
      </c>
      <c r="M11" s="53">
        <v>3</v>
      </c>
      <c r="N11" s="53">
        <v>4</v>
      </c>
      <c r="O11" s="53">
        <v>7</v>
      </c>
      <c r="P11" s="53">
        <v>0</v>
      </c>
      <c r="Q11" s="53">
        <v>9</v>
      </c>
      <c r="R11" s="53">
        <v>4</v>
      </c>
      <c r="S11" s="53">
        <v>2</v>
      </c>
      <c r="T11" s="53">
        <v>0</v>
      </c>
      <c r="U11" s="53">
        <v>0</v>
      </c>
      <c r="V11" s="168">
        <f t="shared" si="34"/>
        <v>12</v>
      </c>
      <c r="W11" s="149">
        <f t="shared" si="35"/>
        <v>28</v>
      </c>
      <c r="X11" s="53">
        <f t="shared" si="36"/>
        <v>40</v>
      </c>
      <c r="Y11" s="53">
        <f t="shared" si="0"/>
        <v>263</v>
      </c>
      <c r="Z11" s="53">
        <f t="shared" si="1"/>
        <v>289</v>
      </c>
      <c r="AA11" s="53">
        <f t="shared" si="37"/>
        <v>552</v>
      </c>
      <c r="AB11" s="53">
        <v>98</v>
      </c>
      <c r="AC11" s="53">
        <v>113</v>
      </c>
      <c r="AD11" s="53">
        <f t="shared" si="38"/>
        <v>211</v>
      </c>
      <c r="AE11" s="306" t="s">
        <v>4</v>
      </c>
      <c r="AF11" s="93" t="s">
        <v>5</v>
      </c>
      <c r="AG11" s="53">
        <v>0</v>
      </c>
      <c r="AH11" s="53">
        <v>0</v>
      </c>
      <c r="AI11" s="53">
        <f t="shared" si="74"/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f t="shared" si="39"/>
        <v>0</v>
      </c>
      <c r="BA11" s="53">
        <f t="shared" si="40"/>
        <v>0</v>
      </c>
      <c r="BB11" s="53">
        <f t="shared" si="41"/>
        <v>0</v>
      </c>
      <c r="BC11" s="53">
        <f t="shared" si="42"/>
        <v>0</v>
      </c>
      <c r="BD11" s="53">
        <f t="shared" si="3"/>
        <v>0</v>
      </c>
      <c r="BE11" s="53">
        <f t="shared" si="43"/>
        <v>0</v>
      </c>
      <c r="BF11" s="53">
        <v>0</v>
      </c>
      <c r="BG11" s="53">
        <v>0</v>
      </c>
      <c r="BH11" s="53">
        <f t="shared" si="44"/>
        <v>0</v>
      </c>
      <c r="BI11" s="306" t="s">
        <v>4</v>
      </c>
      <c r="BJ11" s="93" t="s">
        <v>5</v>
      </c>
      <c r="BK11" s="53">
        <v>25</v>
      </c>
      <c r="BL11" s="53">
        <v>165</v>
      </c>
      <c r="BM11" s="53">
        <f t="shared" si="45"/>
        <v>190</v>
      </c>
      <c r="BN11" s="53">
        <v>0</v>
      </c>
      <c r="BO11" s="53">
        <v>0</v>
      </c>
      <c r="BP11" s="53">
        <v>0</v>
      </c>
      <c r="BQ11" s="53">
        <v>2</v>
      </c>
      <c r="BR11" s="53">
        <v>0</v>
      </c>
      <c r="BS11" s="53">
        <v>2</v>
      </c>
      <c r="BT11" s="53">
        <v>1</v>
      </c>
      <c r="BU11" s="53">
        <v>3</v>
      </c>
      <c r="BV11" s="53">
        <v>1</v>
      </c>
      <c r="BW11" s="53">
        <v>10</v>
      </c>
      <c r="BX11" s="53">
        <v>0</v>
      </c>
      <c r="BY11" s="53">
        <v>17</v>
      </c>
      <c r="BZ11" s="53">
        <v>3</v>
      </c>
      <c r="CA11" s="53">
        <v>2</v>
      </c>
      <c r="CB11" s="53">
        <v>0</v>
      </c>
      <c r="CC11" s="53">
        <v>0</v>
      </c>
      <c r="CD11" s="53">
        <f t="shared" si="46"/>
        <v>5</v>
      </c>
      <c r="CE11" s="53">
        <f t="shared" si="47"/>
        <v>36</v>
      </c>
      <c r="CF11" s="53">
        <f t="shared" si="48"/>
        <v>41</v>
      </c>
      <c r="CG11" s="53">
        <f t="shared" si="49"/>
        <v>30</v>
      </c>
      <c r="CH11" s="53">
        <f t="shared" si="4"/>
        <v>201</v>
      </c>
      <c r="CI11" s="53">
        <f t="shared" si="50"/>
        <v>231</v>
      </c>
      <c r="CJ11" s="53">
        <v>9</v>
      </c>
      <c r="CK11" s="53">
        <v>73</v>
      </c>
      <c r="CL11" s="53">
        <f t="shared" si="51"/>
        <v>82</v>
      </c>
      <c r="CM11" s="306" t="s">
        <v>4</v>
      </c>
      <c r="CN11" s="93" t="s">
        <v>5</v>
      </c>
      <c r="CO11" s="53">
        <v>0</v>
      </c>
      <c r="CP11" s="53">
        <v>62</v>
      </c>
      <c r="CQ11" s="53">
        <f t="shared" si="52"/>
        <v>62</v>
      </c>
      <c r="CR11" s="53">
        <v>0</v>
      </c>
      <c r="CS11" s="53">
        <v>0</v>
      </c>
      <c r="CT11" s="53">
        <v>0</v>
      </c>
      <c r="CU11" s="53">
        <v>0</v>
      </c>
      <c r="CV11" s="53">
        <v>0</v>
      </c>
      <c r="CW11" s="53">
        <v>0</v>
      </c>
      <c r="CX11" s="53">
        <v>0</v>
      </c>
      <c r="CY11" s="53">
        <v>1</v>
      </c>
      <c r="CZ11" s="53">
        <v>0</v>
      </c>
      <c r="DA11" s="53">
        <v>2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f t="shared" si="53"/>
        <v>0</v>
      </c>
      <c r="DI11" s="53">
        <f t="shared" si="54"/>
        <v>3</v>
      </c>
      <c r="DJ11" s="53">
        <f t="shared" si="55"/>
        <v>3</v>
      </c>
      <c r="DK11" s="53">
        <f t="shared" si="56"/>
        <v>0</v>
      </c>
      <c r="DL11" s="53">
        <f t="shared" si="6"/>
        <v>65</v>
      </c>
      <c r="DM11" s="53">
        <f t="shared" si="57"/>
        <v>65</v>
      </c>
      <c r="DN11" s="53">
        <v>0</v>
      </c>
      <c r="DO11" s="53">
        <v>0</v>
      </c>
      <c r="DP11" s="53">
        <f t="shared" si="58"/>
        <v>0</v>
      </c>
      <c r="DQ11" s="306" t="s">
        <v>4</v>
      </c>
      <c r="DR11" s="93" t="s">
        <v>5</v>
      </c>
      <c r="DS11" s="53">
        <v>16</v>
      </c>
      <c r="DT11" s="53">
        <v>24</v>
      </c>
      <c r="DU11" s="53">
        <f t="shared" si="59"/>
        <v>40</v>
      </c>
      <c r="DV11" s="53">
        <v>0</v>
      </c>
      <c r="DW11" s="53">
        <v>0</v>
      </c>
      <c r="DX11" s="53">
        <v>0</v>
      </c>
      <c r="DY11" s="53">
        <v>0</v>
      </c>
      <c r="DZ11" s="53">
        <v>0</v>
      </c>
      <c r="EA11" s="53">
        <v>0</v>
      </c>
      <c r="EB11" s="53">
        <v>0</v>
      </c>
      <c r="EC11" s="53">
        <v>0</v>
      </c>
      <c r="ED11" s="53">
        <v>0</v>
      </c>
      <c r="EE11" s="53">
        <v>0</v>
      </c>
      <c r="EF11" s="53">
        <v>0</v>
      </c>
      <c r="EG11" s="53">
        <v>0</v>
      </c>
      <c r="EH11" s="53">
        <v>0</v>
      </c>
      <c r="EI11" s="53">
        <v>0</v>
      </c>
      <c r="EJ11" s="53">
        <v>0</v>
      </c>
      <c r="EK11" s="53">
        <v>0</v>
      </c>
      <c r="EL11" s="53">
        <v>0</v>
      </c>
      <c r="EM11" s="53">
        <f t="shared" si="61"/>
        <v>0</v>
      </c>
      <c r="EN11" s="53">
        <f t="shared" si="62"/>
        <v>0</v>
      </c>
      <c r="EO11" s="53">
        <f t="shared" si="63"/>
        <v>16</v>
      </c>
      <c r="EP11" s="53">
        <f t="shared" si="8"/>
        <v>24</v>
      </c>
      <c r="EQ11" s="53">
        <f t="shared" si="64"/>
        <v>40</v>
      </c>
      <c r="ER11" s="53">
        <v>0</v>
      </c>
      <c r="ES11" s="53">
        <v>0</v>
      </c>
      <c r="ET11" s="53">
        <f t="shared" si="65"/>
        <v>0</v>
      </c>
      <c r="EU11" s="306" t="s">
        <v>4</v>
      </c>
      <c r="EV11" s="93" t="s">
        <v>5</v>
      </c>
      <c r="EW11" s="53">
        <f t="shared" si="9"/>
        <v>292</v>
      </c>
      <c r="EX11" s="53">
        <f t="shared" si="10"/>
        <v>512</v>
      </c>
      <c r="EY11" s="53">
        <f t="shared" si="11"/>
        <v>804</v>
      </c>
      <c r="EZ11" s="53">
        <f t="shared" si="12"/>
        <v>0</v>
      </c>
      <c r="FA11" s="53">
        <f t="shared" si="13"/>
        <v>0</v>
      </c>
      <c r="FB11" s="53">
        <f t="shared" si="14"/>
        <v>3</v>
      </c>
      <c r="FC11" s="53">
        <f t="shared" si="15"/>
        <v>6</v>
      </c>
      <c r="FD11" s="53">
        <f t="shared" si="16"/>
        <v>0</v>
      </c>
      <c r="FE11" s="53">
        <f t="shared" si="17"/>
        <v>5</v>
      </c>
      <c r="FF11" s="53">
        <f t="shared" si="18"/>
        <v>2</v>
      </c>
      <c r="FG11" s="53">
        <f t="shared" si="19"/>
        <v>7</v>
      </c>
      <c r="FH11" s="53">
        <f t="shared" si="20"/>
        <v>5</v>
      </c>
      <c r="FI11" s="53">
        <f t="shared" si="21"/>
        <v>19</v>
      </c>
      <c r="FJ11" s="53">
        <f t="shared" si="22"/>
        <v>0</v>
      </c>
      <c r="FK11" s="53">
        <f t="shared" si="23"/>
        <v>26</v>
      </c>
      <c r="FL11" s="53">
        <f t="shared" si="66"/>
        <v>7</v>
      </c>
      <c r="FM11" s="53">
        <f t="shared" si="67"/>
        <v>4</v>
      </c>
      <c r="FN11" s="53">
        <f t="shared" si="68"/>
        <v>0</v>
      </c>
      <c r="FO11" s="53">
        <f t="shared" si="69"/>
        <v>0</v>
      </c>
      <c r="FP11" s="53">
        <f t="shared" si="70"/>
        <v>17</v>
      </c>
      <c r="FQ11" s="53">
        <f t="shared" si="71"/>
        <v>67</v>
      </c>
      <c r="FR11" s="53">
        <f t="shared" si="72"/>
        <v>84</v>
      </c>
      <c r="FS11" s="53">
        <f t="shared" si="28"/>
        <v>309</v>
      </c>
      <c r="FT11" s="53">
        <f t="shared" si="29"/>
        <v>579</v>
      </c>
      <c r="FU11" s="53">
        <f t="shared" si="30"/>
        <v>888</v>
      </c>
      <c r="FV11" s="53">
        <f t="shared" si="31"/>
        <v>107</v>
      </c>
      <c r="FW11" s="53">
        <f t="shared" si="32"/>
        <v>186</v>
      </c>
      <c r="FX11" s="53">
        <f t="shared" si="73"/>
        <v>293</v>
      </c>
    </row>
    <row r="12" spans="1:180" ht="16.5" customHeight="1" x14ac:dyDescent="0.2">
      <c r="A12" s="306"/>
      <c r="B12" s="93" t="s">
        <v>6</v>
      </c>
      <c r="C12" s="53">
        <v>262</v>
      </c>
      <c r="D12" s="53">
        <v>194</v>
      </c>
      <c r="E12" s="53">
        <f t="shared" si="33"/>
        <v>456</v>
      </c>
      <c r="F12" s="53">
        <v>0</v>
      </c>
      <c r="G12" s="53">
        <v>0</v>
      </c>
      <c r="H12" s="53">
        <v>0</v>
      </c>
      <c r="I12" s="53">
        <v>2</v>
      </c>
      <c r="J12" s="53">
        <v>0</v>
      </c>
      <c r="K12" s="53">
        <v>0</v>
      </c>
      <c r="L12" s="53">
        <v>0</v>
      </c>
      <c r="M12" s="53">
        <v>0</v>
      </c>
      <c r="N12" s="53">
        <v>4</v>
      </c>
      <c r="O12" s="53">
        <v>3</v>
      </c>
      <c r="P12" s="53">
        <v>0</v>
      </c>
      <c r="Q12" s="53">
        <v>3</v>
      </c>
      <c r="R12" s="53">
        <v>2</v>
      </c>
      <c r="S12" s="53">
        <v>0</v>
      </c>
      <c r="T12" s="53">
        <v>0</v>
      </c>
      <c r="U12" s="53">
        <v>0</v>
      </c>
      <c r="V12" s="168">
        <f t="shared" si="34"/>
        <v>6</v>
      </c>
      <c r="W12" s="149">
        <f t="shared" si="35"/>
        <v>8</v>
      </c>
      <c r="X12" s="53">
        <f t="shared" si="36"/>
        <v>14</v>
      </c>
      <c r="Y12" s="53">
        <f t="shared" si="0"/>
        <v>268</v>
      </c>
      <c r="Z12" s="53">
        <f t="shared" si="1"/>
        <v>202</v>
      </c>
      <c r="AA12" s="53">
        <f t="shared" si="37"/>
        <v>470</v>
      </c>
      <c r="AB12" s="53">
        <v>85</v>
      </c>
      <c r="AC12" s="53">
        <v>38</v>
      </c>
      <c r="AD12" s="53">
        <f t="shared" si="38"/>
        <v>123</v>
      </c>
      <c r="AE12" s="306"/>
      <c r="AF12" s="93" t="s">
        <v>6</v>
      </c>
      <c r="AG12" s="53">
        <v>13</v>
      </c>
      <c r="AH12" s="53">
        <v>11</v>
      </c>
      <c r="AI12" s="53">
        <f t="shared" si="74"/>
        <v>24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1</v>
      </c>
      <c r="AV12" s="53">
        <v>0</v>
      </c>
      <c r="AW12" s="53">
        <v>0</v>
      </c>
      <c r="AX12" s="53">
        <v>0</v>
      </c>
      <c r="AY12" s="53">
        <v>0</v>
      </c>
      <c r="AZ12" s="53">
        <f t="shared" si="39"/>
        <v>0</v>
      </c>
      <c r="BA12" s="53">
        <f t="shared" si="40"/>
        <v>1</v>
      </c>
      <c r="BB12" s="53">
        <f t="shared" si="41"/>
        <v>1</v>
      </c>
      <c r="BC12" s="53">
        <f t="shared" si="42"/>
        <v>13</v>
      </c>
      <c r="BD12" s="53">
        <f t="shared" si="3"/>
        <v>12</v>
      </c>
      <c r="BE12" s="53">
        <f t="shared" si="43"/>
        <v>25</v>
      </c>
      <c r="BF12" s="53">
        <v>5</v>
      </c>
      <c r="BG12" s="53">
        <v>5</v>
      </c>
      <c r="BH12" s="53">
        <f t="shared" si="44"/>
        <v>10</v>
      </c>
      <c r="BI12" s="306"/>
      <c r="BJ12" s="93" t="s">
        <v>6</v>
      </c>
      <c r="BK12" s="53">
        <v>12</v>
      </c>
      <c r="BL12" s="53">
        <v>191</v>
      </c>
      <c r="BM12" s="53">
        <f t="shared" si="45"/>
        <v>203</v>
      </c>
      <c r="BN12" s="53">
        <v>0</v>
      </c>
      <c r="BO12" s="53">
        <v>0</v>
      </c>
      <c r="BP12" s="53">
        <v>1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7</v>
      </c>
      <c r="BX12" s="53">
        <v>0</v>
      </c>
      <c r="BY12" s="53">
        <v>7</v>
      </c>
      <c r="BZ12" s="53">
        <v>0</v>
      </c>
      <c r="CA12" s="53">
        <v>1</v>
      </c>
      <c r="CB12" s="53">
        <v>0</v>
      </c>
      <c r="CC12" s="53">
        <v>0</v>
      </c>
      <c r="CD12" s="53">
        <f t="shared" si="46"/>
        <v>1</v>
      </c>
      <c r="CE12" s="53">
        <f t="shared" si="47"/>
        <v>15</v>
      </c>
      <c r="CF12" s="53">
        <f t="shared" si="48"/>
        <v>16</v>
      </c>
      <c r="CG12" s="53">
        <f t="shared" si="49"/>
        <v>13</v>
      </c>
      <c r="CH12" s="53">
        <f t="shared" si="4"/>
        <v>206</v>
      </c>
      <c r="CI12" s="53">
        <f t="shared" si="50"/>
        <v>219</v>
      </c>
      <c r="CJ12" s="53">
        <v>0</v>
      </c>
      <c r="CK12" s="53">
        <v>49</v>
      </c>
      <c r="CL12" s="53">
        <f t="shared" si="51"/>
        <v>49</v>
      </c>
      <c r="CM12" s="306"/>
      <c r="CN12" s="93" t="s">
        <v>6</v>
      </c>
      <c r="CO12" s="53">
        <v>0</v>
      </c>
      <c r="CP12" s="53">
        <v>44</v>
      </c>
      <c r="CQ12" s="53">
        <f t="shared" ref="CQ12:CQ27" si="75">SUM(CO12:CP12)</f>
        <v>44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1</v>
      </c>
      <c r="DB12" s="53">
        <v>0</v>
      </c>
      <c r="DC12" s="53">
        <v>1</v>
      </c>
      <c r="DD12" s="53">
        <v>0</v>
      </c>
      <c r="DE12" s="53">
        <v>0</v>
      </c>
      <c r="DF12" s="53">
        <v>0</v>
      </c>
      <c r="DG12" s="53">
        <v>0</v>
      </c>
      <c r="DH12" s="53">
        <f t="shared" si="53"/>
        <v>0</v>
      </c>
      <c r="DI12" s="53">
        <f t="shared" si="54"/>
        <v>2</v>
      </c>
      <c r="DJ12" s="53">
        <f t="shared" si="55"/>
        <v>2</v>
      </c>
      <c r="DK12" s="53">
        <f t="shared" si="56"/>
        <v>0</v>
      </c>
      <c r="DL12" s="53">
        <f t="shared" si="6"/>
        <v>46</v>
      </c>
      <c r="DM12" s="53">
        <f t="shared" si="57"/>
        <v>46</v>
      </c>
      <c r="DN12" s="53">
        <v>0</v>
      </c>
      <c r="DO12" s="53">
        <v>0</v>
      </c>
      <c r="DP12" s="53">
        <f t="shared" si="58"/>
        <v>0</v>
      </c>
      <c r="DQ12" s="306"/>
      <c r="DR12" s="93" t="s">
        <v>6</v>
      </c>
      <c r="DS12" s="53">
        <v>20</v>
      </c>
      <c r="DT12" s="53">
        <v>44</v>
      </c>
      <c r="DU12" s="53">
        <f t="shared" si="59"/>
        <v>64</v>
      </c>
      <c r="DV12" s="53">
        <v>0</v>
      </c>
      <c r="DW12" s="53">
        <v>0</v>
      </c>
      <c r="DX12" s="53">
        <v>0</v>
      </c>
      <c r="DY12" s="53">
        <v>0</v>
      </c>
      <c r="DZ12" s="53">
        <v>0</v>
      </c>
      <c r="EA12" s="53">
        <v>0</v>
      </c>
      <c r="EB12" s="53">
        <v>0</v>
      </c>
      <c r="EC12" s="53">
        <v>2</v>
      </c>
      <c r="ED12" s="53">
        <v>2</v>
      </c>
      <c r="EE12" s="53">
        <v>3</v>
      </c>
      <c r="EF12" s="53">
        <v>0</v>
      </c>
      <c r="EG12" s="53">
        <v>6</v>
      </c>
      <c r="EH12" s="53">
        <v>0</v>
      </c>
      <c r="EI12" s="53">
        <v>2</v>
      </c>
      <c r="EJ12" s="53">
        <v>0</v>
      </c>
      <c r="EK12" s="53">
        <v>0</v>
      </c>
      <c r="EL12" s="53">
        <f t="shared" si="60"/>
        <v>2</v>
      </c>
      <c r="EM12" s="53">
        <f t="shared" si="61"/>
        <v>13</v>
      </c>
      <c r="EN12" s="53">
        <f t="shared" si="62"/>
        <v>15</v>
      </c>
      <c r="EO12" s="53">
        <f t="shared" si="63"/>
        <v>22</v>
      </c>
      <c r="EP12" s="53">
        <f t="shared" si="8"/>
        <v>57</v>
      </c>
      <c r="EQ12" s="53">
        <f t="shared" si="64"/>
        <v>79</v>
      </c>
      <c r="ER12" s="53">
        <v>0</v>
      </c>
      <c r="ES12" s="53">
        <v>14</v>
      </c>
      <c r="ET12" s="53">
        <f t="shared" si="65"/>
        <v>14</v>
      </c>
      <c r="EU12" s="306"/>
      <c r="EV12" s="93" t="s">
        <v>6</v>
      </c>
      <c r="EW12" s="53">
        <f t="shared" si="9"/>
        <v>307</v>
      </c>
      <c r="EX12" s="53">
        <f t="shared" si="10"/>
        <v>484</v>
      </c>
      <c r="EY12" s="53">
        <f t="shared" si="11"/>
        <v>791</v>
      </c>
      <c r="EZ12" s="53">
        <f t="shared" si="12"/>
        <v>0</v>
      </c>
      <c r="FA12" s="53">
        <f t="shared" si="13"/>
        <v>0</v>
      </c>
      <c r="FB12" s="53">
        <f t="shared" si="14"/>
        <v>1</v>
      </c>
      <c r="FC12" s="53">
        <f t="shared" si="15"/>
        <v>2</v>
      </c>
      <c r="FD12" s="53">
        <f t="shared" si="16"/>
        <v>0</v>
      </c>
      <c r="FE12" s="53">
        <f t="shared" si="17"/>
        <v>0</v>
      </c>
      <c r="FF12" s="53">
        <f t="shared" si="18"/>
        <v>0</v>
      </c>
      <c r="FG12" s="53">
        <f t="shared" si="19"/>
        <v>2</v>
      </c>
      <c r="FH12" s="53">
        <f t="shared" si="20"/>
        <v>6</v>
      </c>
      <c r="FI12" s="53">
        <f t="shared" si="21"/>
        <v>14</v>
      </c>
      <c r="FJ12" s="53">
        <f t="shared" si="22"/>
        <v>0</v>
      </c>
      <c r="FK12" s="53">
        <f t="shared" si="23"/>
        <v>18</v>
      </c>
      <c r="FL12" s="53">
        <f t="shared" si="66"/>
        <v>2</v>
      </c>
      <c r="FM12" s="53">
        <f t="shared" si="67"/>
        <v>3</v>
      </c>
      <c r="FN12" s="53">
        <f t="shared" si="68"/>
        <v>0</v>
      </c>
      <c r="FO12" s="53">
        <f t="shared" si="69"/>
        <v>0</v>
      </c>
      <c r="FP12" s="53">
        <f t="shared" si="70"/>
        <v>9</v>
      </c>
      <c r="FQ12" s="53">
        <f t="shared" si="71"/>
        <v>39</v>
      </c>
      <c r="FR12" s="53">
        <f t="shared" si="72"/>
        <v>48</v>
      </c>
      <c r="FS12" s="53">
        <f t="shared" si="28"/>
        <v>316</v>
      </c>
      <c r="FT12" s="53">
        <f t="shared" si="29"/>
        <v>523</v>
      </c>
      <c r="FU12" s="53">
        <f t="shared" si="30"/>
        <v>839</v>
      </c>
      <c r="FV12" s="53">
        <f t="shared" si="31"/>
        <v>90</v>
      </c>
      <c r="FW12" s="53">
        <f t="shared" si="32"/>
        <v>106</v>
      </c>
      <c r="FX12" s="53">
        <f t="shared" si="73"/>
        <v>196</v>
      </c>
    </row>
    <row r="13" spans="1:180" ht="16.5" customHeight="1" x14ac:dyDescent="0.2">
      <c r="A13" s="306"/>
      <c r="B13" s="93" t="s">
        <v>17</v>
      </c>
      <c r="C13" s="53">
        <v>46</v>
      </c>
      <c r="D13" s="53">
        <v>46</v>
      </c>
      <c r="E13" s="53">
        <f t="shared" si="33"/>
        <v>92</v>
      </c>
      <c r="F13" s="53">
        <v>0</v>
      </c>
      <c r="G13" s="53">
        <v>0</v>
      </c>
      <c r="H13" s="53">
        <v>1</v>
      </c>
      <c r="I13" s="53">
        <v>1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168">
        <f t="shared" si="34"/>
        <v>1</v>
      </c>
      <c r="W13" s="149">
        <f t="shared" si="35"/>
        <v>1</v>
      </c>
      <c r="X13" s="53">
        <f t="shared" si="36"/>
        <v>2</v>
      </c>
      <c r="Y13" s="53">
        <f t="shared" si="0"/>
        <v>47</v>
      </c>
      <c r="Z13" s="53">
        <f t="shared" si="1"/>
        <v>47</v>
      </c>
      <c r="AA13" s="53">
        <f t="shared" si="37"/>
        <v>94</v>
      </c>
      <c r="AB13" s="53">
        <v>23</v>
      </c>
      <c r="AC13" s="53">
        <v>19</v>
      </c>
      <c r="AD13" s="53">
        <f t="shared" si="38"/>
        <v>42</v>
      </c>
      <c r="AE13" s="306"/>
      <c r="AF13" s="93" t="s">
        <v>17</v>
      </c>
      <c r="AG13" s="53">
        <v>0</v>
      </c>
      <c r="AH13" s="53">
        <v>0</v>
      </c>
      <c r="AI13" s="53">
        <f t="shared" si="74"/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f t="shared" si="39"/>
        <v>0</v>
      </c>
      <c r="BA13" s="53">
        <f t="shared" si="40"/>
        <v>0</v>
      </c>
      <c r="BB13" s="53">
        <f t="shared" si="41"/>
        <v>0</v>
      </c>
      <c r="BC13" s="53">
        <f t="shared" si="42"/>
        <v>0</v>
      </c>
      <c r="BD13" s="53">
        <f t="shared" si="3"/>
        <v>0</v>
      </c>
      <c r="BE13" s="53">
        <f t="shared" si="43"/>
        <v>0</v>
      </c>
      <c r="BF13" s="53">
        <v>0</v>
      </c>
      <c r="BG13" s="53">
        <v>0</v>
      </c>
      <c r="BH13" s="53">
        <f t="shared" si="44"/>
        <v>0</v>
      </c>
      <c r="BI13" s="306"/>
      <c r="BJ13" s="93" t="s">
        <v>17</v>
      </c>
      <c r="BK13" s="53">
        <v>12</v>
      </c>
      <c r="BL13" s="53">
        <v>57</v>
      </c>
      <c r="BM13" s="53">
        <f t="shared" si="45"/>
        <v>69</v>
      </c>
      <c r="BN13" s="53">
        <v>0</v>
      </c>
      <c r="BO13" s="53">
        <v>0</v>
      </c>
      <c r="BP13" s="53">
        <v>1</v>
      </c>
      <c r="BQ13" s="53">
        <v>0</v>
      </c>
      <c r="BR13" s="53">
        <v>0</v>
      </c>
      <c r="BS13" s="53">
        <v>0</v>
      </c>
      <c r="BT13" s="53">
        <v>0</v>
      </c>
      <c r="BU13" s="53">
        <v>1</v>
      </c>
      <c r="BV13" s="53">
        <v>0</v>
      </c>
      <c r="BW13" s="53">
        <v>1</v>
      </c>
      <c r="BX13" s="53">
        <v>0</v>
      </c>
      <c r="BY13" s="53">
        <v>2</v>
      </c>
      <c r="BZ13" s="53">
        <v>0</v>
      </c>
      <c r="CA13" s="53">
        <v>0</v>
      </c>
      <c r="CB13" s="53">
        <v>0</v>
      </c>
      <c r="CC13" s="53">
        <v>0</v>
      </c>
      <c r="CD13" s="53">
        <f t="shared" si="46"/>
        <v>1</v>
      </c>
      <c r="CE13" s="53">
        <f t="shared" si="47"/>
        <v>4</v>
      </c>
      <c r="CF13" s="53">
        <f t="shared" si="48"/>
        <v>5</v>
      </c>
      <c r="CG13" s="53">
        <f t="shared" si="49"/>
        <v>13</v>
      </c>
      <c r="CH13" s="53">
        <f t="shared" si="4"/>
        <v>61</v>
      </c>
      <c r="CI13" s="53">
        <f t="shared" si="50"/>
        <v>74</v>
      </c>
      <c r="CJ13" s="53">
        <v>7</v>
      </c>
      <c r="CK13" s="53">
        <v>32</v>
      </c>
      <c r="CL13" s="53">
        <f t="shared" si="51"/>
        <v>39</v>
      </c>
      <c r="CM13" s="306"/>
      <c r="CN13" s="93" t="s">
        <v>17</v>
      </c>
      <c r="CO13" s="53">
        <v>0</v>
      </c>
      <c r="CP13" s="53">
        <v>6</v>
      </c>
      <c r="CQ13" s="53">
        <f t="shared" si="75"/>
        <v>6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/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f t="shared" si="53"/>
        <v>0</v>
      </c>
      <c r="DI13" s="53">
        <f t="shared" si="54"/>
        <v>0</v>
      </c>
      <c r="DJ13" s="53">
        <f t="shared" si="55"/>
        <v>0</v>
      </c>
      <c r="DK13" s="53">
        <f t="shared" si="56"/>
        <v>0</v>
      </c>
      <c r="DL13" s="53">
        <f t="shared" si="6"/>
        <v>6</v>
      </c>
      <c r="DM13" s="53">
        <f t="shared" si="57"/>
        <v>6</v>
      </c>
      <c r="DN13" s="53">
        <v>0</v>
      </c>
      <c r="DO13" s="53">
        <v>0</v>
      </c>
      <c r="DP13" s="53">
        <f t="shared" si="58"/>
        <v>0</v>
      </c>
      <c r="DQ13" s="306"/>
      <c r="DR13" s="93" t="s">
        <v>17</v>
      </c>
      <c r="DS13" s="53">
        <v>2</v>
      </c>
      <c r="DT13" s="53">
        <v>11</v>
      </c>
      <c r="DU13" s="53">
        <f t="shared" si="59"/>
        <v>13</v>
      </c>
      <c r="DV13" s="53">
        <v>0</v>
      </c>
      <c r="DW13" s="53">
        <v>0</v>
      </c>
      <c r="DX13" s="53">
        <v>0</v>
      </c>
      <c r="DY13" s="53">
        <v>0</v>
      </c>
      <c r="DZ13" s="53">
        <v>0</v>
      </c>
      <c r="EA13" s="53">
        <v>0</v>
      </c>
      <c r="EB13" s="53">
        <v>0</v>
      </c>
      <c r="EC13" s="53">
        <v>0</v>
      </c>
      <c r="ED13" s="53">
        <v>0</v>
      </c>
      <c r="EE13" s="53">
        <v>0</v>
      </c>
      <c r="EF13" s="53">
        <v>0</v>
      </c>
      <c r="EG13" s="53">
        <v>0</v>
      </c>
      <c r="EH13" s="53">
        <v>0</v>
      </c>
      <c r="EI13" s="53">
        <v>0</v>
      </c>
      <c r="EJ13" s="53">
        <v>0</v>
      </c>
      <c r="EK13" s="53">
        <v>0</v>
      </c>
      <c r="EL13" s="53">
        <f t="shared" si="60"/>
        <v>0</v>
      </c>
      <c r="EM13" s="53">
        <f t="shared" si="61"/>
        <v>0</v>
      </c>
      <c r="EN13" s="53">
        <f t="shared" si="62"/>
        <v>0</v>
      </c>
      <c r="EO13" s="53">
        <f t="shared" si="63"/>
        <v>2</v>
      </c>
      <c r="EP13" s="53">
        <f t="shared" si="8"/>
        <v>11</v>
      </c>
      <c r="EQ13" s="53">
        <f t="shared" si="64"/>
        <v>13</v>
      </c>
      <c r="ER13" s="53">
        <v>0</v>
      </c>
      <c r="ES13" s="53">
        <v>0</v>
      </c>
      <c r="ET13" s="53">
        <f t="shared" si="65"/>
        <v>0</v>
      </c>
      <c r="EU13" s="306"/>
      <c r="EV13" s="93" t="s">
        <v>17</v>
      </c>
      <c r="EW13" s="53">
        <f t="shared" si="9"/>
        <v>60</v>
      </c>
      <c r="EX13" s="53">
        <f t="shared" si="10"/>
        <v>120</v>
      </c>
      <c r="EY13" s="53">
        <f t="shared" si="11"/>
        <v>180</v>
      </c>
      <c r="EZ13" s="53">
        <f t="shared" si="12"/>
        <v>0</v>
      </c>
      <c r="FA13" s="53">
        <f t="shared" si="13"/>
        <v>0</v>
      </c>
      <c r="FB13" s="53">
        <f t="shared" si="14"/>
        <v>2</v>
      </c>
      <c r="FC13" s="53">
        <f t="shared" si="15"/>
        <v>1</v>
      </c>
      <c r="FD13" s="53">
        <f t="shared" si="16"/>
        <v>0</v>
      </c>
      <c r="FE13" s="53">
        <f t="shared" si="17"/>
        <v>0</v>
      </c>
      <c r="FF13" s="53">
        <f t="shared" si="18"/>
        <v>0</v>
      </c>
      <c r="FG13" s="53">
        <f t="shared" si="19"/>
        <v>1</v>
      </c>
      <c r="FH13" s="53">
        <f t="shared" si="20"/>
        <v>0</v>
      </c>
      <c r="FI13" s="53">
        <f t="shared" si="21"/>
        <v>1</v>
      </c>
      <c r="FJ13" s="53">
        <f t="shared" si="22"/>
        <v>0</v>
      </c>
      <c r="FK13" s="53">
        <f t="shared" si="23"/>
        <v>2</v>
      </c>
      <c r="FL13" s="53">
        <f t="shared" si="66"/>
        <v>0</v>
      </c>
      <c r="FM13" s="53">
        <f t="shared" si="67"/>
        <v>0</v>
      </c>
      <c r="FN13" s="53">
        <f t="shared" si="68"/>
        <v>0</v>
      </c>
      <c r="FO13" s="53">
        <f t="shared" si="69"/>
        <v>0</v>
      </c>
      <c r="FP13" s="53">
        <f t="shared" si="70"/>
        <v>2</v>
      </c>
      <c r="FQ13" s="53">
        <f t="shared" si="71"/>
        <v>5</v>
      </c>
      <c r="FR13" s="53">
        <f t="shared" si="72"/>
        <v>7</v>
      </c>
      <c r="FS13" s="53">
        <f t="shared" si="28"/>
        <v>62</v>
      </c>
      <c r="FT13" s="53">
        <f t="shared" si="29"/>
        <v>125</v>
      </c>
      <c r="FU13" s="53">
        <f t="shared" si="30"/>
        <v>187</v>
      </c>
      <c r="FV13" s="53">
        <f t="shared" si="31"/>
        <v>30</v>
      </c>
      <c r="FW13" s="53">
        <f t="shared" si="32"/>
        <v>51</v>
      </c>
      <c r="FX13" s="53">
        <f t="shared" si="73"/>
        <v>81</v>
      </c>
    </row>
    <row r="14" spans="1:180" ht="16.5" customHeight="1" x14ac:dyDescent="0.2">
      <c r="A14" s="306"/>
      <c r="B14" s="93" t="s">
        <v>7</v>
      </c>
      <c r="C14" s="53">
        <v>94</v>
      </c>
      <c r="D14" s="53">
        <v>204</v>
      </c>
      <c r="E14" s="53">
        <f t="shared" si="33"/>
        <v>298</v>
      </c>
      <c r="F14" s="53">
        <v>1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1</v>
      </c>
      <c r="M14" s="53">
        <v>1</v>
      </c>
      <c r="N14" s="53">
        <v>4</v>
      </c>
      <c r="O14" s="53">
        <v>7</v>
      </c>
      <c r="P14" s="53">
        <v>0</v>
      </c>
      <c r="Q14" s="53">
        <v>5</v>
      </c>
      <c r="R14" s="53">
        <v>4</v>
      </c>
      <c r="S14" s="53">
        <v>2</v>
      </c>
      <c r="T14" s="53">
        <v>0</v>
      </c>
      <c r="U14" s="53">
        <v>0</v>
      </c>
      <c r="V14" s="168">
        <f t="shared" si="34"/>
        <v>11</v>
      </c>
      <c r="W14" s="149">
        <f t="shared" si="35"/>
        <v>15</v>
      </c>
      <c r="X14" s="53">
        <f t="shared" si="36"/>
        <v>26</v>
      </c>
      <c r="Y14" s="53">
        <f t="shared" si="0"/>
        <v>105</v>
      </c>
      <c r="Z14" s="53">
        <f t="shared" si="1"/>
        <v>219</v>
      </c>
      <c r="AA14" s="53">
        <f t="shared" si="37"/>
        <v>324</v>
      </c>
      <c r="AB14" s="53">
        <v>33</v>
      </c>
      <c r="AC14" s="53">
        <v>27</v>
      </c>
      <c r="AD14" s="53">
        <f t="shared" si="38"/>
        <v>60</v>
      </c>
      <c r="AE14" s="306"/>
      <c r="AF14" s="93" t="s">
        <v>7</v>
      </c>
      <c r="AG14" s="53">
        <v>0</v>
      </c>
      <c r="AH14" s="53">
        <v>0</v>
      </c>
      <c r="AI14" s="53">
        <f t="shared" si="74"/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f t="shared" si="39"/>
        <v>0</v>
      </c>
      <c r="BA14" s="53">
        <f t="shared" si="40"/>
        <v>0</v>
      </c>
      <c r="BB14" s="53">
        <f t="shared" si="41"/>
        <v>0</v>
      </c>
      <c r="BC14" s="53">
        <f t="shared" si="42"/>
        <v>0</v>
      </c>
      <c r="BD14" s="53">
        <f t="shared" si="3"/>
        <v>0</v>
      </c>
      <c r="BE14" s="53">
        <f t="shared" si="43"/>
        <v>0</v>
      </c>
      <c r="BF14" s="53">
        <v>0</v>
      </c>
      <c r="BG14" s="53">
        <v>0</v>
      </c>
      <c r="BH14" s="53">
        <f t="shared" si="44"/>
        <v>0</v>
      </c>
      <c r="BI14" s="306"/>
      <c r="BJ14" s="93" t="s">
        <v>7</v>
      </c>
      <c r="BK14" s="53">
        <v>27</v>
      </c>
      <c r="BL14" s="53">
        <v>129</v>
      </c>
      <c r="BM14" s="53">
        <f t="shared" si="45"/>
        <v>156</v>
      </c>
      <c r="BN14" s="53">
        <v>0</v>
      </c>
      <c r="BO14" s="53">
        <v>0</v>
      </c>
      <c r="BP14" s="53">
        <v>0</v>
      </c>
      <c r="BQ14" s="53">
        <v>1</v>
      </c>
      <c r="BR14" s="53">
        <v>0</v>
      </c>
      <c r="BS14" s="53">
        <v>0</v>
      </c>
      <c r="BT14" s="53">
        <v>1</v>
      </c>
      <c r="BU14" s="53">
        <v>4</v>
      </c>
      <c r="BV14" s="53">
        <v>0</v>
      </c>
      <c r="BW14" s="53">
        <v>2</v>
      </c>
      <c r="BX14" s="53">
        <v>0</v>
      </c>
      <c r="BY14" s="53">
        <v>5</v>
      </c>
      <c r="BZ14" s="53">
        <v>0</v>
      </c>
      <c r="CA14" s="53">
        <v>1</v>
      </c>
      <c r="CB14" s="53">
        <v>0</v>
      </c>
      <c r="CC14" s="53">
        <v>0</v>
      </c>
      <c r="CD14" s="53">
        <f t="shared" si="46"/>
        <v>1</v>
      </c>
      <c r="CE14" s="53">
        <f t="shared" si="47"/>
        <v>13</v>
      </c>
      <c r="CF14" s="53">
        <f t="shared" si="48"/>
        <v>14</v>
      </c>
      <c r="CG14" s="53">
        <f t="shared" si="49"/>
        <v>28</v>
      </c>
      <c r="CH14" s="53">
        <f t="shared" si="4"/>
        <v>142</v>
      </c>
      <c r="CI14" s="53">
        <f t="shared" si="50"/>
        <v>170</v>
      </c>
      <c r="CJ14" s="53">
        <v>14</v>
      </c>
      <c r="CK14" s="53">
        <v>110</v>
      </c>
      <c r="CL14" s="53">
        <f t="shared" si="51"/>
        <v>124</v>
      </c>
      <c r="CM14" s="306"/>
      <c r="CN14" s="93" t="s">
        <v>7</v>
      </c>
      <c r="CO14" s="53">
        <v>0</v>
      </c>
      <c r="CP14" s="53">
        <v>0</v>
      </c>
      <c r="CQ14" s="53">
        <f t="shared" si="75"/>
        <v>0</v>
      </c>
      <c r="CR14" s="53">
        <v>0</v>
      </c>
      <c r="CS14" s="53">
        <v>0</v>
      </c>
      <c r="CT14" s="53">
        <v>0</v>
      </c>
      <c r="CU14" s="53"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3">
        <f t="shared" si="53"/>
        <v>0</v>
      </c>
      <c r="DI14" s="53">
        <f t="shared" si="54"/>
        <v>0</v>
      </c>
      <c r="DJ14" s="53">
        <f t="shared" si="55"/>
        <v>0</v>
      </c>
      <c r="DK14" s="53">
        <f t="shared" si="56"/>
        <v>0</v>
      </c>
      <c r="DL14" s="53">
        <f t="shared" si="6"/>
        <v>0</v>
      </c>
      <c r="DM14" s="53">
        <f t="shared" si="57"/>
        <v>0</v>
      </c>
      <c r="DN14" s="53">
        <v>0</v>
      </c>
      <c r="DO14" s="53">
        <v>0</v>
      </c>
      <c r="DP14" s="53">
        <f t="shared" si="58"/>
        <v>0</v>
      </c>
      <c r="DQ14" s="306"/>
      <c r="DR14" s="93" t="s">
        <v>7</v>
      </c>
      <c r="DS14" s="53">
        <v>22</v>
      </c>
      <c r="DT14" s="53">
        <v>64</v>
      </c>
      <c r="DU14" s="53">
        <f t="shared" si="59"/>
        <v>86</v>
      </c>
      <c r="DV14" s="53">
        <v>0</v>
      </c>
      <c r="DW14" s="53">
        <v>0</v>
      </c>
      <c r="DX14" s="53">
        <v>1</v>
      </c>
      <c r="DY14" s="53">
        <v>2</v>
      </c>
      <c r="DZ14" s="53">
        <v>1</v>
      </c>
      <c r="EA14" s="53">
        <v>0</v>
      </c>
      <c r="EB14" s="53">
        <v>0</v>
      </c>
      <c r="EC14" s="53">
        <v>0</v>
      </c>
      <c r="ED14" s="53">
        <v>0</v>
      </c>
      <c r="EE14" s="53">
        <v>1</v>
      </c>
      <c r="EF14" s="53">
        <v>0</v>
      </c>
      <c r="EG14" s="53">
        <v>2</v>
      </c>
      <c r="EH14" s="53">
        <v>0</v>
      </c>
      <c r="EI14" s="53">
        <v>0</v>
      </c>
      <c r="EJ14" s="53">
        <v>0</v>
      </c>
      <c r="EK14" s="53">
        <v>0</v>
      </c>
      <c r="EL14" s="53">
        <f t="shared" si="60"/>
        <v>2</v>
      </c>
      <c r="EM14" s="53">
        <f t="shared" si="61"/>
        <v>5</v>
      </c>
      <c r="EN14" s="53">
        <f t="shared" si="62"/>
        <v>7</v>
      </c>
      <c r="EO14" s="53">
        <f t="shared" si="63"/>
        <v>24</v>
      </c>
      <c r="EP14" s="53">
        <f t="shared" si="8"/>
        <v>69</v>
      </c>
      <c r="EQ14" s="53">
        <f t="shared" si="64"/>
        <v>93</v>
      </c>
      <c r="ER14" s="53">
        <v>13</v>
      </c>
      <c r="ES14" s="53">
        <v>29</v>
      </c>
      <c r="ET14" s="53">
        <f t="shared" si="65"/>
        <v>42</v>
      </c>
      <c r="EU14" s="306"/>
      <c r="EV14" s="93" t="s">
        <v>7</v>
      </c>
      <c r="EW14" s="53">
        <f t="shared" si="9"/>
        <v>143</v>
      </c>
      <c r="EX14" s="53">
        <f t="shared" si="10"/>
        <v>397</v>
      </c>
      <c r="EY14" s="53">
        <f t="shared" si="11"/>
        <v>540</v>
      </c>
      <c r="EZ14" s="53">
        <f t="shared" si="12"/>
        <v>1</v>
      </c>
      <c r="FA14" s="53">
        <f t="shared" si="13"/>
        <v>0</v>
      </c>
      <c r="FB14" s="53">
        <f t="shared" si="14"/>
        <v>1</v>
      </c>
      <c r="FC14" s="53">
        <f t="shared" si="15"/>
        <v>3</v>
      </c>
      <c r="FD14" s="53">
        <f t="shared" si="16"/>
        <v>2</v>
      </c>
      <c r="FE14" s="53">
        <f t="shared" si="17"/>
        <v>0</v>
      </c>
      <c r="FF14" s="53">
        <f t="shared" si="18"/>
        <v>2</v>
      </c>
      <c r="FG14" s="53">
        <f t="shared" si="19"/>
        <v>5</v>
      </c>
      <c r="FH14" s="53">
        <f t="shared" si="20"/>
        <v>4</v>
      </c>
      <c r="FI14" s="53">
        <f t="shared" si="21"/>
        <v>10</v>
      </c>
      <c r="FJ14" s="53">
        <f t="shared" si="22"/>
        <v>0</v>
      </c>
      <c r="FK14" s="53">
        <f t="shared" si="23"/>
        <v>12</v>
      </c>
      <c r="FL14" s="53">
        <f t="shared" si="66"/>
        <v>4</v>
      </c>
      <c r="FM14" s="53">
        <f t="shared" si="67"/>
        <v>3</v>
      </c>
      <c r="FN14" s="53">
        <f t="shared" si="68"/>
        <v>0</v>
      </c>
      <c r="FO14" s="53">
        <f t="shared" si="69"/>
        <v>0</v>
      </c>
      <c r="FP14" s="53">
        <f t="shared" si="70"/>
        <v>14</v>
      </c>
      <c r="FQ14" s="53">
        <f t="shared" si="71"/>
        <v>33</v>
      </c>
      <c r="FR14" s="53">
        <f t="shared" si="72"/>
        <v>47</v>
      </c>
      <c r="FS14" s="53">
        <f t="shared" si="28"/>
        <v>157</v>
      </c>
      <c r="FT14" s="53">
        <f t="shared" si="29"/>
        <v>430</v>
      </c>
      <c r="FU14" s="53">
        <f t="shared" si="30"/>
        <v>587</v>
      </c>
      <c r="FV14" s="53">
        <f t="shared" si="31"/>
        <v>60</v>
      </c>
      <c r="FW14" s="53">
        <f t="shared" si="32"/>
        <v>166</v>
      </c>
      <c r="FX14" s="53">
        <f t="shared" si="73"/>
        <v>226</v>
      </c>
    </row>
    <row r="15" spans="1:180" ht="16.5" customHeight="1" x14ac:dyDescent="0.2">
      <c r="A15" s="306"/>
      <c r="B15" s="93" t="s">
        <v>8</v>
      </c>
      <c r="C15" s="53">
        <v>178</v>
      </c>
      <c r="D15" s="53">
        <v>184</v>
      </c>
      <c r="E15" s="53">
        <f t="shared" si="33"/>
        <v>362</v>
      </c>
      <c r="F15" s="53">
        <v>0</v>
      </c>
      <c r="G15" s="53">
        <v>0</v>
      </c>
      <c r="H15" s="53">
        <v>5</v>
      </c>
      <c r="I15" s="53">
        <v>0</v>
      </c>
      <c r="J15" s="53">
        <v>2</v>
      </c>
      <c r="K15" s="53">
        <v>0</v>
      </c>
      <c r="L15" s="53">
        <v>0</v>
      </c>
      <c r="M15" s="53">
        <v>0</v>
      </c>
      <c r="N15" s="53">
        <v>6</v>
      </c>
      <c r="O15" s="53">
        <v>3</v>
      </c>
      <c r="P15" s="53">
        <v>0</v>
      </c>
      <c r="Q15" s="53">
        <v>3</v>
      </c>
      <c r="R15" s="53">
        <v>4</v>
      </c>
      <c r="S15" s="53">
        <v>0</v>
      </c>
      <c r="T15" s="53">
        <v>0</v>
      </c>
      <c r="U15" s="53">
        <v>0</v>
      </c>
      <c r="V15" s="168">
        <f t="shared" si="34"/>
        <v>17</v>
      </c>
      <c r="W15" s="149">
        <f t="shared" si="35"/>
        <v>6</v>
      </c>
      <c r="X15" s="53">
        <f t="shared" si="36"/>
        <v>23</v>
      </c>
      <c r="Y15" s="53">
        <f t="shared" si="0"/>
        <v>195</v>
      </c>
      <c r="Z15" s="53">
        <f t="shared" si="1"/>
        <v>190</v>
      </c>
      <c r="AA15" s="53">
        <f t="shared" si="37"/>
        <v>385</v>
      </c>
      <c r="AB15" s="53">
        <v>103</v>
      </c>
      <c r="AC15" s="53">
        <v>110</v>
      </c>
      <c r="AD15" s="53">
        <f t="shared" si="38"/>
        <v>213</v>
      </c>
      <c r="AE15" s="306"/>
      <c r="AF15" s="93" t="s">
        <v>8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306"/>
      <c r="BJ15" s="93" t="s">
        <v>8</v>
      </c>
      <c r="BK15" s="53">
        <v>9</v>
      </c>
      <c r="BL15" s="53">
        <v>114</v>
      </c>
      <c r="BM15" s="53">
        <f t="shared" si="45"/>
        <v>123</v>
      </c>
      <c r="BN15" s="53">
        <v>0</v>
      </c>
      <c r="BO15" s="53">
        <v>0</v>
      </c>
      <c r="BP15" s="53">
        <v>0</v>
      </c>
      <c r="BQ15" s="53">
        <v>2</v>
      </c>
      <c r="BR15" s="53">
        <v>0</v>
      </c>
      <c r="BS15" s="53">
        <v>0</v>
      </c>
      <c r="BT15" s="53">
        <v>0</v>
      </c>
      <c r="BU15" s="53">
        <v>3</v>
      </c>
      <c r="BV15" s="53">
        <v>0</v>
      </c>
      <c r="BW15" s="53">
        <v>9</v>
      </c>
      <c r="BX15" s="53">
        <v>0</v>
      </c>
      <c r="BY15" s="53">
        <v>3</v>
      </c>
      <c r="BZ15" s="53">
        <v>0</v>
      </c>
      <c r="CA15" s="53">
        <v>1</v>
      </c>
      <c r="CB15" s="53">
        <v>0</v>
      </c>
      <c r="CC15" s="53">
        <v>0</v>
      </c>
      <c r="CD15" s="53">
        <f t="shared" si="46"/>
        <v>0</v>
      </c>
      <c r="CE15" s="53">
        <f t="shared" si="47"/>
        <v>18</v>
      </c>
      <c r="CF15" s="53">
        <f t="shared" si="48"/>
        <v>18</v>
      </c>
      <c r="CG15" s="53">
        <f t="shared" si="49"/>
        <v>9</v>
      </c>
      <c r="CH15" s="53">
        <f t="shared" si="4"/>
        <v>132</v>
      </c>
      <c r="CI15" s="53">
        <f t="shared" si="50"/>
        <v>141</v>
      </c>
      <c r="CJ15" s="53">
        <v>3</v>
      </c>
      <c r="CK15" s="53">
        <v>60</v>
      </c>
      <c r="CL15" s="53">
        <f t="shared" si="51"/>
        <v>63</v>
      </c>
      <c r="CM15" s="306"/>
      <c r="CN15" s="93" t="s">
        <v>8</v>
      </c>
      <c r="CO15" s="53">
        <v>0</v>
      </c>
      <c r="CP15" s="53">
        <v>37</v>
      </c>
      <c r="CQ15" s="53">
        <f t="shared" si="75"/>
        <v>37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3">
        <f t="shared" si="53"/>
        <v>0</v>
      </c>
      <c r="DI15" s="53">
        <f t="shared" si="54"/>
        <v>0</v>
      </c>
      <c r="DJ15" s="53">
        <f t="shared" si="55"/>
        <v>0</v>
      </c>
      <c r="DK15" s="53">
        <f t="shared" si="56"/>
        <v>0</v>
      </c>
      <c r="DL15" s="53">
        <f t="shared" si="6"/>
        <v>37</v>
      </c>
      <c r="DM15" s="53">
        <f t="shared" si="57"/>
        <v>37</v>
      </c>
      <c r="DN15" s="53">
        <v>0</v>
      </c>
      <c r="DO15" s="53">
        <v>24</v>
      </c>
      <c r="DP15" s="53">
        <f t="shared" si="58"/>
        <v>24</v>
      </c>
      <c r="DQ15" s="306"/>
      <c r="DR15" s="93" t="s">
        <v>8</v>
      </c>
      <c r="DS15" s="53">
        <v>18</v>
      </c>
      <c r="DT15" s="53">
        <v>20</v>
      </c>
      <c r="DU15" s="53">
        <f t="shared" si="59"/>
        <v>38</v>
      </c>
      <c r="DV15" s="53">
        <v>0</v>
      </c>
      <c r="DW15" s="53">
        <v>0</v>
      </c>
      <c r="DX15" s="53">
        <v>0</v>
      </c>
      <c r="DY15" s="53">
        <v>1</v>
      </c>
      <c r="DZ15" s="53">
        <v>0</v>
      </c>
      <c r="EA15" s="53">
        <v>0</v>
      </c>
      <c r="EB15" s="53">
        <v>0</v>
      </c>
      <c r="EC15" s="53">
        <v>1</v>
      </c>
      <c r="ED15" s="53">
        <v>1</v>
      </c>
      <c r="EE15" s="53">
        <v>1</v>
      </c>
      <c r="EF15" s="53">
        <v>0</v>
      </c>
      <c r="EG15" s="53">
        <v>0</v>
      </c>
      <c r="EH15" s="53">
        <v>0</v>
      </c>
      <c r="EI15" s="53">
        <v>0</v>
      </c>
      <c r="EJ15" s="53">
        <v>0</v>
      </c>
      <c r="EK15" s="53">
        <v>0</v>
      </c>
      <c r="EL15" s="53">
        <f t="shared" si="60"/>
        <v>1</v>
      </c>
      <c r="EM15" s="53">
        <f t="shared" si="61"/>
        <v>3</v>
      </c>
      <c r="EN15" s="53">
        <f t="shared" si="62"/>
        <v>4</v>
      </c>
      <c r="EO15" s="53">
        <f t="shared" si="63"/>
        <v>19</v>
      </c>
      <c r="EP15" s="53">
        <f t="shared" si="8"/>
        <v>23</v>
      </c>
      <c r="EQ15" s="53">
        <f t="shared" si="64"/>
        <v>42</v>
      </c>
      <c r="ER15" s="53">
        <v>19</v>
      </c>
      <c r="ES15" s="53">
        <v>17</v>
      </c>
      <c r="ET15" s="53">
        <f t="shared" si="65"/>
        <v>36</v>
      </c>
      <c r="EU15" s="306"/>
      <c r="EV15" s="93" t="s">
        <v>8</v>
      </c>
      <c r="EW15" s="53">
        <f t="shared" si="9"/>
        <v>205</v>
      </c>
      <c r="EX15" s="53">
        <f t="shared" si="10"/>
        <v>355</v>
      </c>
      <c r="EY15" s="53">
        <f t="shared" si="11"/>
        <v>560</v>
      </c>
      <c r="EZ15" s="53">
        <f t="shared" si="12"/>
        <v>0</v>
      </c>
      <c r="FA15" s="53">
        <f t="shared" si="13"/>
        <v>0</v>
      </c>
      <c r="FB15" s="53">
        <f t="shared" si="14"/>
        <v>5</v>
      </c>
      <c r="FC15" s="53">
        <f t="shared" si="15"/>
        <v>3</v>
      </c>
      <c r="FD15" s="53">
        <f t="shared" si="16"/>
        <v>2</v>
      </c>
      <c r="FE15" s="53">
        <f t="shared" si="17"/>
        <v>0</v>
      </c>
      <c r="FF15" s="53">
        <f t="shared" si="18"/>
        <v>0</v>
      </c>
      <c r="FG15" s="53">
        <f t="shared" si="19"/>
        <v>4</v>
      </c>
      <c r="FH15" s="53">
        <f t="shared" si="20"/>
        <v>7</v>
      </c>
      <c r="FI15" s="53">
        <f t="shared" si="21"/>
        <v>13</v>
      </c>
      <c r="FJ15" s="53">
        <f t="shared" si="22"/>
        <v>0</v>
      </c>
      <c r="FK15" s="53">
        <f t="shared" si="23"/>
        <v>6</v>
      </c>
      <c r="FL15" s="53">
        <f t="shared" si="66"/>
        <v>4</v>
      </c>
      <c r="FM15" s="53">
        <f t="shared" si="67"/>
        <v>1</v>
      </c>
      <c r="FN15" s="53">
        <f t="shared" si="68"/>
        <v>0</v>
      </c>
      <c r="FO15" s="53">
        <f t="shared" si="69"/>
        <v>0</v>
      </c>
      <c r="FP15" s="53">
        <f t="shared" si="70"/>
        <v>18</v>
      </c>
      <c r="FQ15" s="53">
        <f t="shared" si="71"/>
        <v>27</v>
      </c>
      <c r="FR15" s="53">
        <f t="shared" si="72"/>
        <v>45</v>
      </c>
      <c r="FS15" s="53">
        <f t="shared" si="28"/>
        <v>223</v>
      </c>
      <c r="FT15" s="53">
        <f t="shared" si="29"/>
        <v>382</v>
      </c>
      <c r="FU15" s="53">
        <f t="shared" si="30"/>
        <v>605</v>
      </c>
      <c r="FV15" s="53">
        <f t="shared" si="31"/>
        <v>125</v>
      </c>
      <c r="FW15" s="53">
        <f t="shared" si="32"/>
        <v>211</v>
      </c>
      <c r="FX15" s="53">
        <f t="shared" si="73"/>
        <v>336</v>
      </c>
    </row>
    <row r="16" spans="1:180" ht="16.5" customHeight="1" x14ac:dyDescent="0.2">
      <c r="A16" s="306"/>
      <c r="B16" s="93" t="s">
        <v>18</v>
      </c>
      <c r="C16" s="53">
        <v>109</v>
      </c>
      <c r="D16" s="53">
        <v>111</v>
      </c>
      <c r="E16" s="53">
        <f t="shared" si="33"/>
        <v>220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3</v>
      </c>
      <c r="L16" s="53">
        <v>1</v>
      </c>
      <c r="M16" s="53">
        <v>0</v>
      </c>
      <c r="N16" s="53">
        <v>1</v>
      </c>
      <c r="O16" s="53">
        <v>4</v>
      </c>
      <c r="P16" s="53">
        <v>0</v>
      </c>
      <c r="Q16" s="53">
        <v>2</v>
      </c>
      <c r="R16" s="53">
        <v>0</v>
      </c>
      <c r="S16" s="53">
        <v>3</v>
      </c>
      <c r="T16" s="53">
        <v>0</v>
      </c>
      <c r="U16" s="53">
        <v>0</v>
      </c>
      <c r="V16" s="168">
        <f t="shared" si="34"/>
        <v>3</v>
      </c>
      <c r="W16" s="149">
        <f t="shared" si="35"/>
        <v>12</v>
      </c>
      <c r="X16" s="53">
        <f t="shared" si="36"/>
        <v>15</v>
      </c>
      <c r="Y16" s="53">
        <f t="shared" si="0"/>
        <v>112</v>
      </c>
      <c r="Z16" s="53">
        <f t="shared" si="1"/>
        <v>123</v>
      </c>
      <c r="AA16" s="53">
        <f t="shared" si="37"/>
        <v>235</v>
      </c>
      <c r="AB16" s="53">
        <v>40</v>
      </c>
      <c r="AC16" s="53">
        <v>36</v>
      </c>
      <c r="AD16" s="53">
        <f t="shared" si="38"/>
        <v>76</v>
      </c>
      <c r="AE16" s="306"/>
      <c r="AF16" s="93" t="s">
        <v>18</v>
      </c>
      <c r="AG16" s="53">
        <v>0</v>
      </c>
      <c r="AH16" s="53">
        <v>0</v>
      </c>
      <c r="AI16" s="53">
        <f t="shared" si="74"/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f t="shared" si="39"/>
        <v>0</v>
      </c>
      <c r="BA16" s="53">
        <f t="shared" si="40"/>
        <v>0</v>
      </c>
      <c r="BB16" s="53">
        <f t="shared" si="41"/>
        <v>0</v>
      </c>
      <c r="BC16" s="53">
        <f t="shared" si="42"/>
        <v>0</v>
      </c>
      <c r="BD16" s="53">
        <f t="shared" si="3"/>
        <v>0</v>
      </c>
      <c r="BE16" s="53">
        <f t="shared" si="43"/>
        <v>0</v>
      </c>
      <c r="BF16" s="53">
        <v>0</v>
      </c>
      <c r="BG16" s="53">
        <v>0</v>
      </c>
      <c r="BH16" s="53">
        <f t="shared" si="44"/>
        <v>0</v>
      </c>
      <c r="BI16" s="306"/>
      <c r="BJ16" s="93" t="s">
        <v>18</v>
      </c>
      <c r="BK16" s="53">
        <v>26</v>
      </c>
      <c r="BL16" s="53">
        <v>123</v>
      </c>
      <c r="BM16" s="53">
        <f t="shared" si="45"/>
        <v>149</v>
      </c>
      <c r="BN16" s="53">
        <v>0</v>
      </c>
      <c r="BO16" s="53">
        <v>1</v>
      </c>
      <c r="BP16" s="53">
        <v>2</v>
      </c>
      <c r="BQ16" s="53">
        <v>1</v>
      </c>
      <c r="BR16" s="53">
        <v>0</v>
      </c>
      <c r="BS16" s="53">
        <v>1</v>
      </c>
      <c r="BT16" s="53">
        <v>0</v>
      </c>
      <c r="BU16" s="53">
        <v>2</v>
      </c>
      <c r="BV16" s="53">
        <v>0</v>
      </c>
      <c r="BW16" s="53">
        <v>5</v>
      </c>
      <c r="BX16" s="53">
        <v>0</v>
      </c>
      <c r="BY16" s="53">
        <v>4</v>
      </c>
      <c r="BZ16" s="53">
        <v>1</v>
      </c>
      <c r="CA16" s="53">
        <v>1</v>
      </c>
      <c r="CB16" s="53">
        <v>0</v>
      </c>
      <c r="CC16" s="53">
        <v>4</v>
      </c>
      <c r="CD16" s="53">
        <f t="shared" si="46"/>
        <v>3</v>
      </c>
      <c r="CE16" s="53">
        <f t="shared" si="47"/>
        <v>19</v>
      </c>
      <c r="CF16" s="53">
        <f t="shared" si="48"/>
        <v>22</v>
      </c>
      <c r="CG16" s="53">
        <f t="shared" si="49"/>
        <v>29</v>
      </c>
      <c r="CH16" s="53">
        <f t="shared" si="4"/>
        <v>142</v>
      </c>
      <c r="CI16" s="53">
        <f t="shared" si="50"/>
        <v>171</v>
      </c>
      <c r="CJ16" s="53">
        <v>8</v>
      </c>
      <c r="CK16" s="53">
        <v>46</v>
      </c>
      <c r="CL16" s="53">
        <f t="shared" si="51"/>
        <v>54</v>
      </c>
      <c r="CM16" s="306"/>
      <c r="CN16" s="93" t="s">
        <v>18</v>
      </c>
      <c r="CO16" s="53">
        <v>0</v>
      </c>
      <c r="CP16" s="53">
        <v>0</v>
      </c>
      <c r="CQ16" s="53">
        <f t="shared" si="75"/>
        <v>0</v>
      </c>
      <c r="CR16" s="53">
        <v>0</v>
      </c>
      <c r="CS16" s="53">
        <v>0</v>
      </c>
      <c r="CT16" s="53">
        <v>0</v>
      </c>
      <c r="CU16" s="53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3">
        <f t="shared" si="53"/>
        <v>0</v>
      </c>
      <c r="DI16" s="53">
        <f t="shared" si="54"/>
        <v>0</v>
      </c>
      <c r="DJ16" s="53">
        <f t="shared" si="55"/>
        <v>0</v>
      </c>
      <c r="DK16" s="53">
        <f t="shared" si="56"/>
        <v>0</v>
      </c>
      <c r="DL16" s="53">
        <f t="shared" si="6"/>
        <v>0</v>
      </c>
      <c r="DM16" s="53">
        <f t="shared" si="57"/>
        <v>0</v>
      </c>
      <c r="DN16" s="53">
        <v>0</v>
      </c>
      <c r="DO16" s="53">
        <v>0</v>
      </c>
      <c r="DP16" s="53">
        <f t="shared" si="58"/>
        <v>0</v>
      </c>
      <c r="DQ16" s="306"/>
      <c r="DR16" s="93" t="s">
        <v>18</v>
      </c>
      <c r="DS16" s="53">
        <v>0</v>
      </c>
      <c r="DT16" s="53">
        <v>0</v>
      </c>
      <c r="DU16" s="53">
        <f t="shared" si="59"/>
        <v>0</v>
      </c>
      <c r="DV16" s="53">
        <v>0</v>
      </c>
      <c r="DW16" s="53">
        <v>0</v>
      </c>
      <c r="DX16" s="53">
        <v>0</v>
      </c>
      <c r="DY16" s="53">
        <v>0</v>
      </c>
      <c r="DZ16" s="53">
        <v>0</v>
      </c>
      <c r="EA16" s="53">
        <v>0</v>
      </c>
      <c r="EB16" s="53">
        <v>0</v>
      </c>
      <c r="EC16" s="53">
        <v>0</v>
      </c>
      <c r="ED16" s="53">
        <v>0</v>
      </c>
      <c r="EE16" s="53">
        <v>0</v>
      </c>
      <c r="EF16" s="53">
        <v>0</v>
      </c>
      <c r="EG16" s="53">
        <v>0</v>
      </c>
      <c r="EH16" s="53">
        <v>0</v>
      </c>
      <c r="EI16" s="53">
        <v>0</v>
      </c>
      <c r="EJ16" s="53">
        <v>0</v>
      </c>
      <c r="EK16" s="53">
        <v>0</v>
      </c>
      <c r="EL16" s="53">
        <f t="shared" si="60"/>
        <v>0</v>
      </c>
      <c r="EM16" s="53">
        <f t="shared" si="61"/>
        <v>0</v>
      </c>
      <c r="EN16" s="53">
        <f t="shared" si="62"/>
        <v>0</v>
      </c>
      <c r="EO16" s="53">
        <f t="shared" si="63"/>
        <v>0</v>
      </c>
      <c r="EP16" s="53">
        <f t="shared" si="8"/>
        <v>0</v>
      </c>
      <c r="EQ16" s="53">
        <f t="shared" si="64"/>
        <v>0</v>
      </c>
      <c r="ER16" s="53">
        <v>0</v>
      </c>
      <c r="ES16" s="53">
        <v>0</v>
      </c>
      <c r="ET16" s="53">
        <f t="shared" si="65"/>
        <v>0</v>
      </c>
      <c r="EU16" s="306"/>
      <c r="EV16" s="93" t="s">
        <v>18</v>
      </c>
      <c r="EW16" s="53">
        <f t="shared" si="9"/>
        <v>135</v>
      </c>
      <c r="EX16" s="53">
        <f t="shared" si="10"/>
        <v>234</v>
      </c>
      <c r="EY16" s="53">
        <f t="shared" si="11"/>
        <v>369</v>
      </c>
      <c r="EZ16" s="53">
        <f t="shared" si="12"/>
        <v>0</v>
      </c>
      <c r="FA16" s="53">
        <f t="shared" si="13"/>
        <v>1</v>
      </c>
      <c r="FB16" s="53">
        <f t="shared" si="14"/>
        <v>2</v>
      </c>
      <c r="FC16" s="53">
        <f t="shared" si="15"/>
        <v>1</v>
      </c>
      <c r="FD16" s="53">
        <f t="shared" si="16"/>
        <v>1</v>
      </c>
      <c r="FE16" s="53">
        <f t="shared" si="17"/>
        <v>4</v>
      </c>
      <c r="FF16" s="53">
        <f t="shared" si="18"/>
        <v>1</v>
      </c>
      <c r="FG16" s="53">
        <f t="shared" si="19"/>
        <v>2</v>
      </c>
      <c r="FH16" s="53">
        <f t="shared" si="20"/>
        <v>1</v>
      </c>
      <c r="FI16" s="53">
        <f t="shared" si="21"/>
        <v>9</v>
      </c>
      <c r="FJ16" s="53">
        <f t="shared" si="22"/>
        <v>0</v>
      </c>
      <c r="FK16" s="53">
        <f t="shared" si="23"/>
        <v>6</v>
      </c>
      <c r="FL16" s="53">
        <f t="shared" si="66"/>
        <v>1</v>
      </c>
      <c r="FM16" s="53">
        <f t="shared" si="67"/>
        <v>4</v>
      </c>
      <c r="FN16" s="53">
        <f t="shared" si="68"/>
        <v>0</v>
      </c>
      <c r="FO16" s="53">
        <f t="shared" si="69"/>
        <v>4</v>
      </c>
      <c r="FP16" s="53">
        <f t="shared" si="70"/>
        <v>6</v>
      </c>
      <c r="FQ16" s="53">
        <f t="shared" si="71"/>
        <v>31</v>
      </c>
      <c r="FR16" s="53">
        <f t="shared" si="72"/>
        <v>37</v>
      </c>
      <c r="FS16" s="53">
        <f t="shared" si="28"/>
        <v>141</v>
      </c>
      <c r="FT16" s="53">
        <f t="shared" si="29"/>
        <v>265</v>
      </c>
      <c r="FU16" s="53">
        <f t="shared" si="30"/>
        <v>406</v>
      </c>
      <c r="FV16" s="53">
        <f t="shared" si="31"/>
        <v>48</v>
      </c>
      <c r="FW16" s="53">
        <f t="shared" si="32"/>
        <v>82</v>
      </c>
      <c r="FX16" s="53">
        <f t="shared" si="73"/>
        <v>130</v>
      </c>
    </row>
    <row r="17" spans="1:180" ht="16.5" customHeight="1" x14ac:dyDescent="0.2">
      <c r="A17" s="306" t="s">
        <v>9</v>
      </c>
      <c r="B17" s="306"/>
      <c r="C17" s="53">
        <v>257</v>
      </c>
      <c r="D17" s="53">
        <v>21</v>
      </c>
      <c r="E17" s="53">
        <f t="shared" si="33"/>
        <v>278</v>
      </c>
      <c r="F17" s="53">
        <v>6</v>
      </c>
      <c r="G17" s="53">
        <v>0</v>
      </c>
      <c r="H17" s="53">
        <v>2</v>
      </c>
      <c r="I17" s="53">
        <v>1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3">
        <v>2</v>
      </c>
      <c r="P17" s="53">
        <v>0</v>
      </c>
      <c r="Q17" s="53">
        <v>2</v>
      </c>
      <c r="R17" s="53">
        <v>11</v>
      </c>
      <c r="S17" s="53">
        <v>7</v>
      </c>
      <c r="T17" s="53">
        <v>0</v>
      </c>
      <c r="U17" s="53">
        <v>0</v>
      </c>
      <c r="V17" s="168">
        <f t="shared" si="34"/>
        <v>20</v>
      </c>
      <c r="W17" s="149">
        <f t="shared" si="35"/>
        <v>12</v>
      </c>
      <c r="X17" s="53">
        <f t="shared" si="36"/>
        <v>32</v>
      </c>
      <c r="Y17" s="53">
        <f t="shared" si="0"/>
        <v>277</v>
      </c>
      <c r="Z17" s="53">
        <f t="shared" si="1"/>
        <v>33</v>
      </c>
      <c r="AA17" s="53">
        <f t="shared" si="37"/>
        <v>310</v>
      </c>
      <c r="AB17" s="53">
        <v>0</v>
      </c>
      <c r="AC17" s="53">
        <v>0</v>
      </c>
      <c r="AD17" s="53">
        <f t="shared" si="38"/>
        <v>0</v>
      </c>
      <c r="AE17" s="306" t="s">
        <v>9</v>
      </c>
      <c r="AF17" s="306"/>
      <c r="AG17" s="53">
        <v>74</v>
      </c>
      <c r="AH17" s="53">
        <v>0</v>
      </c>
      <c r="AI17" s="53">
        <f t="shared" si="74"/>
        <v>74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1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f t="shared" si="39"/>
        <v>0</v>
      </c>
      <c r="BA17" s="53">
        <f t="shared" si="40"/>
        <v>1</v>
      </c>
      <c r="BB17" s="53">
        <f t="shared" si="41"/>
        <v>1</v>
      </c>
      <c r="BC17" s="53">
        <f t="shared" si="42"/>
        <v>74</v>
      </c>
      <c r="BD17" s="53">
        <f t="shared" si="3"/>
        <v>1</v>
      </c>
      <c r="BE17" s="53">
        <f t="shared" si="43"/>
        <v>75</v>
      </c>
      <c r="BF17" s="53">
        <v>0</v>
      </c>
      <c r="BG17" s="53">
        <v>0</v>
      </c>
      <c r="BH17" s="53">
        <f t="shared" si="44"/>
        <v>0</v>
      </c>
      <c r="BI17" s="306" t="s">
        <v>9</v>
      </c>
      <c r="BJ17" s="306"/>
      <c r="BK17" s="53">
        <v>21</v>
      </c>
      <c r="BL17" s="53">
        <v>30</v>
      </c>
      <c r="BM17" s="53">
        <f t="shared" si="45"/>
        <v>51</v>
      </c>
      <c r="BN17" s="53">
        <v>9</v>
      </c>
      <c r="BO17" s="53">
        <v>0</v>
      </c>
      <c r="BP17" s="53">
        <v>9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f t="shared" si="46"/>
        <v>18</v>
      </c>
      <c r="CE17" s="53">
        <f t="shared" si="47"/>
        <v>0</v>
      </c>
      <c r="CF17" s="53">
        <f t="shared" si="48"/>
        <v>18</v>
      </c>
      <c r="CG17" s="53">
        <f t="shared" si="49"/>
        <v>39</v>
      </c>
      <c r="CH17" s="53">
        <f t="shared" si="4"/>
        <v>30</v>
      </c>
      <c r="CI17" s="53">
        <f t="shared" si="50"/>
        <v>69</v>
      </c>
      <c r="CJ17" s="53">
        <v>0</v>
      </c>
      <c r="CK17" s="53">
        <v>1</v>
      </c>
      <c r="CL17" s="53">
        <f t="shared" si="51"/>
        <v>1</v>
      </c>
      <c r="CM17" s="306" t="s">
        <v>9</v>
      </c>
      <c r="CN17" s="306"/>
      <c r="CO17" s="53">
        <v>0</v>
      </c>
      <c r="CP17" s="53">
        <v>0</v>
      </c>
      <c r="CQ17" s="53">
        <f t="shared" si="75"/>
        <v>0</v>
      </c>
      <c r="CR17" s="53">
        <v>0</v>
      </c>
      <c r="CS17" s="53">
        <v>0</v>
      </c>
      <c r="CT17" s="53">
        <v>0</v>
      </c>
      <c r="CU17" s="53"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f t="shared" si="53"/>
        <v>0</v>
      </c>
      <c r="DI17" s="53">
        <f t="shared" si="54"/>
        <v>0</v>
      </c>
      <c r="DJ17" s="53">
        <f t="shared" si="55"/>
        <v>0</v>
      </c>
      <c r="DK17" s="53">
        <f t="shared" si="56"/>
        <v>0</v>
      </c>
      <c r="DL17" s="53">
        <f t="shared" si="6"/>
        <v>0</v>
      </c>
      <c r="DM17" s="53">
        <f t="shared" si="57"/>
        <v>0</v>
      </c>
      <c r="DN17" s="53">
        <v>0</v>
      </c>
      <c r="DO17" s="53">
        <v>0</v>
      </c>
      <c r="DP17" s="53">
        <f t="shared" si="58"/>
        <v>0</v>
      </c>
      <c r="DQ17" s="306" t="s">
        <v>9</v>
      </c>
      <c r="DR17" s="306"/>
      <c r="DS17" s="53">
        <v>0</v>
      </c>
      <c r="DT17" s="53">
        <v>0</v>
      </c>
      <c r="DU17" s="53">
        <f t="shared" si="59"/>
        <v>0</v>
      </c>
      <c r="DV17" s="53">
        <v>0</v>
      </c>
      <c r="DW17" s="53">
        <v>0</v>
      </c>
      <c r="DX17" s="53">
        <v>0</v>
      </c>
      <c r="DY17" s="53">
        <v>0</v>
      </c>
      <c r="DZ17" s="53">
        <v>0</v>
      </c>
      <c r="EA17" s="53">
        <v>0</v>
      </c>
      <c r="EB17" s="53">
        <v>0</v>
      </c>
      <c r="EC17" s="53">
        <v>0</v>
      </c>
      <c r="ED17" s="53">
        <v>0</v>
      </c>
      <c r="EE17" s="53">
        <v>0</v>
      </c>
      <c r="EF17" s="53">
        <v>0</v>
      </c>
      <c r="EG17" s="53">
        <v>0</v>
      </c>
      <c r="EH17" s="53">
        <v>0</v>
      </c>
      <c r="EI17" s="53">
        <v>0</v>
      </c>
      <c r="EJ17" s="53">
        <v>0</v>
      </c>
      <c r="EK17" s="53">
        <v>0</v>
      </c>
      <c r="EL17" s="53">
        <f t="shared" si="60"/>
        <v>0</v>
      </c>
      <c r="EM17" s="53">
        <f t="shared" si="61"/>
        <v>0</v>
      </c>
      <c r="EN17" s="53">
        <f t="shared" si="62"/>
        <v>0</v>
      </c>
      <c r="EO17" s="53">
        <f t="shared" si="63"/>
        <v>0</v>
      </c>
      <c r="EP17" s="53">
        <f t="shared" si="8"/>
        <v>0</v>
      </c>
      <c r="EQ17" s="53">
        <v>0</v>
      </c>
      <c r="ER17" s="53">
        <v>0</v>
      </c>
      <c r="ES17" s="53">
        <v>0</v>
      </c>
      <c r="ET17" s="53">
        <f t="shared" si="65"/>
        <v>0</v>
      </c>
      <c r="EU17" s="306" t="s">
        <v>9</v>
      </c>
      <c r="EV17" s="306"/>
      <c r="EW17" s="53">
        <f t="shared" si="9"/>
        <v>352</v>
      </c>
      <c r="EX17" s="53">
        <f t="shared" si="10"/>
        <v>51</v>
      </c>
      <c r="EY17" s="53">
        <f t="shared" si="11"/>
        <v>403</v>
      </c>
      <c r="EZ17" s="53">
        <f t="shared" si="12"/>
        <v>15</v>
      </c>
      <c r="FA17" s="53">
        <f t="shared" si="13"/>
        <v>0</v>
      </c>
      <c r="FB17" s="53">
        <f t="shared" si="14"/>
        <v>11</v>
      </c>
      <c r="FC17" s="53">
        <f t="shared" si="15"/>
        <v>1</v>
      </c>
      <c r="FD17" s="53">
        <f t="shared" si="16"/>
        <v>0</v>
      </c>
      <c r="FE17" s="53">
        <f t="shared" si="17"/>
        <v>1</v>
      </c>
      <c r="FF17" s="53">
        <f t="shared" si="18"/>
        <v>1</v>
      </c>
      <c r="FG17" s="53">
        <f t="shared" si="19"/>
        <v>0</v>
      </c>
      <c r="FH17" s="53">
        <f t="shared" si="20"/>
        <v>0</v>
      </c>
      <c r="FI17" s="53">
        <f t="shared" si="21"/>
        <v>2</v>
      </c>
      <c r="FJ17" s="53">
        <f t="shared" si="22"/>
        <v>0</v>
      </c>
      <c r="FK17" s="53">
        <f t="shared" si="23"/>
        <v>2</v>
      </c>
      <c r="FL17" s="53">
        <f t="shared" si="66"/>
        <v>11</v>
      </c>
      <c r="FM17" s="53">
        <f t="shared" si="67"/>
        <v>7</v>
      </c>
      <c r="FN17" s="53">
        <f t="shared" si="68"/>
        <v>0</v>
      </c>
      <c r="FO17" s="53">
        <f t="shared" si="69"/>
        <v>0</v>
      </c>
      <c r="FP17" s="53">
        <f t="shared" si="70"/>
        <v>38</v>
      </c>
      <c r="FQ17" s="53">
        <f t="shared" si="71"/>
        <v>13</v>
      </c>
      <c r="FR17" s="53">
        <f t="shared" si="72"/>
        <v>51</v>
      </c>
      <c r="FS17" s="53">
        <f t="shared" si="28"/>
        <v>390</v>
      </c>
      <c r="FT17" s="53">
        <f t="shared" si="29"/>
        <v>64</v>
      </c>
      <c r="FU17" s="53">
        <f t="shared" si="30"/>
        <v>454</v>
      </c>
      <c r="FV17" s="53">
        <f t="shared" si="31"/>
        <v>0</v>
      </c>
      <c r="FW17" s="53">
        <f t="shared" si="32"/>
        <v>1</v>
      </c>
      <c r="FX17" s="53">
        <f t="shared" si="73"/>
        <v>1</v>
      </c>
    </row>
    <row r="18" spans="1:180" ht="16.5" customHeight="1" x14ac:dyDescent="0.2">
      <c r="A18" s="306" t="s">
        <v>10</v>
      </c>
      <c r="B18" s="306"/>
      <c r="C18" s="53">
        <v>303</v>
      </c>
      <c r="D18" s="53">
        <v>187</v>
      </c>
      <c r="E18" s="53">
        <f t="shared" si="33"/>
        <v>490</v>
      </c>
      <c r="F18" s="53">
        <v>0</v>
      </c>
      <c r="G18" s="53">
        <v>0</v>
      </c>
      <c r="H18" s="53">
        <v>4</v>
      </c>
      <c r="I18" s="53">
        <v>0</v>
      </c>
      <c r="J18" s="53">
        <v>0</v>
      </c>
      <c r="K18" s="53">
        <v>0</v>
      </c>
      <c r="L18" s="53">
        <v>2</v>
      </c>
      <c r="M18" s="53">
        <v>2</v>
      </c>
      <c r="N18" s="53">
        <v>2</v>
      </c>
      <c r="O18" s="53">
        <v>4</v>
      </c>
      <c r="P18" s="53">
        <v>0</v>
      </c>
      <c r="Q18" s="53">
        <v>2</v>
      </c>
      <c r="R18" s="53">
        <v>0</v>
      </c>
      <c r="S18" s="53">
        <v>0</v>
      </c>
      <c r="T18" s="53">
        <v>0</v>
      </c>
      <c r="U18" s="53">
        <v>0</v>
      </c>
      <c r="V18" s="168">
        <f t="shared" si="34"/>
        <v>8</v>
      </c>
      <c r="W18" s="149">
        <f t="shared" si="35"/>
        <v>8</v>
      </c>
      <c r="X18" s="53">
        <f t="shared" si="36"/>
        <v>16</v>
      </c>
      <c r="Y18" s="53">
        <f t="shared" si="0"/>
        <v>311</v>
      </c>
      <c r="Z18" s="53">
        <f t="shared" si="1"/>
        <v>195</v>
      </c>
      <c r="AA18" s="53">
        <f t="shared" si="37"/>
        <v>506</v>
      </c>
      <c r="AB18" s="53">
        <v>8</v>
      </c>
      <c r="AC18" s="53">
        <v>5</v>
      </c>
      <c r="AD18" s="53">
        <f t="shared" si="38"/>
        <v>13</v>
      </c>
      <c r="AE18" s="306" t="s">
        <v>10</v>
      </c>
      <c r="AF18" s="306"/>
      <c r="AG18" s="53">
        <v>50</v>
      </c>
      <c r="AH18" s="53">
        <v>18</v>
      </c>
      <c r="AI18" s="53">
        <f t="shared" si="74"/>
        <v>68</v>
      </c>
      <c r="AJ18" s="53">
        <v>0</v>
      </c>
      <c r="AK18" s="53">
        <v>0</v>
      </c>
      <c r="AL18" s="53">
        <v>3</v>
      </c>
      <c r="AM18" s="53">
        <v>0</v>
      </c>
      <c r="AN18" s="53">
        <v>0</v>
      </c>
      <c r="AO18" s="53">
        <v>1</v>
      </c>
      <c r="AP18" s="53">
        <v>0</v>
      </c>
      <c r="AQ18" s="53">
        <v>0</v>
      </c>
      <c r="AR18" s="53">
        <v>0</v>
      </c>
      <c r="AS18" s="53">
        <v>2</v>
      </c>
      <c r="AT18" s="53">
        <v>0</v>
      </c>
      <c r="AU18" s="53">
        <v>1</v>
      </c>
      <c r="AV18" s="53">
        <v>0</v>
      </c>
      <c r="AW18" s="53">
        <v>0</v>
      </c>
      <c r="AX18" s="53">
        <v>0</v>
      </c>
      <c r="AY18" s="53">
        <v>0</v>
      </c>
      <c r="AZ18" s="53">
        <f t="shared" si="39"/>
        <v>3</v>
      </c>
      <c r="BA18" s="53">
        <f t="shared" si="40"/>
        <v>4</v>
      </c>
      <c r="BB18" s="53">
        <f t="shared" si="41"/>
        <v>7</v>
      </c>
      <c r="BC18" s="53">
        <f t="shared" si="42"/>
        <v>53</v>
      </c>
      <c r="BD18" s="53">
        <f t="shared" si="3"/>
        <v>22</v>
      </c>
      <c r="BE18" s="53">
        <f t="shared" si="43"/>
        <v>75</v>
      </c>
      <c r="BF18" s="53">
        <v>0</v>
      </c>
      <c r="BG18" s="53">
        <v>0</v>
      </c>
      <c r="BH18" s="53">
        <f t="shared" si="44"/>
        <v>0</v>
      </c>
      <c r="BI18" s="306" t="s">
        <v>10</v>
      </c>
      <c r="BJ18" s="306"/>
      <c r="BK18" s="53">
        <v>18</v>
      </c>
      <c r="BL18" s="53">
        <v>99</v>
      </c>
      <c r="BM18" s="53">
        <f t="shared" si="45"/>
        <v>117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2</v>
      </c>
      <c r="BT18" s="53">
        <v>0</v>
      </c>
      <c r="BU18" s="53">
        <v>0</v>
      </c>
      <c r="BV18" s="53">
        <v>0</v>
      </c>
      <c r="BW18" s="53">
        <v>5</v>
      </c>
      <c r="BX18" s="53">
        <v>0</v>
      </c>
      <c r="BY18" s="53">
        <v>3</v>
      </c>
      <c r="BZ18" s="53">
        <v>0</v>
      </c>
      <c r="CA18" s="53">
        <v>0</v>
      </c>
      <c r="CB18" s="53">
        <v>0</v>
      </c>
      <c r="CC18" s="53">
        <v>0</v>
      </c>
      <c r="CD18" s="53">
        <f t="shared" si="46"/>
        <v>0</v>
      </c>
      <c r="CE18" s="53">
        <f t="shared" si="47"/>
        <v>10</v>
      </c>
      <c r="CF18" s="53">
        <f t="shared" si="48"/>
        <v>10</v>
      </c>
      <c r="CG18" s="53">
        <f t="shared" si="49"/>
        <v>18</v>
      </c>
      <c r="CH18" s="53">
        <f t="shared" si="4"/>
        <v>109</v>
      </c>
      <c r="CI18" s="53">
        <f t="shared" si="50"/>
        <v>127</v>
      </c>
      <c r="CJ18" s="53">
        <v>1</v>
      </c>
      <c r="CK18" s="53">
        <v>3</v>
      </c>
      <c r="CL18" s="53">
        <f t="shared" si="51"/>
        <v>4</v>
      </c>
      <c r="CM18" s="306" t="s">
        <v>10</v>
      </c>
      <c r="CN18" s="306"/>
      <c r="CO18" s="53">
        <v>0</v>
      </c>
      <c r="CP18" s="53">
        <v>32</v>
      </c>
      <c r="CQ18" s="53">
        <f t="shared" si="75"/>
        <v>32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3">
        <v>0</v>
      </c>
      <c r="DG18" s="53">
        <v>0</v>
      </c>
      <c r="DH18" s="53">
        <f t="shared" si="53"/>
        <v>0</v>
      </c>
      <c r="DI18" s="53">
        <f t="shared" si="54"/>
        <v>0</v>
      </c>
      <c r="DJ18" s="53">
        <f t="shared" si="55"/>
        <v>0</v>
      </c>
      <c r="DK18" s="53">
        <f t="shared" si="56"/>
        <v>0</v>
      </c>
      <c r="DL18" s="53">
        <f t="shared" si="6"/>
        <v>32</v>
      </c>
      <c r="DM18" s="53">
        <f t="shared" si="57"/>
        <v>32</v>
      </c>
      <c r="DN18" s="53">
        <v>0</v>
      </c>
      <c r="DO18" s="53">
        <v>0</v>
      </c>
      <c r="DP18" s="53">
        <f t="shared" si="58"/>
        <v>0</v>
      </c>
      <c r="DQ18" s="306" t="s">
        <v>10</v>
      </c>
      <c r="DR18" s="306"/>
      <c r="DS18" s="53">
        <v>0</v>
      </c>
      <c r="DT18" s="53">
        <v>23</v>
      </c>
      <c r="DU18" s="53">
        <f t="shared" si="59"/>
        <v>23</v>
      </c>
      <c r="DV18" s="53">
        <v>0</v>
      </c>
      <c r="DW18" s="53">
        <v>0</v>
      </c>
      <c r="DX18" s="53">
        <v>0</v>
      </c>
      <c r="DY18" s="53">
        <v>0</v>
      </c>
      <c r="DZ18" s="53">
        <v>0</v>
      </c>
      <c r="EA18" s="53">
        <v>0</v>
      </c>
      <c r="EB18" s="53">
        <v>0</v>
      </c>
      <c r="EC18" s="53">
        <v>0</v>
      </c>
      <c r="ED18" s="53">
        <v>0</v>
      </c>
      <c r="EE18" s="53">
        <v>2</v>
      </c>
      <c r="EF18" s="53">
        <v>0</v>
      </c>
      <c r="EG18" s="53">
        <v>0</v>
      </c>
      <c r="EH18" s="53">
        <v>0</v>
      </c>
      <c r="EI18" s="53">
        <v>0</v>
      </c>
      <c r="EJ18" s="53">
        <v>0</v>
      </c>
      <c r="EK18" s="53">
        <v>0</v>
      </c>
      <c r="EL18" s="53">
        <f t="shared" si="60"/>
        <v>0</v>
      </c>
      <c r="EM18" s="53">
        <f t="shared" si="61"/>
        <v>2</v>
      </c>
      <c r="EN18" s="53">
        <f t="shared" si="62"/>
        <v>2</v>
      </c>
      <c r="EO18" s="53">
        <f t="shared" si="63"/>
        <v>0</v>
      </c>
      <c r="EP18" s="53">
        <f t="shared" si="8"/>
        <v>25</v>
      </c>
      <c r="EQ18" s="53">
        <f t="shared" si="64"/>
        <v>25</v>
      </c>
      <c r="ER18" s="53">
        <v>0</v>
      </c>
      <c r="ES18" s="53">
        <v>3</v>
      </c>
      <c r="ET18" s="53">
        <f t="shared" si="65"/>
        <v>3</v>
      </c>
      <c r="EU18" s="306" t="s">
        <v>10</v>
      </c>
      <c r="EV18" s="306"/>
      <c r="EW18" s="53">
        <f t="shared" si="9"/>
        <v>371</v>
      </c>
      <c r="EX18" s="53">
        <f t="shared" si="10"/>
        <v>359</v>
      </c>
      <c r="EY18" s="53">
        <f t="shared" si="11"/>
        <v>730</v>
      </c>
      <c r="EZ18" s="53">
        <f t="shared" si="12"/>
        <v>0</v>
      </c>
      <c r="FA18" s="53">
        <f t="shared" si="13"/>
        <v>0</v>
      </c>
      <c r="FB18" s="53">
        <f t="shared" si="14"/>
        <v>7</v>
      </c>
      <c r="FC18" s="53">
        <f t="shared" si="15"/>
        <v>0</v>
      </c>
      <c r="FD18" s="53">
        <f t="shared" si="16"/>
        <v>0</v>
      </c>
      <c r="FE18" s="53">
        <f t="shared" si="17"/>
        <v>3</v>
      </c>
      <c r="FF18" s="53">
        <f t="shared" si="18"/>
        <v>2</v>
      </c>
      <c r="FG18" s="53">
        <f t="shared" si="19"/>
        <v>2</v>
      </c>
      <c r="FH18" s="53">
        <f t="shared" si="20"/>
        <v>2</v>
      </c>
      <c r="FI18" s="53">
        <f t="shared" si="21"/>
        <v>13</v>
      </c>
      <c r="FJ18" s="53">
        <f t="shared" si="22"/>
        <v>0</v>
      </c>
      <c r="FK18" s="53">
        <f t="shared" si="23"/>
        <v>6</v>
      </c>
      <c r="FL18" s="53">
        <f t="shared" si="66"/>
        <v>0</v>
      </c>
      <c r="FM18" s="53">
        <f t="shared" si="67"/>
        <v>0</v>
      </c>
      <c r="FN18" s="53">
        <f t="shared" si="68"/>
        <v>0</v>
      </c>
      <c r="FO18" s="53">
        <f t="shared" si="69"/>
        <v>0</v>
      </c>
      <c r="FP18" s="53">
        <f t="shared" si="70"/>
        <v>11</v>
      </c>
      <c r="FQ18" s="53">
        <f t="shared" si="71"/>
        <v>24</v>
      </c>
      <c r="FR18" s="53">
        <f t="shared" si="72"/>
        <v>35</v>
      </c>
      <c r="FS18" s="53">
        <f t="shared" si="28"/>
        <v>382</v>
      </c>
      <c r="FT18" s="53">
        <f t="shared" si="29"/>
        <v>383</v>
      </c>
      <c r="FU18" s="53">
        <f t="shared" si="30"/>
        <v>765</v>
      </c>
      <c r="FV18" s="53">
        <f t="shared" si="31"/>
        <v>9</v>
      </c>
      <c r="FW18" s="53">
        <f t="shared" si="32"/>
        <v>11</v>
      </c>
      <c r="FX18" s="53">
        <f t="shared" si="73"/>
        <v>20</v>
      </c>
    </row>
    <row r="19" spans="1:180" ht="16.5" customHeight="1" x14ac:dyDescent="0.2">
      <c r="A19" s="306" t="s">
        <v>227</v>
      </c>
      <c r="B19" s="306"/>
      <c r="C19" s="53">
        <v>337</v>
      </c>
      <c r="D19" s="53">
        <v>96</v>
      </c>
      <c r="E19" s="53">
        <f t="shared" si="33"/>
        <v>433</v>
      </c>
      <c r="F19" s="53">
        <v>0</v>
      </c>
      <c r="G19" s="53">
        <v>0</v>
      </c>
      <c r="H19" s="53">
        <v>2</v>
      </c>
      <c r="I19" s="53">
        <v>0</v>
      </c>
      <c r="J19" s="53">
        <v>0</v>
      </c>
      <c r="K19" s="53">
        <v>0</v>
      </c>
      <c r="L19" s="53">
        <v>1</v>
      </c>
      <c r="M19" s="53">
        <v>0</v>
      </c>
      <c r="N19" s="53">
        <v>5</v>
      </c>
      <c r="O19" s="53">
        <v>1</v>
      </c>
      <c r="P19" s="53">
        <v>0</v>
      </c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168">
        <f t="shared" si="34"/>
        <v>8</v>
      </c>
      <c r="W19" s="149">
        <f t="shared" si="35"/>
        <v>2</v>
      </c>
      <c r="X19" s="53">
        <f t="shared" si="36"/>
        <v>10</v>
      </c>
      <c r="Y19" s="53">
        <f t="shared" si="0"/>
        <v>345</v>
      </c>
      <c r="Z19" s="53">
        <f t="shared" si="1"/>
        <v>98</v>
      </c>
      <c r="AA19" s="53">
        <f t="shared" si="37"/>
        <v>443</v>
      </c>
      <c r="AB19" s="53">
        <v>48</v>
      </c>
      <c r="AC19" s="53">
        <v>14</v>
      </c>
      <c r="AD19" s="53">
        <f t="shared" si="38"/>
        <v>62</v>
      </c>
      <c r="AE19" s="306" t="s">
        <v>227</v>
      </c>
      <c r="AF19" s="306"/>
      <c r="AG19" s="53">
        <v>24</v>
      </c>
      <c r="AH19" s="53">
        <v>10</v>
      </c>
      <c r="AI19" s="53">
        <f t="shared" si="74"/>
        <v>34</v>
      </c>
      <c r="AJ19" s="53">
        <v>0</v>
      </c>
      <c r="AK19" s="53">
        <v>0</v>
      </c>
      <c r="AL19" s="53">
        <v>2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  <c r="AZ19" s="53">
        <f t="shared" si="39"/>
        <v>2</v>
      </c>
      <c r="BA19" s="53">
        <f t="shared" si="40"/>
        <v>0</v>
      </c>
      <c r="BB19" s="53">
        <f t="shared" si="41"/>
        <v>2</v>
      </c>
      <c r="BC19" s="53">
        <f t="shared" si="42"/>
        <v>26</v>
      </c>
      <c r="BD19" s="53">
        <f t="shared" si="3"/>
        <v>10</v>
      </c>
      <c r="BE19" s="53">
        <f t="shared" si="43"/>
        <v>36</v>
      </c>
      <c r="BF19" s="53">
        <v>0</v>
      </c>
      <c r="BG19" s="53">
        <v>0</v>
      </c>
      <c r="BH19" s="53">
        <f t="shared" si="44"/>
        <v>0</v>
      </c>
      <c r="BI19" s="306" t="s">
        <v>227</v>
      </c>
      <c r="BJ19" s="306"/>
      <c r="BK19" s="53">
        <v>26</v>
      </c>
      <c r="BL19" s="53">
        <v>54</v>
      </c>
      <c r="BM19" s="53">
        <f t="shared" si="45"/>
        <v>80</v>
      </c>
      <c r="BN19" s="53">
        <v>0</v>
      </c>
      <c r="BO19" s="53">
        <v>0</v>
      </c>
      <c r="BP19" s="53">
        <v>0</v>
      </c>
      <c r="BQ19" s="53">
        <v>0</v>
      </c>
      <c r="BR19" s="53">
        <v>0</v>
      </c>
      <c r="BS19" s="53">
        <v>0</v>
      </c>
      <c r="BT19" s="53">
        <v>0</v>
      </c>
      <c r="BU19" s="53">
        <v>0</v>
      </c>
      <c r="BV19" s="53">
        <v>0</v>
      </c>
      <c r="BW19" s="53">
        <v>2</v>
      </c>
      <c r="BX19" s="53">
        <v>0</v>
      </c>
      <c r="BY19" s="53">
        <v>1</v>
      </c>
      <c r="BZ19" s="53">
        <v>0</v>
      </c>
      <c r="CA19" s="53">
        <v>0</v>
      </c>
      <c r="CB19" s="53">
        <v>0</v>
      </c>
      <c r="CC19" s="53">
        <v>0</v>
      </c>
      <c r="CD19" s="53">
        <f t="shared" si="46"/>
        <v>0</v>
      </c>
      <c r="CE19" s="53">
        <f t="shared" si="47"/>
        <v>3</v>
      </c>
      <c r="CF19" s="53">
        <f t="shared" si="48"/>
        <v>3</v>
      </c>
      <c r="CG19" s="53">
        <f t="shared" si="49"/>
        <v>26</v>
      </c>
      <c r="CH19" s="53">
        <f t="shared" si="4"/>
        <v>57</v>
      </c>
      <c r="CI19" s="53">
        <f t="shared" si="50"/>
        <v>83</v>
      </c>
      <c r="CJ19" s="53">
        <v>4</v>
      </c>
      <c r="CK19" s="53">
        <v>0</v>
      </c>
      <c r="CL19" s="53">
        <f t="shared" si="51"/>
        <v>4</v>
      </c>
      <c r="CM19" s="306" t="s">
        <v>227</v>
      </c>
      <c r="CN19" s="306"/>
      <c r="CO19" s="53">
        <v>0</v>
      </c>
      <c r="CP19" s="53">
        <v>13</v>
      </c>
      <c r="CQ19" s="53">
        <f t="shared" si="75"/>
        <v>13</v>
      </c>
      <c r="CR19" s="53">
        <v>0</v>
      </c>
      <c r="CS19" s="53">
        <v>0</v>
      </c>
      <c r="CT19" s="53">
        <v>0</v>
      </c>
      <c r="CU19" s="53">
        <v>0</v>
      </c>
      <c r="CV19" s="53">
        <v>0</v>
      </c>
      <c r="CW19" s="53">
        <v>0</v>
      </c>
      <c r="CX19" s="53">
        <v>0</v>
      </c>
      <c r="CY19" s="53">
        <v>1</v>
      </c>
      <c r="CZ19" s="53">
        <v>0</v>
      </c>
      <c r="DA19" s="53">
        <v>0</v>
      </c>
      <c r="DB19" s="53">
        <v>0</v>
      </c>
      <c r="DC19" s="53">
        <v>3</v>
      </c>
      <c r="DD19" s="53">
        <v>0</v>
      </c>
      <c r="DE19" s="53">
        <v>0</v>
      </c>
      <c r="DF19" s="53">
        <v>0</v>
      </c>
      <c r="DG19" s="53">
        <v>0</v>
      </c>
      <c r="DH19" s="53">
        <f t="shared" si="53"/>
        <v>0</v>
      </c>
      <c r="DI19" s="53">
        <f t="shared" si="54"/>
        <v>4</v>
      </c>
      <c r="DJ19" s="53">
        <f t="shared" si="55"/>
        <v>4</v>
      </c>
      <c r="DK19" s="53">
        <f t="shared" si="56"/>
        <v>0</v>
      </c>
      <c r="DL19" s="53">
        <f t="shared" si="6"/>
        <v>17</v>
      </c>
      <c r="DM19" s="53">
        <f t="shared" si="57"/>
        <v>17</v>
      </c>
      <c r="DN19" s="53">
        <v>0</v>
      </c>
      <c r="DO19" s="53">
        <v>0</v>
      </c>
      <c r="DP19" s="53">
        <f t="shared" si="58"/>
        <v>0</v>
      </c>
      <c r="DQ19" s="306" t="s">
        <v>227</v>
      </c>
      <c r="DR19" s="306"/>
      <c r="DS19" s="53">
        <v>13</v>
      </c>
      <c r="DT19" s="53">
        <v>2</v>
      </c>
      <c r="DU19" s="53">
        <f t="shared" si="59"/>
        <v>15</v>
      </c>
      <c r="DV19" s="53">
        <v>0</v>
      </c>
      <c r="DW19" s="53">
        <v>0</v>
      </c>
      <c r="DX19" s="53">
        <v>0</v>
      </c>
      <c r="DY19" s="53">
        <v>0</v>
      </c>
      <c r="DZ19" s="53">
        <v>0</v>
      </c>
      <c r="EA19" s="53">
        <v>0</v>
      </c>
      <c r="EB19" s="53">
        <v>0</v>
      </c>
      <c r="EC19" s="53">
        <v>0</v>
      </c>
      <c r="ED19" s="53">
        <v>0</v>
      </c>
      <c r="EE19" s="53">
        <v>0</v>
      </c>
      <c r="EF19" s="53">
        <v>0</v>
      </c>
      <c r="EG19" s="53">
        <v>0</v>
      </c>
      <c r="EH19" s="53">
        <v>0</v>
      </c>
      <c r="EI19" s="53">
        <v>0</v>
      </c>
      <c r="EJ19" s="53">
        <v>0</v>
      </c>
      <c r="EK19" s="53">
        <v>0</v>
      </c>
      <c r="EL19" s="53">
        <f t="shared" si="60"/>
        <v>0</v>
      </c>
      <c r="EM19" s="53">
        <f t="shared" si="61"/>
        <v>0</v>
      </c>
      <c r="EN19" s="53">
        <f t="shared" si="62"/>
        <v>0</v>
      </c>
      <c r="EO19" s="53">
        <f t="shared" si="63"/>
        <v>13</v>
      </c>
      <c r="EP19" s="53">
        <f t="shared" si="8"/>
        <v>2</v>
      </c>
      <c r="EQ19" s="53">
        <f t="shared" si="64"/>
        <v>15</v>
      </c>
      <c r="ER19" s="53">
        <v>0</v>
      </c>
      <c r="ES19" s="53">
        <v>0</v>
      </c>
      <c r="ET19" s="53">
        <f t="shared" si="65"/>
        <v>0</v>
      </c>
      <c r="EU19" s="306" t="s">
        <v>227</v>
      </c>
      <c r="EV19" s="306"/>
      <c r="EW19" s="53">
        <f t="shared" si="9"/>
        <v>400</v>
      </c>
      <c r="EX19" s="53">
        <f t="shared" si="10"/>
        <v>175</v>
      </c>
      <c r="EY19" s="53">
        <f t="shared" si="11"/>
        <v>575</v>
      </c>
      <c r="EZ19" s="53">
        <f t="shared" si="12"/>
        <v>0</v>
      </c>
      <c r="FA19" s="53">
        <f t="shared" si="13"/>
        <v>0</v>
      </c>
      <c r="FB19" s="53">
        <f t="shared" si="14"/>
        <v>4</v>
      </c>
      <c r="FC19" s="53">
        <f t="shared" si="15"/>
        <v>0</v>
      </c>
      <c r="FD19" s="53">
        <f t="shared" si="16"/>
        <v>0</v>
      </c>
      <c r="FE19" s="53">
        <f t="shared" si="17"/>
        <v>0</v>
      </c>
      <c r="FF19" s="53">
        <f t="shared" si="18"/>
        <v>1</v>
      </c>
      <c r="FG19" s="53">
        <f t="shared" si="19"/>
        <v>1</v>
      </c>
      <c r="FH19" s="53">
        <f t="shared" si="20"/>
        <v>5</v>
      </c>
      <c r="FI19" s="53">
        <f t="shared" si="21"/>
        <v>3</v>
      </c>
      <c r="FJ19" s="53">
        <f t="shared" si="22"/>
        <v>0</v>
      </c>
      <c r="FK19" s="53">
        <f t="shared" si="23"/>
        <v>5</v>
      </c>
      <c r="FL19" s="53">
        <f t="shared" si="66"/>
        <v>0</v>
      </c>
      <c r="FM19" s="53">
        <f t="shared" si="67"/>
        <v>0</v>
      </c>
      <c r="FN19" s="53">
        <f t="shared" si="68"/>
        <v>0</v>
      </c>
      <c r="FO19" s="53">
        <f t="shared" si="69"/>
        <v>0</v>
      </c>
      <c r="FP19" s="53">
        <f t="shared" si="70"/>
        <v>10</v>
      </c>
      <c r="FQ19" s="53">
        <f t="shared" si="71"/>
        <v>9</v>
      </c>
      <c r="FR19" s="53">
        <f t="shared" si="72"/>
        <v>19</v>
      </c>
      <c r="FS19" s="53">
        <f t="shared" si="28"/>
        <v>410</v>
      </c>
      <c r="FT19" s="53">
        <f t="shared" si="29"/>
        <v>184</v>
      </c>
      <c r="FU19" s="53">
        <f t="shared" si="30"/>
        <v>594</v>
      </c>
      <c r="FV19" s="53">
        <f t="shared" si="31"/>
        <v>52</v>
      </c>
      <c r="FW19" s="53">
        <f t="shared" si="32"/>
        <v>14</v>
      </c>
      <c r="FX19" s="53">
        <f t="shared" si="73"/>
        <v>66</v>
      </c>
    </row>
    <row r="20" spans="1:180" ht="16.5" customHeight="1" x14ac:dyDescent="0.2">
      <c r="A20" s="306" t="s">
        <v>226</v>
      </c>
      <c r="B20" s="306"/>
      <c r="C20" s="53">
        <v>291</v>
      </c>
      <c r="D20" s="53">
        <v>171</v>
      </c>
      <c r="E20" s="53">
        <f t="shared" si="33"/>
        <v>462</v>
      </c>
      <c r="F20" s="53">
        <v>1</v>
      </c>
      <c r="G20" s="53">
        <v>0</v>
      </c>
      <c r="H20" s="53">
        <v>7</v>
      </c>
      <c r="I20" s="53">
        <v>0</v>
      </c>
      <c r="J20" s="53">
        <v>0</v>
      </c>
      <c r="K20" s="53">
        <v>1</v>
      </c>
      <c r="L20" s="53">
        <v>2</v>
      </c>
      <c r="M20" s="53">
        <v>0</v>
      </c>
      <c r="N20" s="53">
        <v>2</v>
      </c>
      <c r="O20" s="53">
        <v>3</v>
      </c>
      <c r="P20" s="53">
        <v>0</v>
      </c>
      <c r="Q20" s="53">
        <v>5</v>
      </c>
      <c r="R20" s="53">
        <v>0</v>
      </c>
      <c r="S20" s="53">
        <v>0</v>
      </c>
      <c r="T20" s="53">
        <v>0</v>
      </c>
      <c r="U20" s="53">
        <v>0</v>
      </c>
      <c r="V20" s="168">
        <f t="shared" si="34"/>
        <v>12</v>
      </c>
      <c r="W20" s="149">
        <f t="shared" si="35"/>
        <v>9</v>
      </c>
      <c r="X20" s="53">
        <f t="shared" si="36"/>
        <v>21</v>
      </c>
      <c r="Y20" s="53">
        <f t="shared" si="0"/>
        <v>303</v>
      </c>
      <c r="Z20" s="53">
        <f t="shared" si="1"/>
        <v>180</v>
      </c>
      <c r="AA20" s="53">
        <f t="shared" si="37"/>
        <v>483</v>
      </c>
      <c r="AB20" s="53">
        <v>59</v>
      </c>
      <c r="AC20" s="53">
        <v>34</v>
      </c>
      <c r="AD20" s="53">
        <f t="shared" si="38"/>
        <v>93</v>
      </c>
      <c r="AE20" s="306" t="s">
        <v>226</v>
      </c>
      <c r="AF20" s="306"/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f t="shared" si="39"/>
        <v>0</v>
      </c>
      <c r="BA20" s="53">
        <f t="shared" si="40"/>
        <v>0</v>
      </c>
      <c r="BB20" s="53">
        <f t="shared" si="41"/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f t="shared" si="44"/>
        <v>0</v>
      </c>
      <c r="BI20" s="306" t="s">
        <v>226</v>
      </c>
      <c r="BJ20" s="306"/>
      <c r="BK20" s="53">
        <v>15</v>
      </c>
      <c r="BL20" s="53">
        <v>31</v>
      </c>
      <c r="BM20" s="53">
        <f t="shared" si="45"/>
        <v>46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2</v>
      </c>
      <c r="BZ20" s="53">
        <v>0</v>
      </c>
      <c r="CA20" s="53">
        <v>0</v>
      </c>
      <c r="CB20" s="53">
        <v>0</v>
      </c>
      <c r="CC20" s="53">
        <v>0</v>
      </c>
      <c r="CD20" s="53">
        <f t="shared" si="46"/>
        <v>0</v>
      </c>
      <c r="CE20" s="53">
        <f t="shared" si="47"/>
        <v>2</v>
      </c>
      <c r="CF20" s="53">
        <f t="shared" si="48"/>
        <v>2</v>
      </c>
      <c r="CG20" s="53">
        <f t="shared" si="49"/>
        <v>15</v>
      </c>
      <c r="CH20" s="53">
        <f t="shared" si="4"/>
        <v>33</v>
      </c>
      <c r="CI20" s="53">
        <f t="shared" si="50"/>
        <v>48</v>
      </c>
      <c r="CJ20" s="53">
        <v>0</v>
      </c>
      <c r="CK20" s="53">
        <v>0</v>
      </c>
      <c r="CL20" s="53">
        <f t="shared" si="51"/>
        <v>0</v>
      </c>
      <c r="CM20" s="306" t="s">
        <v>226</v>
      </c>
      <c r="CN20" s="306"/>
      <c r="CO20" s="53">
        <v>0</v>
      </c>
      <c r="CP20" s="53">
        <v>0</v>
      </c>
      <c r="CQ20" s="53">
        <v>0</v>
      </c>
      <c r="CR20" s="53">
        <v>0</v>
      </c>
      <c r="CS20" s="53">
        <v>0</v>
      </c>
      <c r="CT20" s="53">
        <v>0</v>
      </c>
      <c r="CU20" s="53">
        <v>0</v>
      </c>
      <c r="CV20" s="53">
        <v>0</v>
      </c>
      <c r="CW20" s="53">
        <v>0</v>
      </c>
      <c r="CX20" s="53">
        <v>0</v>
      </c>
      <c r="CY20" s="53">
        <v>0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0</v>
      </c>
      <c r="DF20" s="53">
        <v>0</v>
      </c>
      <c r="DG20" s="53">
        <v>0</v>
      </c>
      <c r="DH20" s="53">
        <v>0</v>
      </c>
      <c r="DI20" s="53">
        <v>0</v>
      </c>
      <c r="DJ20" s="53">
        <v>0</v>
      </c>
      <c r="DK20" s="53">
        <v>0</v>
      </c>
      <c r="DL20" s="53">
        <v>0</v>
      </c>
      <c r="DM20" s="53">
        <v>0</v>
      </c>
      <c r="DN20" s="53">
        <v>0</v>
      </c>
      <c r="DO20" s="53">
        <v>0</v>
      </c>
      <c r="DP20" s="53">
        <f t="shared" si="58"/>
        <v>0</v>
      </c>
      <c r="DQ20" s="306" t="s">
        <v>226</v>
      </c>
      <c r="DR20" s="306"/>
      <c r="DS20" s="53">
        <v>0</v>
      </c>
      <c r="DT20" s="53">
        <v>0</v>
      </c>
      <c r="DU20" s="53">
        <f t="shared" si="59"/>
        <v>0</v>
      </c>
      <c r="DV20" s="53">
        <v>0</v>
      </c>
      <c r="DW20" s="53">
        <v>0</v>
      </c>
      <c r="DX20" s="53">
        <v>0</v>
      </c>
      <c r="DY20" s="53">
        <v>0</v>
      </c>
      <c r="DZ20" s="53">
        <v>0</v>
      </c>
      <c r="EA20" s="53">
        <v>0</v>
      </c>
      <c r="EB20" s="53">
        <v>0</v>
      </c>
      <c r="EC20" s="53">
        <v>0</v>
      </c>
      <c r="ED20" s="53">
        <v>0</v>
      </c>
      <c r="EE20" s="53">
        <v>0</v>
      </c>
      <c r="EF20" s="53">
        <v>0</v>
      </c>
      <c r="EG20" s="53">
        <v>0</v>
      </c>
      <c r="EH20" s="53">
        <v>0</v>
      </c>
      <c r="EI20" s="53">
        <v>0</v>
      </c>
      <c r="EJ20" s="53">
        <v>0</v>
      </c>
      <c r="EK20" s="53">
        <v>0</v>
      </c>
      <c r="EL20" s="53">
        <f t="shared" si="60"/>
        <v>0</v>
      </c>
      <c r="EM20" s="53">
        <f t="shared" si="61"/>
        <v>0</v>
      </c>
      <c r="EN20" s="53">
        <f t="shared" si="62"/>
        <v>0</v>
      </c>
      <c r="EO20" s="53">
        <v>0</v>
      </c>
      <c r="EP20" s="53">
        <v>0</v>
      </c>
      <c r="EQ20" s="53">
        <v>0</v>
      </c>
      <c r="ER20" s="53">
        <v>0</v>
      </c>
      <c r="ES20" s="53">
        <v>0</v>
      </c>
      <c r="ET20" s="53">
        <f t="shared" si="65"/>
        <v>0</v>
      </c>
      <c r="EU20" s="306" t="s">
        <v>226</v>
      </c>
      <c r="EV20" s="306"/>
      <c r="EW20" s="53">
        <f t="shared" si="9"/>
        <v>306</v>
      </c>
      <c r="EX20" s="53">
        <f t="shared" si="10"/>
        <v>202</v>
      </c>
      <c r="EY20" s="53">
        <f t="shared" si="11"/>
        <v>508</v>
      </c>
      <c r="EZ20" s="53">
        <f t="shared" si="12"/>
        <v>1</v>
      </c>
      <c r="FA20" s="53">
        <f t="shared" si="13"/>
        <v>0</v>
      </c>
      <c r="FB20" s="53">
        <f t="shared" si="14"/>
        <v>7</v>
      </c>
      <c r="FC20" s="53">
        <f t="shared" si="15"/>
        <v>0</v>
      </c>
      <c r="FD20" s="53">
        <f t="shared" si="16"/>
        <v>0</v>
      </c>
      <c r="FE20" s="53">
        <f t="shared" si="17"/>
        <v>1</v>
      </c>
      <c r="FF20" s="53">
        <f t="shared" si="18"/>
        <v>2</v>
      </c>
      <c r="FG20" s="53">
        <f t="shared" si="19"/>
        <v>0</v>
      </c>
      <c r="FH20" s="53">
        <f t="shared" si="20"/>
        <v>2</v>
      </c>
      <c r="FI20" s="53">
        <f t="shared" si="21"/>
        <v>3</v>
      </c>
      <c r="FJ20" s="53">
        <f t="shared" si="22"/>
        <v>0</v>
      </c>
      <c r="FK20" s="53">
        <f t="shared" si="23"/>
        <v>7</v>
      </c>
      <c r="FL20" s="53">
        <f t="shared" si="66"/>
        <v>0</v>
      </c>
      <c r="FM20" s="53">
        <f t="shared" si="67"/>
        <v>0</v>
      </c>
      <c r="FN20" s="53">
        <f t="shared" si="68"/>
        <v>0</v>
      </c>
      <c r="FO20" s="53">
        <f t="shared" si="69"/>
        <v>0</v>
      </c>
      <c r="FP20" s="53">
        <f t="shared" si="70"/>
        <v>12</v>
      </c>
      <c r="FQ20" s="53">
        <f t="shared" si="71"/>
        <v>11</v>
      </c>
      <c r="FR20" s="53">
        <f t="shared" si="72"/>
        <v>23</v>
      </c>
      <c r="FS20" s="53">
        <f t="shared" si="28"/>
        <v>318</v>
      </c>
      <c r="FT20" s="53">
        <f t="shared" si="29"/>
        <v>213</v>
      </c>
      <c r="FU20" s="53">
        <f t="shared" si="30"/>
        <v>531</v>
      </c>
      <c r="FV20" s="53">
        <f t="shared" si="31"/>
        <v>59</v>
      </c>
      <c r="FW20" s="53">
        <f t="shared" si="32"/>
        <v>34</v>
      </c>
      <c r="FX20" s="53">
        <f t="shared" si="73"/>
        <v>93</v>
      </c>
    </row>
    <row r="21" spans="1:180" ht="16.5" customHeight="1" x14ac:dyDescent="0.2">
      <c r="A21" s="306" t="s">
        <v>228</v>
      </c>
      <c r="B21" s="306"/>
      <c r="C21" s="53">
        <v>203</v>
      </c>
      <c r="D21" s="53">
        <v>68</v>
      </c>
      <c r="E21" s="53">
        <f t="shared" si="33"/>
        <v>271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4</v>
      </c>
      <c r="M21" s="53">
        <v>0</v>
      </c>
      <c r="N21" s="53">
        <v>1</v>
      </c>
      <c r="O21" s="53">
        <v>5</v>
      </c>
      <c r="P21" s="53">
        <v>0</v>
      </c>
      <c r="Q21" s="53">
        <v>1</v>
      </c>
      <c r="R21" s="53">
        <v>12</v>
      </c>
      <c r="S21" s="53">
        <v>3</v>
      </c>
      <c r="T21" s="53">
        <v>0</v>
      </c>
      <c r="U21" s="53">
        <v>0</v>
      </c>
      <c r="V21" s="168">
        <f t="shared" si="34"/>
        <v>17</v>
      </c>
      <c r="W21" s="149">
        <f t="shared" si="35"/>
        <v>10</v>
      </c>
      <c r="X21" s="53">
        <f t="shared" si="36"/>
        <v>27</v>
      </c>
      <c r="Y21" s="53">
        <f t="shared" si="0"/>
        <v>220</v>
      </c>
      <c r="Z21" s="53">
        <f t="shared" si="1"/>
        <v>78</v>
      </c>
      <c r="AA21" s="53">
        <f t="shared" si="37"/>
        <v>298</v>
      </c>
      <c r="AB21" s="53">
        <v>3</v>
      </c>
      <c r="AC21" s="53">
        <v>1</v>
      </c>
      <c r="AD21" s="53">
        <f t="shared" si="38"/>
        <v>4</v>
      </c>
      <c r="AE21" s="306" t="s">
        <v>228</v>
      </c>
      <c r="AF21" s="306"/>
      <c r="AG21" s="53">
        <v>26</v>
      </c>
      <c r="AH21" s="53">
        <v>10</v>
      </c>
      <c r="AI21" s="53">
        <f t="shared" si="74"/>
        <v>36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f t="shared" si="39"/>
        <v>1</v>
      </c>
      <c r="BA21" s="53">
        <f t="shared" si="40"/>
        <v>0</v>
      </c>
      <c r="BB21" s="53">
        <f t="shared" si="41"/>
        <v>1</v>
      </c>
      <c r="BC21" s="53">
        <f t="shared" si="42"/>
        <v>27</v>
      </c>
      <c r="BD21" s="53">
        <f t="shared" si="3"/>
        <v>10</v>
      </c>
      <c r="BE21" s="53">
        <f t="shared" si="43"/>
        <v>37</v>
      </c>
      <c r="BF21" s="53">
        <v>4</v>
      </c>
      <c r="BG21" s="53">
        <v>0</v>
      </c>
      <c r="BH21" s="53">
        <f t="shared" si="44"/>
        <v>4</v>
      </c>
      <c r="BI21" s="306" t="s">
        <v>228</v>
      </c>
      <c r="BJ21" s="306"/>
      <c r="BK21" s="53">
        <v>25</v>
      </c>
      <c r="BL21" s="53">
        <v>54</v>
      </c>
      <c r="BM21" s="53">
        <f t="shared" si="45"/>
        <v>79</v>
      </c>
      <c r="BN21" s="53">
        <v>0</v>
      </c>
      <c r="BO21" s="53">
        <v>0</v>
      </c>
      <c r="BP21" s="53">
        <v>0</v>
      </c>
      <c r="BQ21" s="53">
        <v>1</v>
      </c>
      <c r="BR21" s="53">
        <v>0</v>
      </c>
      <c r="BS21" s="53">
        <v>0</v>
      </c>
      <c r="BT21" s="53">
        <v>0</v>
      </c>
      <c r="BU21" s="53">
        <v>2</v>
      </c>
      <c r="BV21" s="53">
        <v>0</v>
      </c>
      <c r="BW21" s="53">
        <v>4</v>
      </c>
      <c r="BX21" s="53">
        <v>0</v>
      </c>
      <c r="BY21" s="53">
        <v>7</v>
      </c>
      <c r="BZ21" s="53">
        <v>0</v>
      </c>
      <c r="CA21" s="53">
        <v>1</v>
      </c>
      <c r="CB21" s="53">
        <v>0</v>
      </c>
      <c r="CC21" s="53">
        <v>0</v>
      </c>
      <c r="CD21" s="53">
        <f t="shared" si="46"/>
        <v>0</v>
      </c>
      <c r="CE21" s="53">
        <f t="shared" si="47"/>
        <v>15</v>
      </c>
      <c r="CF21" s="53">
        <f t="shared" si="48"/>
        <v>15</v>
      </c>
      <c r="CG21" s="53">
        <f t="shared" si="49"/>
        <v>25</v>
      </c>
      <c r="CH21" s="53">
        <f t="shared" si="4"/>
        <v>69</v>
      </c>
      <c r="CI21" s="53">
        <f t="shared" si="50"/>
        <v>94</v>
      </c>
      <c r="CJ21" s="53">
        <v>2</v>
      </c>
      <c r="CK21" s="53">
        <v>2</v>
      </c>
      <c r="CL21" s="53">
        <f t="shared" si="51"/>
        <v>4</v>
      </c>
      <c r="CM21" s="306" t="s">
        <v>228</v>
      </c>
      <c r="CN21" s="306"/>
      <c r="CO21" s="53">
        <v>0</v>
      </c>
      <c r="CP21" s="53">
        <v>0</v>
      </c>
      <c r="CQ21" s="53">
        <f t="shared" si="75"/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0</v>
      </c>
      <c r="DF21" s="53">
        <v>0</v>
      </c>
      <c r="DG21" s="53">
        <v>0</v>
      </c>
      <c r="DH21" s="53">
        <f t="shared" si="53"/>
        <v>0</v>
      </c>
      <c r="DI21" s="53">
        <f t="shared" si="54"/>
        <v>0</v>
      </c>
      <c r="DJ21" s="53">
        <f t="shared" si="55"/>
        <v>0</v>
      </c>
      <c r="DK21" s="53">
        <f t="shared" si="56"/>
        <v>0</v>
      </c>
      <c r="DL21" s="53">
        <f t="shared" si="6"/>
        <v>0</v>
      </c>
      <c r="DM21" s="53">
        <f t="shared" si="57"/>
        <v>0</v>
      </c>
      <c r="DN21" s="53">
        <v>0</v>
      </c>
      <c r="DO21" s="53">
        <v>0</v>
      </c>
      <c r="DP21" s="53">
        <f t="shared" si="58"/>
        <v>0</v>
      </c>
      <c r="DQ21" s="306" t="s">
        <v>228</v>
      </c>
      <c r="DR21" s="306"/>
      <c r="DS21" s="53">
        <v>0</v>
      </c>
      <c r="DT21" s="53">
        <v>0</v>
      </c>
      <c r="DU21" s="53">
        <f t="shared" si="59"/>
        <v>0</v>
      </c>
      <c r="DV21" s="53">
        <v>0</v>
      </c>
      <c r="DW21" s="53">
        <v>0</v>
      </c>
      <c r="DX21" s="53">
        <v>0</v>
      </c>
      <c r="DY21" s="53">
        <v>0</v>
      </c>
      <c r="DZ21" s="53">
        <v>0</v>
      </c>
      <c r="EA21" s="53">
        <v>0</v>
      </c>
      <c r="EB21" s="53">
        <v>0</v>
      </c>
      <c r="EC21" s="53">
        <v>0</v>
      </c>
      <c r="ED21" s="53">
        <v>0</v>
      </c>
      <c r="EE21" s="53">
        <v>0</v>
      </c>
      <c r="EF21" s="53">
        <v>0</v>
      </c>
      <c r="EG21" s="53">
        <v>0</v>
      </c>
      <c r="EH21" s="53">
        <v>0</v>
      </c>
      <c r="EI21" s="53">
        <v>0</v>
      </c>
      <c r="EJ21" s="53">
        <v>0</v>
      </c>
      <c r="EK21" s="53">
        <v>0</v>
      </c>
      <c r="EL21" s="53">
        <f t="shared" si="60"/>
        <v>0</v>
      </c>
      <c r="EM21" s="53">
        <f t="shared" si="61"/>
        <v>0</v>
      </c>
      <c r="EN21" s="53">
        <f t="shared" si="62"/>
        <v>0</v>
      </c>
      <c r="EO21" s="53">
        <f t="shared" si="63"/>
        <v>0</v>
      </c>
      <c r="EP21" s="53">
        <f t="shared" si="8"/>
        <v>0</v>
      </c>
      <c r="EQ21" s="53">
        <f t="shared" si="64"/>
        <v>0</v>
      </c>
      <c r="ER21" s="53">
        <v>0</v>
      </c>
      <c r="ES21" s="53">
        <v>0</v>
      </c>
      <c r="ET21" s="53">
        <f t="shared" si="65"/>
        <v>0</v>
      </c>
      <c r="EU21" s="306" t="s">
        <v>228</v>
      </c>
      <c r="EV21" s="306"/>
      <c r="EW21" s="53">
        <f t="shared" si="9"/>
        <v>254</v>
      </c>
      <c r="EX21" s="53">
        <f t="shared" si="10"/>
        <v>132</v>
      </c>
      <c r="EY21" s="53">
        <f t="shared" si="11"/>
        <v>386</v>
      </c>
      <c r="EZ21" s="53">
        <f t="shared" si="12"/>
        <v>0</v>
      </c>
      <c r="FA21" s="53">
        <f t="shared" si="13"/>
        <v>0</v>
      </c>
      <c r="FB21" s="53">
        <f t="shared" si="14"/>
        <v>0</v>
      </c>
      <c r="FC21" s="53">
        <f t="shared" si="15"/>
        <v>1</v>
      </c>
      <c r="FD21" s="53">
        <f t="shared" si="16"/>
        <v>0</v>
      </c>
      <c r="FE21" s="53">
        <f t="shared" si="17"/>
        <v>1</v>
      </c>
      <c r="FF21" s="53">
        <f t="shared" si="18"/>
        <v>4</v>
      </c>
      <c r="FG21" s="53">
        <f t="shared" si="19"/>
        <v>2</v>
      </c>
      <c r="FH21" s="53">
        <f t="shared" si="20"/>
        <v>2</v>
      </c>
      <c r="FI21" s="53">
        <f t="shared" si="21"/>
        <v>9</v>
      </c>
      <c r="FJ21" s="53">
        <f t="shared" si="22"/>
        <v>0</v>
      </c>
      <c r="FK21" s="53">
        <f t="shared" si="23"/>
        <v>8</v>
      </c>
      <c r="FL21" s="53">
        <f t="shared" si="66"/>
        <v>12</v>
      </c>
      <c r="FM21" s="53">
        <f t="shared" si="67"/>
        <v>4</v>
      </c>
      <c r="FN21" s="53">
        <f t="shared" si="68"/>
        <v>0</v>
      </c>
      <c r="FO21" s="53">
        <f t="shared" si="69"/>
        <v>0</v>
      </c>
      <c r="FP21" s="53">
        <f t="shared" si="70"/>
        <v>18</v>
      </c>
      <c r="FQ21" s="53">
        <f t="shared" si="71"/>
        <v>25</v>
      </c>
      <c r="FR21" s="53">
        <f t="shared" si="72"/>
        <v>43</v>
      </c>
      <c r="FS21" s="53">
        <f t="shared" si="28"/>
        <v>272</v>
      </c>
      <c r="FT21" s="53">
        <f t="shared" si="29"/>
        <v>157</v>
      </c>
      <c r="FU21" s="53">
        <f t="shared" si="30"/>
        <v>429</v>
      </c>
      <c r="FV21" s="53">
        <f t="shared" si="31"/>
        <v>9</v>
      </c>
      <c r="FW21" s="53">
        <f t="shared" si="32"/>
        <v>3</v>
      </c>
      <c r="FX21" s="53">
        <f t="shared" si="73"/>
        <v>12</v>
      </c>
    </row>
    <row r="22" spans="1:180" ht="16.5" customHeight="1" x14ac:dyDescent="0.2">
      <c r="A22" s="306" t="s">
        <v>11</v>
      </c>
      <c r="B22" s="306"/>
      <c r="C22" s="53">
        <v>91</v>
      </c>
      <c r="D22" s="53">
        <v>17</v>
      </c>
      <c r="E22" s="53">
        <f t="shared" si="33"/>
        <v>108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1</v>
      </c>
      <c r="O22" s="53">
        <v>0</v>
      </c>
      <c r="P22" s="53">
        <v>0</v>
      </c>
      <c r="Q22" s="53">
        <v>1</v>
      </c>
      <c r="R22" s="53">
        <v>2</v>
      </c>
      <c r="S22" s="53">
        <v>0</v>
      </c>
      <c r="T22" s="53">
        <v>0</v>
      </c>
      <c r="U22" s="53">
        <v>0</v>
      </c>
      <c r="V22" s="168">
        <f t="shared" si="34"/>
        <v>3</v>
      </c>
      <c r="W22" s="149">
        <f t="shared" si="35"/>
        <v>2</v>
      </c>
      <c r="X22" s="53">
        <f t="shared" si="36"/>
        <v>5</v>
      </c>
      <c r="Y22" s="53">
        <f t="shared" si="0"/>
        <v>94</v>
      </c>
      <c r="Z22" s="53">
        <f t="shared" si="1"/>
        <v>19</v>
      </c>
      <c r="AA22" s="53">
        <f t="shared" si="37"/>
        <v>113</v>
      </c>
      <c r="AB22" s="53">
        <v>0</v>
      </c>
      <c r="AC22" s="53">
        <v>0</v>
      </c>
      <c r="AD22" s="53">
        <f t="shared" si="38"/>
        <v>0</v>
      </c>
      <c r="AE22" s="306" t="s">
        <v>11</v>
      </c>
      <c r="AF22" s="306"/>
      <c r="AG22" s="53">
        <v>11</v>
      </c>
      <c r="AH22" s="53">
        <v>0</v>
      </c>
      <c r="AI22" s="53">
        <f t="shared" si="74"/>
        <v>11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f t="shared" si="39"/>
        <v>0</v>
      </c>
      <c r="BA22" s="53">
        <f t="shared" si="40"/>
        <v>0</v>
      </c>
      <c r="BB22" s="53">
        <f t="shared" si="41"/>
        <v>0</v>
      </c>
      <c r="BC22" s="53">
        <f t="shared" si="42"/>
        <v>11</v>
      </c>
      <c r="BD22" s="53">
        <f t="shared" si="3"/>
        <v>0</v>
      </c>
      <c r="BE22" s="53">
        <f t="shared" si="43"/>
        <v>11</v>
      </c>
      <c r="BF22" s="53">
        <v>0</v>
      </c>
      <c r="BG22" s="53">
        <v>0</v>
      </c>
      <c r="BH22" s="53">
        <f t="shared" si="44"/>
        <v>0</v>
      </c>
      <c r="BI22" s="306" t="s">
        <v>11</v>
      </c>
      <c r="BJ22" s="306"/>
      <c r="BK22" s="53">
        <v>13</v>
      </c>
      <c r="BL22" s="53">
        <v>30</v>
      </c>
      <c r="BM22" s="53">
        <f t="shared" si="45"/>
        <v>43</v>
      </c>
      <c r="BN22" s="53">
        <v>0</v>
      </c>
      <c r="BO22" s="53">
        <v>0</v>
      </c>
      <c r="BP22" s="53">
        <v>1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1</v>
      </c>
      <c r="BW22" s="53">
        <v>0</v>
      </c>
      <c r="BX22" s="53">
        <v>0</v>
      </c>
      <c r="BY22" s="53">
        <v>3</v>
      </c>
      <c r="BZ22" s="53">
        <v>0</v>
      </c>
      <c r="CA22" s="53">
        <v>0</v>
      </c>
      <c r="CB22" s="53">
        <v>0</v>
      </c>
      <c r="CC22" s="53">
        <v>0</v>
      </c>
      <c r="CD22" s="53">
        <f t="shared" si="46"/>
        <v>2</v>
      </c>
      <c r="CE22" s="53">
        <f t="shared" si="47"/>
        <v>3</v>
      </c>
      <c r="CF22" s="53">
        <f t="shared" si="48"/>
        <v>5</v>
      </c>
      <c r="CG22" s="53">
        <f t="shared" si="49"/>
        <v>15</v>
      </c>
      <c r="CH22" s="53">
        <f t="shared" si="4"/>
        <v>33</v>
      </c>
      <c r="CI22" s="53">
        <f t="shared" si="50"/>
        <v>48</v>
      </c>
      <c r="CJ22" s="53">
        <v>0</v>
      </c>
      <c r="CK22" s="53">
        <v>0</v>
      </c>
      <c r="CL22" s="53">
        <f t="shared" si="51"/>
        <v>0</v>
      </c>
      <c r="CM22" s="306" t="s">
        <v>11</v>
      </c>
      <c r="CN22" s="306"/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3">
        <v>0</v>
      </c>
      <c r="CU22" s="53">
        <v>0</v>
      </c>
      <c r="CV22" s="53">
        <v>0</v>
      </c>
      <c r="CW22" s="53">
        <v>0</v>
      </c>
      <c r="CX22" s="53">
        <v>0</v>
      </c>
      <c r="CY22" s="53">
        <v>0</v>
      </c>
      <c r="CZ22" s="53">
        <v>0</v>
      </c>
      <c r="DA22" s="53">
        <v>0</v>
      </c>
      <c r="DB22" s="53">
        <v>0</v>
      </c>
      <c r="DC22" s="53">
        <v>0</v>
      </c>
      <c r="DD22" s="53">
        <v>0</v>
      </c>
      <c r="DE22" s="53">
        <v>0</v>
      </c>
      <c r="DF22" s="53">
        <v>0</v>
      </c>
      <c r="DG22" s="53">
        <v>0</v>
      </c>
      <c r="DH22" s="53">
        <f t="shared" si="53"/>
        <v>0</v>
      </c>
      <c r="DI22" s="53">
        <f t="shared" si="54"/>
        <v>0</v>
      </c>
      <c r="DJ22" s="53">
        <f t="shared" si="55"/>
        <v>0</v>
      </c>
      <c r="DK22" s="53">
        <f t="shared" si="56"/>
        <v>0</v>
      </c>
      <c r="DL22" s="53">
        <f t="shared" si="6"/>
        <v>0</v>
      </c>
      <c r="DM22" s="53">
        <f t="shared" si="57"/>
        <v>0</v>
      </c>
      <c r="DN22" s="53">
        <v>0</v>
      </c>
      <c r="DO22" s="53">
        <v>0</v>
      </c>
      <c r="DP22" s="53">
        <f t="shared" si="58"/>
        <v>0</v>
      </c>
      <c r="DQ22" s="306" t="s">
        <v>11</v>
      </c>
      <c r="DR22" s="306"/>
      <c r="DS22" s="53">
        <v>0</v>
      </c>
      <c r="DT22" s="53">
        <v>0</v>
      </c>
      <c r="DU22" s="53">
        <f t="shared" si="59"/>
        <v>0</v>
      </c>
      <c r="DV22" s="53">
        <v>0</v>
      </c>
      <c r="DW22" s="53">
        <v>0</v>
      </c>
      <c r="DX22" s="53">
        <v>0</v>
      </c>
      <c r="DY22" s="53">
        <v>0</v>
      </c>
      <c r="DZ22" s="53">
        <v>0</v>
      </c>
      <c r="EA22" s="53">
        <v>0</v>
      </c>
      <c r="EB22" s="53">
        <v>0</v>
      </c>
      <c r="EC22" s="53">
        <v>0</v>
      </c>
      <c r="ED22" s="53">
        <v>0</v>
      </c>
      <c r="EE22" s="53">
        <v>0</v>
      </c>
      <c r="EF22" s="53">
        <v>0</v>
      </c>
      <c r="EG22" s="53">
        <v>0</v>
      </c>
      <c r="EH22" s="53">
        <v>0</v>
      </c>
      <c r="EI22" s="53">
        <v>0</v>
      </c>
      <c r="EJ22" s="53">
        <v>0</v>
      </c>
      <c r="EK22" s="53">
        <v>0</v>
      </c>
      <c r="EL22" s="53">
        <f t="shared" si="60"/>
        <v>0</v>
      </c>
      <c r="EM22" s="53">
        <f t="shared" si="61"/>
        <v>0</v>
      </c>
      <c r="EN22" s="53">
        <f t="shared" si="62"/>
        <v>0</v>
      </c>
      <c r="EO22" s="53">
        <f t="shared" si="63"/>
        <v>0</v>
      </c>
      <c r="EP22" s="53">
        <f t="shared" si="8"/>
        <v>0</v>
      </c>
      <c r="EQ22" s="53">
        <f t="shared" si="64"/>
        <v>0</v>
      </c>
      <c r="ER22" s="53">
        <v>0</v>
      </c>
      <c r="ES22" s="53">
        <v>0</v>
      </c>
      <c r="ET22" s="53">
        <f t="shared" si="65"/>
        <v>0</v>
      </c>
      <c r="EU22" s="306" t="s">
        <v>11</v>
      </c>
      <c r="EV22" s="306"/>
      <c r="EW22" s="53">
        <f t="shared" si="9"/>
        <v>115</v>
      </c>
      <c r="EX22" s="53">
        <f t="shared" si="10"/>
        <v>47</v>
      </c>
      <c r="EY22" s="53">
        <f t="shared" si="11"/>
        <v>162</v>
      </c>
      <c r="EZ22" s="53">
        <f t="shared" si="12"/>
        <v>0</v>
      </c>
      <c r="FA22" s="53">
        <f t="shared" si="13"/>
        <v>0</v>
      </c>
      <c r="FB22" s="53">
        <f t="shared" si="14"/>
        <v>1</v>
      </c>
      <c r="FC22" s="53">
        <f t="shared" si="15"/>
        <v>0</v>
      </c>
      <c r="FD22" s="53">
        <f t="shared" si="16"/>
        <v>0</v>
      </c>
      <c r="FE22" s="53">
        <f t="shared" si="17"/>
        <v>0</v>
      </c>
      <c r="FF22" s="53">
        <f t="shared" si="18"/>
        <v>0</v>
      </c>
      <c r="FG22" s="53">
        <f t="shared" si="19"/>
        <v>1</v>
      </c>
      <c r="FH22" s="53">
        <f t="shared" si="20"/>
        <v>2</v>
      </c>
      <c r="FI22" s="53">
        <f t="shared" si="21"/>
        <v>0</v>
      </c>
      <c r="FJ22" s="53">
        <f t="shared" si="22"/>
        <v>0</v>
      </c>
      <c r="FK22" s="53">
        <f t="shared" si="23"/>
        <v>4</v>
      </c>
      <c r="FL22" s="53">
        <f t="shared" si="66"/>
        <v>2</v>
      </c>
      <c r="FM22" s="53">
        <f t="shared" si="67"/>
        <v>0</v>
      </c>
      <c r="FN22" s="53">
        <f t="shared" si="68"/>
        <v>0</v>
      </c>
      <c r="FO22" s="53">
        <f t="shared" si="69"/>
        <v>0</v>
      </c>
      <c r="FP22" s="53">
        <f t="shared" si="70"/>
        <v>5</v>
      </c>
      <c r="FQ22" s="53">
        <f t="shared" si="71"/>
        <v>5</v>
      </c>
      <c r="FR22" s="53">
        <f t="shared" si="72"/>
        <v>10</v>
      </c>
      <c r="FS22" s="53">
        <f t="shared" si="28"/>
        <v>120</v>
      </c>
      <c r="FT22" s="53">
        <f t="shared" si="29"/>
        <v>52</v>
      </c>
      <c r="FU22" s="53">
        <f t="shared" si="30"/>
        <v>172</v>
      </c>
      <c r="FV22" s="53">
        <f t="shared" si="31"/>
        <v>0</v>
      </c>
      <c r="FW22" s="53">
        <f t="shared" si="32"/>
        <v>0</v>
      </c>
      <c r="FX22" s="53">
        <f t="shared" si="73"/>
        <v>0</v>
      </c>
    </row>
    <row r="23" spans="1:180" ht="16.5" customHeight="1" x14ac:dyDescent="0.2">
      <c r="A23" s="306" t="s">
        <v>12</v>
      </c>
      <c r="B23" s="306"/>
      <c r="C23" s="53">
        <v>286</v>
      </c>
      <c r="D23" s="53">
        <v>108</v>
      </c>
      <c r="E23" s="53">
        <f t="shared" si="33"/>
        <v>394</v>
      </c>
      <c r="F23" s="53">
        <v>0</v>
      </c>
      <c r="G23" s="53">
        <v>0</v>
      </c>
      <c r="H23" s="53">
        <v>1</v>
      </c>
      <c r="I23" s="53">
        <v>2</v>
      </c>
      <c r="J23" s="53">
        <v>1</v>
      </c>
      <c r="K23" s="53">
        <v>0</v>
      </c>
      <c r="L23" s="53">
        <v>2</v>
      </c>
      <c r="M23" s="53">
        <v>0</v>
      </c>
      <c r="N23" s="53">
        <v>1</v>
      </c>
      <c r="O23" s="53">
        <v>0</v>
      </c>
      <c r="P23" s="53">
        <v>0</v>
      </c>
      <c r="Q23" s="53">
        <v>3</v>
      </c>
      <c r="R23" s="53">
        <v>1</v>
      </c>
      <c r="S23" s="53">
        <v>0</v>
      </c>
      <c r="T23" s="53">
        <v>0</v>
      </c>
      <c r="U23" s="53">
        <v>0</v>
      </c>
      <c r="V23" s="168">
        <f t="shared" si="34"/>
        <v>6</v>
      </c>
      <c r="W23" s="149">
        <f t="shared" si="35"/>
        <v>5</v>
      </c>
      <c r="X23" s="53">
        <f t="shared" si="36"/>
        <v>11</v>
      </c>
      <c r="Y23" s="53">
        <f t="shared" si="0"/>
        <v>292</v>
      </c>
      <c r="Z23" s="53">
        <f t="shared" si="1"/>
        <v>113</v>
      </c>
      <c r="AA23" s="53">
        <f t="shared" si="37"/>
        <v>405</v>
      </c>
      <c r="AB23" s="53">
        <v>15</v>
      </c>
      <c r="AC23" s="53">
        <v>4</v>
      </c>
      <c r="AD23" s="53">
        <f t="shared" si="38"/>
        <v>19</v>
      </c>
      <c r="AE23" s="306" t="s">
        <v>12</v>
      </c>
      <c r="AF23" s="306"/>
      <c r="AG23" s="53">
        <v>8</v>
      </c>
      <c r="AH23" s="53">
        <v>3</v>
      </c>
      <c r="AI23" s="53">
        <f t="shared" si="74"/>
        <v>11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f t="shared" si="39"/>
        <v>0</v>
      </c>
      <c r="BA23" s="53">
        <f t="shared" si="40"/>
        <v>0</v>
      </c>
      <c r="BB23" s="53">
        <f t="shared" si="41"/>
        <v>0</v>
      </c>
      <c r="BC23" s="53">
        <f t="shared" si="42"/>
        <v>8</v>
      </c>
      <c r="BD23" s="53">
        <f t="shared" si="3"/>
        <v>3</v>
      </c>
      <c r="BE23" s="53">
        <f t="shared" si="43"/>
        <v>11</v>
      </c>
      <c r="BF23" s="53">
        <v>0</v>
      </c>
      <c r="BG23" s="53">
        <v>0</v>
      </c>
      <c r="BH23" s="53">
        <f t="shared" si="44"/>
        <v>0</v>
      </c>
      <c r="BI23" s="306" t="s">
        <v>12</v>
      </c>
      <c r="BJ23" s="306"/>
      <c r="BK23" s="53">
        <v>10</v>
      </c>
      <c r="BL23" s="53">
        <v>51</v>
      </c>
      <c r="BM23" s="53">
        <f t="shared" si="45"/>
        <v>61</v>
      </c>
      <c r="BN23" s="53">
        <v>0</v>
      </c>
      <c r="BO23" s="53">
        <v>0</v>
      </c>
      <c r="BP23" s="53">
        <v>1</v>
      </c>
      <c r="BQ23" s="53">
        <v>0</v>
      </c>
      <c r="BR23" s="53">
        <v>0</v>
      </c>
      <c r="BS23" s="53">
        <v>1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2</v>
      </c>
      <c r="BZ23" s="53">
        <v>0</v>
      </c>
      <c r="CA23" s="53">
        <v>0</v>
      </c>
      <c r="CB23" s="53">
        <v>0</v>
      </c>
      <c r="CC23" s="53">
        <v>0</v>
      </c>
      <c r="CD23" s="53">
        <f t="shared" si="46"/>
        <v>1</v>
      </c>
      <c r="CE23" s="53">
        <f t="shared" si="47"/>
        <v>3</v>
      </c>
      <c r="CF23" s="53">
        <f t="shared" si="48"/>
        <v>4</v>
      </c>
      <c r="CG23" s="53">
        <f t="shared" si="49"/>
        <v>11</v>
      </c>
      <c r="CH23" s="53">
        <f t="shared" si="4"/>
        <v>54</v>
      </c>
      <c r="CI23" s="53">
        <f t="shared" si="50"/>
        <v>65</v>
      </c>
      <c r="CJ23" s="53">
        <v>0</v>
      </c>
      <c r="CK23" s="53">
        <v>5</v>
      </c>
      <c r="CL23" s="53">
        <f t="shared" si="51"/>
        <v>5</v>
      </c>
      <c r="CM23" s="306" t="s">
        <v>12</v>
      </c>
      <c r="CN23" s="306"/>
      <c r="CO23" s="53">
        <v>0</v>
      </c>
      <c r="CP23" s="53">
        <v>12</v>
      </c>
      <c r="CQ23" s="53">
        <f t="shared" si="75"/>
        <v>12</v>
      </c>
      <c r="CR23" s="53">
        <v>0</v>
      </c>
      <c r="CS23" s="53">
        <v>0</v>
      </c>
      <c r="CT23" s="53">
        <v>0</v>
      </c>
      <c r="CU23" s="53">
        <v>0</v>
      </c>
      <c r="CV23" s="53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1</v>
      </c>
      <c r="DB23" s="53">
        <v>0</v>
      </c>
      <c r="DC23" s="53">
        <v>1</v>
      </c>
      <c r="DD23" s="53">
        <v>0</v>
      </c>
      <c r="DE23" s="53">
        <v>0</v>
      </c>
      <c r="DF23" s="53">
        <v>0</v>
      </c>
      <c r="DG23" s="53">
        <v>0</v>
      </c>
      <c r="DH23" s="53">
        <f t="shared" si="53"/>
        <v>0</v>
      </c>
      <c r="DI23" s="53">
        <f t="shared" si="54"/>
        <v>2</v>
      </c>
      <c r="DJ23" s="53">
        <f t="shared" si="55"/>
        <v>2</v>
      </c>
      <c r="DK23" s="53">
        <f t="shared" si="56"/>
        <v>0</v>
      </c>
      <c r="DL23" s="53">
        <f t="shared" si="6"/>
        <v>14</v>
      </c>
      <c r="DM23" s="53">
        <f t="shared" si="57"/>
        <v>14</v>
      </c>
      <c r="DN23" s="53">
        <v>0</v>
      </c>
      <c r="DO23" s="53">
        <v>0</v>
      </c>
      <c r="DP23" s="53">
        <f t="shared" si="58"/>
        <v>0</v>
      </c>
      <c r="DQ23" s="306" t="s">
        <v>12</v>
      </c>
      <c r="DR23" s="306"/>
      <c r="DS23" s="53">
        <v>24</v>
      </c>
      <c r="DT23" s="53">
        <v>42</v>
      </c>
      <c r="DU23" s="53">
        <f t="shared" si="59"/>
        <v>66</v>
      </c>
      <c r="DV23" s="53">
        <v>0</v>
      </c>
      <c r="DW23" s="53">
        <v>0</v>
      </c>
      <c r="DX23" s="53">
        <v>1</v>
      </c>
      <c r="DY23" s="53">
        <v>0</v>
      </c>
      <c r="DZ23" s="53">
        <v>0</v>
      </c>
      <c r="EA23" s="53">
        <v>0</v>
      </c>
      <c r="EB23" s="53">
        <v>0</v>
      </c>
      <c r="EC23" s="53">
        <v>0</v>
      </c>
      <c r="ED23" s="53">
        <v>0</v>
      </c>
      <c r="EE23" s="53">
        <v>0</v>
      </c>
      <c r="EF23" s="53">
        <v>0</v>
      </c>
      <c r="EG23" s="53">
        <v>0</v>
      </c>
      <c r="EH23" s="53">
        <v>0</v>
      </c>
      <c r="EI23" s="53">
        <v>0</v>
      </c>
      <c r="EJ23" s="53">
        <v>0</v>
      </c>
      <c r="EK23" s="53">
        <v>0</v>
      </c>
      <c r="EL23" s="53">
        <f t="shared" si="60"/>
        <v>1</v>
      </c>
      <c r="EM23" s="53">
        <f t="shared" si="61"/>
        <v>0</v>
      </c>
      <c r="EN23" s="53">
        <f t="shared" si="62"/>
        <v>1</v>
      </c>
      <c r="EO23" s="53">
        <f t="shared" si="63"/>
        <v>25</v>
      </c>
      <c r="EP23" s="53">
        <f t="shared" si="8"/>
        <v>42</v>
      </c>
      <c r="EQ23" s="53">
        <f t="shared" si="64"/>
        <v>67</v>
      </c>
      <c r="ER23" s="53">
        <v>0</v>
      </c>
      <c r="ES23" s="53">
        <v>0</v>
      </c>
      <c r="ET23" s="53">
        <f t="shared" si="65"/>
        <v>0</v>
      </c>
      <c r="EU23" s="306" t="s">
        <v>12</v>
      </c>
      <c r="EV23" s="306"/>
      <c r="EW23" s="53">
        <f t="shared" si="9"/>
        <v>328</v>
      </c>
      <c r="EX23" s="53">
        <f t="shared" si="10"/>
        <v>216</v>
      </c>
      <c r="EY23" s="53">
        <f t="shared" si="11"/>
        <v>544</v>
      </c>
      <c r="EZ23" s="53">
        <f t="shared" si="12"/>
        <v>0</v>
      </c>
      <c r="FA23" s="53">
        <f t="shared" si="13"/>
        <v>0</v>
      </c>
      <c r="FB23" s="53">
        <f t="shared" si="14"/>
        <v>3</v>
      </c>
      <c r="FC23" s="53">
        <f t="shared" si="15"/>
        <v>2</v>
      </c>
      <c r="FD23" s="53">
        <f t="shared" si="16"/>
        <v>1</v>
      </c>
      <c r="FE23" s="53">
        <f t="shared" si="17"/>
        <v>1</v>
      </c>
      <c r="FF23" s="53">
        <f t="shared" si="18"/>
        <v>2</v>
      </c>
      <c r="FG23" s="53">
        <f t="shared" si="19"/>
        <v>0</v>
      </c>
      <c r="FH23" s="53">
        <f t="shared" si="20"/>
        <v>1</v>
      </c>
      <c r="FI23" s="53">
        <f t="shared" si="21"/>
        <v>1</v>
      </c>
      <c r="FJ23" s="53">
        <f t="shared" si="22"/>
        <v>0</v>
      </c>
      <c r="FK23" s="53">
        <f t="shared" si="23"/>
        <v>6</v>
      </c>
      <c r="FL23" s="53">
        <f t="shared" si="66"/>
        <v>1</v>
      </c>
      <c r="FM23" s="53">
        <f t="shared" si="67"/>
        <v>0</v>
      </c>
      <c r="FN23" s="53">
        <f t="shared" si="68"/>
        <v>0</v>
      </c>
      <c r="FO23" s="53">
        <f t="shared" si="69"/>
        <v>0</v>
      </c>
      <c r="FP23" s="53">
        <f t="shared" si="70"/>
        <v>8</v>
      </c>
      <c r="FQ23" s="53">
        <f t="shared" si="71"/>
        <v>10</v>
      </c>
      <c r="FR23" s="53">
        <f t="shared" si="72"/>
        <v>18</v>
      </c>
      <c r="FS23" s="53">
        <f t="shared" si="28"/>
        <v>336</v>
      </c>
      <c r="FT23" s="53">
        <f t="shared" si="29"/>
        <v>226</v>
      </c>
      <c r="FU23" s="53">
        <f t="shared" si="30"/>
        <v>562</v>
      </c>
      <c r="FV23" s="53">
        <f t="shared" si="31"/>
        <v>15</v>
      </c>
      <c r="FW23" s="53">
        <f t="shared" si="32"/>
        <v>9</v>
      </c>
      <c r="FX23" s="53">
        <f t="shared" si="73"/>
        <v>24</v>
      </c>
    </row>
    <row r="24" spans="1:180" ht="16.5" customHeight="1" x14ac:dyDescent="0.2">
      <c r="A24" s="306" t="s">
        <v>13</v>
      </c>
      <c r="B24" s="306"/>
      <c r="C24" s="53">
        <v>415</v>
      </c>
      <c r="D24" s="53">
        <v>114</v>
      </c>
      <c r="E24" s="53">
        <f t="shared" si="33"/>
        <v>529</v>
      </c>
      <c r="F24" s="53">
        <v>0</v>
      </c>
      <c r="G24" s="53">
        <v>0</v>
      </c>
      <c r="H24" s="53">
        <v>6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1</v>
      </c>
      <c r="P24" s="53">
        <v>0</v>
      </c>
      <c r="Q24" s="53">
        <v>6</v>
      </c>
      <c r="R24" s="53">
        <v>0</v>
      </c>
      <c r="S24" s="53">
        <v>0</v>
      </c>
      <c r="T24" s="53">
        <v>0</v>
      </c>
      <c r="U24" s="53">
        <v>0</v>
      </c>
      <c r="V24" s="168">
        <f t="shared" si="34"/>
        <v>6</v>
      </c>
      <c r="W24" s="149">
        <f t="shared" si="35"/>
        <v>7</v>
      </c>
      <c r="X24" s="53">
        <f t="shared" si="36"/>
        <v>13</v>
      </c>
      <c r="Y24" s="53">
        <f t="shared" si="0"/>
        <v>421</v>
      </c>
      <c r="Z24" s="53">
        <f t="shared" si="1"/>
        <v>121</v>
      </c>
      <c r="AA24" s="53">
        <f t="shared" si="37"/>
        <v>542</v>
      </c>
      <c r="AB24" s="53">
        <v>0</v>
      </c>
      <c r="AC24" s="53">
        <v>0</v>
      </c>
      <c r="AD24" s="53">
        <f t="shared" si="38"/>
        <v>0</v>
      </c>
      <c r="AE24" s="306" t="s">
        <v>13</v>
      </c>
      <c r="AF24" s="306"/>
      <c r="AG24" s="53">
        <v>55</v>
      </c>
      <c r="AH24" s="53">
        <v>8</v>
      </c>
      <c r="AI24" s="53">
        <f t="shared" si="74"/>
        <v>63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f t="shared" si="39"/>
        <v>0</v>
      </c>
      <c r="BA24" s="53">
        <f t="shared" si="40"/>
        <v>0</v>
      </c>
      <c r="BB24" s="53">
        <f t="shared" si="41"/>
        <v>0</v>
      </c>
      <c r="BC24" s="53">
        <f t="shared" si="42"/>
        <v>55</v>
      </c>
      <c r="BD24" s="53">
        <f t="shared" si="3"/>
        <v>8</v>
      </c>
      <c r="BE24" s="53">
        <f t="shared" si="43"/>
        <v>63</v>
      </c>
      <c r="BF24" s="53">
        <v>0</v>
      </c>
      <c r="BG24" s="53">
        <v>0</v>
      </c>
      <c r="BH24" s="53">
        <f t="shared" si="44"/>
        <v>0</v>
      </c>
      <c r="BI24" s="306" t="s">
        <v>13</v>
      </c>
      <c r="BJ24" s="306"/>
      <c r="BK24" s="53">
        <v>23</v>
      </c>
      <c r="BL24" s="53">
        <v>83</v>
      </c>
      <c r="BM24" s="53">
        <f t="shared" si="45"/>
        <v>106</v>
      </c>
      <c r="BN24" s="53">
        <v>0</v>
      </c>
      <c r="BO24" s="53">
        <v>0</v>
      </c>
      <c r="BP24" s="53">
        <v>0</v>
      </c>
      <c r="BQ24" s="53">
        <v>2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2</v>
      </c>
      <c r="BZ24" s="53">
        <v>0</v>
      </c>
      <c r="CA24" s="53">
        <v>0</v>
      </c>
      <c r="CB24" s="53">
        <v>0</v>
      </c>
      <c r="CC24" s="53">
        <v>0</v>
      </c>
      <c r="CD24" s="53">
        <f t="shared" si="46"/>
        <v>0</v>
      </c>
      <c r="CE24" s="53">
        <f t="shared" si="47"/>
        <v>4</v>
      </c>
      <c r="CF24" s="53">
        <f t="shared" si="48"/>
        <v>4</v>
      </c>
      <c r="CG24" s="53">
        <f t="shared" si="49"/>
        <v>23</v>
      </c>
      <c r="CH24" s="53">
        <f t="shared" si="4"/>
        <v>87</v>
      </c>
      <c r="CI24" s="53">
        <f t="shared" si="50"/>
        <v>110</v>
      </c>
      <c r="CJ24" s="53">
        <v>0</v>
      </c>
      <c r="CK24" s="53">
        <v>0</v>
      </c>
      <c r="CL24" s="53">
        <f t="shared" si="51"/>
        <v>0</v>
      </c>
      <c r="CM24" s="306" t="s">
        <v>13</v>
      </c>
      <c r="CN24" s="306"/>
      <c r="CO24" s="53">
        <v>0</v>
      </c>
      <c r="CP24" s="53">
        <v>22</v>
      </c>
      <c r="CQ24" s="53">
        <f t="shared" si="75"/>
        <v>22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3">
        <v>0</v>
      </c>
      <c r="DG24" s="53">
        <v>0</v>
      </c>
      <c r="DH24" s="53">
        <f t="shared" si="53"/>
        <v>0</v>
      </c>
      <c r="DI24" s="53">
        <f t="shared" si="54"/>
        <v>0</v>
      </c>
      <c r="DJ24" s="53">
        <f t="shared" si="55"/>
        <v>0</v>
      </c>
      <c r="DK24" s="53">
        <f t="shared" si="56"/>
        <v>0</v>
      </c>
      <c r="DL24" s="53">
        <f t="shared" si="6"/>
        <v>22</v>
      </c>
      <c r="DM24" s="53">
        <f t="shared" si="57"/>
        <v>22</v>
      </c>
      <c r="DN24" s="53">
        <v>0</v>
      </c>
      <c r="DO24" s="53">
        <v>0</v>
      </c>
      <c r="DP24" s="53">
        <f t="shared" si="58"/>
        <v>0</v>
      </c>
      <c r="DQ24" s="306" t="s">
        <v>13</v>
      </c>
      <c r="DR24" s="306"/>
      <c r="DS24" s="53">
        <v>12</v>
      </c>
      <c r="DT24" s="53">
        <v>4</v>
      </c>
      <c r="DU24" s="53">
        <f t="shared" si="59"/>
        <v>16</v>
      </c>
      <c r="DV24" s="53">
        <v>0</v>
      </c>
      <c r="DW24" s="53">
        <v>0</v>
      </c>
      <c r="DX24" s="53">
        <v>0</v>
      </c>
      <c r="DY24" s="53">
        <v>0</v>
      </c>
      <c r="DZ24" s="53">
        <v>0</v>
      </c>
      <c r="EA24" s="53">
        <v>0</v>
      </c>
      <c r="EB24" s="53">
        <v>0</v>
      </c>
      <c r="EC24" s="53">
        <v>0</v>
      </c>
      <c r="ED24" s="53">
        <v>0</v>
      </c>
      <c r="EE24" s="53">
        <v>0</v>
      </c>
      <c r="EF24" s="53">
        <v>0</v>
      </c>
      <c r="EG24" s="53">
        <v>0</v>
      </c>
      <c r="EH24" s="53">
        <v>0</v>
      </c>
      <c r="EI24" s="53">
        <v>0</v>
      </c>
      <c r="EJ24" s="53">
        <v>0</v>
      </c>
      <c r="EK24" s="53">
        <v>0</v>
      </c>
      <c r="EL24" s="53">
        <f t="shared" si="60"/>
        <v>0</v>
      </c>
      <c r="EM24" s="53">
        <f t="shared" si="61"/>
        <v>0</v>
      </c>
      <c r="EN24" s="53">
        <f t="shared" si="62"/>
        <v>0</v>
      </c>
      <c r="EO24" s="53">
        <f t="shared" si="63"/>
        <v>12</v>
      </c>
      <c r="EP24" s="53">
        <f t="shared" si="8"/>
        <v>4</v>
      </c>
      <c r="EQ24" s="53">
        <f t="shared" si="64"/>
        <v>16</v>
      </c>
      <c r="ER24" s="53">
        <v>0</v>
      </c>
      <c r="ES24" s="53">
        <v>0</v>
      </c>
      <c r="ET24" s="53">
        <f t="shared" si="65"/>
        <v>0</v>
      </c>
      <c r="EU24" s="306" t="s">
        <v>13</v>
      </c>
      <c r="EV24" s="306"/>
      <c r="EW24" s="53">
        <f t="shared" si="9"/>
        <v>505</v>
      </c>
      <c r="EX24" s="53">
        <f t="shared" si="10"/>
        <v>231</v>
      </c>
      <c r="EY24" s="53">
        <f t="shared" si="11"/>
        <v>736</v>
      </c>
      <c r="EZ24" s="53">
        <f t="shared" si="12"/>
        <v>0</v>
      </c>
      <c r="FA24" s="53">
        <f t="shared" si="13"/>
        <v>0</v>
      </c>
      <c r="FB24" s="53">
        <f t="shared" si="14"/>
        <v>6</v>
      </c>
      <c r="FC24" s="53">
        <f t="shared" si="15"/>
        <v>2</v>
      </c>
      <c r="FD24" s="53">
        <f t="shared" si="16"/>
        <v>0</v>
      </c>
      <c r="FE24" s="53">
        <f t="shared" si="17"/>
        <v>0</v>
      </c>
      <c r="FF24" s="53">
        <f t="shared" si="18"/>
        <v>0</v>
      </c>
      <c r="FG24" s="53">
        <f t="shared" si="19"/>
        <v>0</v>
      </c>
      <c r="FH24" s="53">
        <f t="shared" si="20"/>
        <v>0</v>
      </c>
      <c r="FI24" s="53">
        <f t="shared" si="21"/>
        <v>1</v>
      </c>
      <c r="FJ24" s="53">
        <f t="shared" si="22"/>
        <v>0</v>
      </c>
      <c r="FK24" s="53">
        <f t="shared" si="23"/>
        <v>8</v>
      </c>
      <c r="FL24" s="53">
        <f t="shared" si="66"/>
        <v>0</v>
      </c>
      <c r="FM24" s="53">
        <f t="shared" si="67"/>
        <v>0</v>
      </c>
      <c r="FN24" s="53">
        <f t="shared" si="68"/>
        <v>0</v>
      </c>
      <c r="FO24" s="53">
        <f t="shared" si="69"/>
        <v>0</v>
      </c>
      <c r="FP24" s="53">
        <f t="shared" si="70"/>
        <v>6</v>
      </c>
      <c r="FQ24" s="53">
        <f t="shared" si="71"/>
        <v>11</v>
      </c>
      <c r="FR24" s="53">
        <f t="shared" si="72"/>
        <v>17</v>
      </c>
      <c r="FS24" s="53">
        <f t="shared" si="28"/>
        <v>511</v>
      </c>
      <c r="FT24" s="53">
        <f t="shared" si="29"/>
        <v>242</v>
      </c>
      <c r="FU24" s="53">
        <f t="shared" si="30"/>
        <v>753</v>
      </c>
      <c r="FV24" s="53">
        <f t="shared" si="31"/>
        <v>0</v>
      </c>
      <c r="FW24" s="53">
        <f t="shared" si="32"/>
        <v>0</v>
      </c>
      <c r="FX24" s="53">
        <f t="shared" si="73"/>
        <v>0</v>
      </c>
    </row>
    <row r="25" spans="1:180" ht="16.5" customHeight="1" x14ac:dyDescent="0.2">
      <c r="A25" s="306" t="s">
        <v>14</v>
      </c>
      <c r="B25" s="306"/>
      <c r="C25" s="53">
        <v>140</v>
      </c>
      <c r="D25" s="53">
        <v>37</v>
      </c>
      <c r="E25" s="53">
        <f t="shared" si="33"/>
        <v>177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</v>
      </c>
      <c r="R25" s="53">
        <v>6</v>
      </c>
      <c r="S25" s="53">
        <v>0</v>
      </c>
      <c r="T25" s="53">
        <v>0</v>
      </c>
      <c r="U25" s="53">
        <v>0</v>
      </c>
      <c r="V25" s="168">
        <f t="shared" si="34"/>
        <v>6</v>
      </c>
      <c r="W25" s="149">
        <f t="shared" si="35"/>
        <v>2</v>
      </c>
      <c r="X25" s="53">
        <f t="shared" si="36"/>
        <v>8</v>
      </c>
      <c r="Y25" s="53">
        <f t="shared" si="0"/>
        <v>146</v>
      </c>
      <c r="Z25" s="53">
        <f t="shared" si="1"/>
        <v>39</v>
      </c>
      <c r="AA25" s="53">
        <f t="shared" si="37"/>
        <v>185</v>
      </c>
      <c r="AB25" s="53">
        <v>1</v>
      </c>
      <c r="AC25" s="53">
        <v>1</v>
      </c>
      <c r="AD25" s="53">
        <f t="shared" si="38"/>
        <v>2</v>
      </c>
      <c r="AE25" s="306" t="s">
        <v>14</v>
      </c>
      <c r="AF25" s="306"/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  <c r="AZ25" s="53">
        <f t="shared" si="39"/>
        <v>0</v>
      </c>
      <c r="BA25" s="53">
        <f t="shared" si="40"/>
        <v>0</v>
      </c>
      <c r="BB25" s="53">
        <f t="shared" si="41"/>
        <v>0</v>
      </c>
      <c r="BC25" s="53">
        <f t="shared" si="42"/>
        <v>0</v>
      </c>
      <c r="BD25" s="53">
        <f t="shared" si="3"/>
        <v>0</v>
      </c>
      <c r="BE25" s="53">
        <f t="shared" si="43"/>
        <v>0</v>
      </c>
      <c r="BF25" s="53">
        <v>0</v>
      </c>
      <c r="BG25" s="53">
        <v>0</v>
      </c>
      <c r="BH25" s="53">
        <f t="shared" si="44"/>
        <v>0</v>
      </c>
      <c r="BI25" s="306" t="s">
        <v>14</v>
      </c>
      <c r="BJ25" s="306"/>
      <c r="BK25" s="53">
        <v>68</v>
      </c>
      <c r="BL25" s="53">
        <v>70</v>
      </c>
      <c r="BM25" s="53">
        <f t="shared" si="45"/>
        <v>138</v>
      </c>
      <c r="BN25" s="53">
        <v>0</v>
      </c>
      <c r="BO25" s="53">
        <v>0</v>
      </c>
      <c r="BP25" s="53">
        <v>0</v>
      </c>
      <c r="BQ25" s="53">
        <v>0</v>
      </c>
      <c r="BR25" s="53">
        <v>0</v>
      </c>
      <c r="BS25" s="53">
        <v>0</v>
      </c>
      <c r="BT25" s="53">
        <v>1</v>
      </c>
      <c r="BU25" s="53">
        <v>1</v>
      </c>
      <c r="BV25" s="53">
        <v>0</v>
      </c>
      <c r="BW25" s="53">
        <v>1</v>
      </c>
      <c r="BX25" s="53">
        <v>0</v>
      </c>
      <c r="BY25" s="53">
        <v>7</v>
      </c>
      <c r="BZ25" s="53">
        <v>0</v>
      </c>
      <c r="CA25" s="53">
        <v>5</v>
      </c>
      <c r="CB25" s="53">
        <v>0</v>
      </c>
      <c r="CC25" s="53">
        <v>0</v>
      </c>
      <c r="CD25" s="53">
        <f t="shared" si="46"/>
        <v>1</v>
      </c>
      <c r="CE25" s="53">
        <f t="shared" si="47"/>
        <v>14</v>
      </c>
      <c r="CF25" s="53">
        <f t="shared" si="48"/>
        <v>15</v>
      </c>
      <c r="CG25" s="53">
        <f t="shared" si="49"/>
        <v>69</v>
      </c>
      <c r="CH25" s="53">
        <f t="shared" si="4"/>
        <v>84</v>
      </c>
      <c r="CI25" s="53">
        <f t="shared" si="50"/>
        <v>153</v>
      </c>
      <c r="CJ25" s="53">
        <v>0</v>
      </c>
      <c r="CK25" s="53">
        <v>0</v>
      </c>
      <c r="CL25" s="53">
        <f t="shared" si="51"/>
        <v>0</v>
      </c>
      <c r="CM25" s="306" t="s">
        <v>14</v>
      </c>
      <c r="CN25" s="306"/>
      <c r="CO25" s="53">
        <v>0</v>
      </c>
      <c r="CP25" s="53">
        <v>0</v>
      </c>
      <c r="CQ25" s="53">
        <f t="shared" si="75"/>
        <v>0</v>
      </c>
      <c r="CR25" s="53">
        <v>0</v>
      </c>
      <c r="CS25" s="53">
        <v>0</v>
      </c>
      <c r="CT25" s="53">
        <v>0</v>
      </c>
      <c r="CU25" s="53">
        <v>0</v>
      </c>
      <c r="CV25" s="53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3">
        <v>0</v>
      </c>
      <c r="DG25" s="53">
        <v>0</v>
      </c>
      <c r="DH25" s="53">
        <f t="shared" si="53"/>
        <v>0</v>
      </c>
      <c r="DI25" s="53">
        <f t="shared" si="54"/>
        <v>0</v>
      </c>
      <c r="DJ25" s="53">
        <f t="shared" si="55"/>
        <v>0</v>
      </c>
      <c r="DK25" s="53">
        <f t="shared" si="56"/>
        <v>0</v>
      </c>
      <c r="DL25" s="53">
        <f t="shared" si="6"/>
        <v>0</v>
      </c>
      <c r="DM25" s="53">
        <f t="shared" si="57"/>
        <v>0</v>
      </c>
      <c r="DN25" s="53">
        <v>0</v>
      </c>
      <c r="DO25" s="53">
        <v>0</v>
      </c>
      <c r="DP25" s="53">
        <f t="shared" si="58"/>
        <v>0</v>
      </c>
      <c r="DQ25" s="306" t="s">
        <v>14</v>
      </c>
      <c r="DR25" s="306"/>
      <c r="DS25" s="53">
        <v>0</v>
      </c>
      <c r="DT25" s="53">
        <v>0</v>
      </c>
      <c r="DU25" s="53">
        <f t="shared" si="59"/>
        <v>0</v>
      </c>
      <c r="DV25" s="53">
        <v>0</v>
      </c>
      <c r="DW25" s="53">
        <v>0</v>
      </c>
      <c r="DX25" s="53">
        <v>0</v>
      </c>
      <c r="DY25" s="53">
        <v>0</v>
      </c>
      <c r="DZ25" s="53">
        <v>0</v>
      </c>
      <c r="EA25" s="53">
        <v>0</v>
      </c>
      <c r="EB25" s="53">
        <v>0</v>
      </c>
      <c r="EC25" s="53">
        <v>0</v>
      </c>
      <c r="ED25" s="53">
        <v>0</v>
      </c>
      <c r="EE25" s="53">
        <v>0</v>
      </c>
      <c r="EF25" s="53">
        <v>0</v>
      </c>
      <c r="EG25" s="53">
        <v>0</v>
      </c>
      <c r="EH25" s="53">
        <v>0</v>
      </c>
      <c r="EI25" s="53">
        <v>0</v>
      </c>
      <c r="EJ25" s="53">
        <v>0</v>
      </c>
      <c r="EK25" s="53">
        <v>0</v>
      </c>
      <c r="EL25" s="53">
        <f t="shared" si="60"/>
        <v>0</v>
      </c>
      <c r="EM25" s="53">
        <f t="shared" si="61"/>
        <v>0</v>
      </c>
      <c r="EN25" s="53">
        <f t="shared" si="62"/>
        <v>0</v>
      </c>
      <c r="EO25" s="53">
        <f t="shared" si="63"/>
        <v>0</v>
      </c>
      <c r="EP25" s="53">
        <f t="shared" si="8"/>
        <v>0</v>
      </c>
      <c r="EQ25" s="53">
        <f t="shared" si="64"/>
        <v>0</v>
      </c>
      <c r="ER25" s="53">
        <v>0</v>
      </c>
      <c r="ES25" s="53">
        <v>0</v>
      </c>
      <c r="ET25" s="53">
        <f t="shared" si="65"/>
        <v>0</v>
      </c>
      <c r="EU25" s="306" t="s">
        <v>14</v>
      </c>
      <c r="EV25" s="306"/>
      <c r="EW25" s="53">
        <f t="shared" si="9"/>
        <v>208</v>
      </c>
      <c r="EX25" s="53">
        <f t="shared" si="10"/>
        <v>107</v>
      </c>
      <c r="EY25" s="53">
        <f t="shared" si="11"/>
        <v>315</v>
      </c>
      <c r="EZ25" s="53">
        <f t="shared" si="12"/>
        <v>0</v>
      </c>
      <c r="FA25" s="53">
        <f t="shared" si="13"/>
        <v>0</v>
      </c>
      <c r="FB25" s="53">
        <f t="shared" si="14"/>
        <v>0</v>
      </c>
      <c r="FC25" s="53">
        <f t="shared" si="15"/>
        <v>0</v>
      </c>
      <c r="FD25" s="53">
        <f t="shared" si="16"/>
        <v>0</v>
      </c>
      <c r="FE25" s="53">
        <f t="shared" si="17"/>
        <v>1</v>
      </c>
      <c r="FF25" s="53">
        <f t="shared" si="18"/>
        <v>1</v>
      </c>
      <c r="FG25" s="53">
        <f t="shared" si="19"/>
        <v>1</v>
      </c>
      <c r="FH25" s="53">
        <f t="shared" si="20"/>
        <v>0</v>
      </c>
      <c r="FI25" s="53">
        <f t="shared" si="21"/>
        <v>1</v>
      </c>
      <c r="FJ25" s="53">
        <f t="shared" si="22"/>
        <v>0</v>
      </c>
      <c r="FK25" s="53">
        <f t="shared" si="23"/>
        <v>8</v>
      </c>
      <c r="FL25" s="53">
        <f t="shared" si="66"/>
        <v>6</v>
      </c>
      <c r="FM25" s="53">
        <f t="shared" si="67"/>
        <v>5</v>
      </c>
      <c r="FN25" s="53">
        <f t="shared" si="68"/>
        <v>0</v>
      </c>
      <c r="FO25" s="53">
        <f t="shared" si="69"/>
        <v>0</v>
      </c>
      <c r="FP25" s="53">
        <f t="shared" si="70"/>
        <v>7</v>
      </c>
      <c r="FQ25" s="53">
        <f t="shared" si="71"/>
        <v>16</v>
      </c>
      <c r="FR25" s="53">
        <f t="shared" si="72"/>
        <v>23</v>
      </c>
      <c r="FS25" s="53">
        <f t="shared" ref="FS25:FU27" si="76">EO25+DK25+CG25+BC25+Y25</f>
        <v>215</v>
      </c>
      <c r="FT25" s="53">
        <f t="shared" si="76"/>
        <v>123</v>
      </c>
      <c r="FU25" s="53">
        <f t="shared" si="76"/>
        <v>338</v>
      </c>
      <c r="FV25" s="53">
        <v>1</v>
      </c>
      <c r="FW25" s="53">
        <f>ES25+DO25+CK25+BG25+AC25</f>
        <v>1</v>
      </c>
      <c r="FX25" s="53">
        <f t="shared" si="73"/>
        <v>2</v>
      </c>
    </row>
    <row r="26" spans="1:180" ht="16.5" customHeight="1" x14ac:dyDescent="0.2">
      <c r="A26" s="306" t="s">
        <v>15</v>
      </c>
      <c r="B26" s="306"/>
      <c r="C26" s="53">
        <v>588</v>
      </c>
      <c r="D26" s="53">
        <v>148</v>
      </c>
      <c r="E26" s="53">
        <f t="shared" si="33"/>
        <v>736</v>
      </c>
      <c r="F26" s="53">
        <v>0</v>
      </c>
      <c r="G26" s="53">
        <v>0</v>
      </c>
      <c r="H26" s="53">
        <v>8</v>
      </c>
      <c r="I26" s="53">
        <v>0</v>
      </c>
      <c r="J26" s="53">
        <v>0</v>
      </c>
      <c r="K26" s="53">
        <v>1</v>
      </c>
      <c r="L26" s="53">
        <v>0</v>
      </c>
      <c r="M26" s="53">
        <v>1</v>
      </c>
      <c r="N26" s="53">
        <v>3</v>
      </c>
      <c r="O26" s="53">
        <v>2</v>
      </c>
      <c r="P26" s="53">
        <v>0</v>
      </c>
      <c r="Q26" s="53">
        <v>7</v>
      </c>
      <c r="R26" s="53">
        <v>2</v>
      </c>
      <c r="S26" s="53">
        <v>0</v>
      </c>
      <c r="T26" s="53">
        <v>0</v>
      </c>
      <c r="U26" s="53">
        <v>0</v>
      </c>
      <c r="V26" s="168">
        <f t="shared" si="34"/>
        <v>13</v>
      </c>
      <c r="W26" s="149">
        <f t="shared" si="35"/>
        <v>11</v>
      </c>
      <c r="X26" s="53">
        <f t="shared" si="36"/>
        <v>24</v>
      </c>
      <c r="Y26" s="53">
        <f t="shared" si="0"/>
        <v>601</v>
      </c>
      <c r="Z26" s="53">
        <f t="shared" si="1"/>
        <v>159</v>
      </c>
      <c r="AA26" s="53">
        <f t="shared" si="37"/>
        <v>760</v>
      </c>
      <c r="AB26" s="53">
        <v>18</v>
      </c>
      <c r="AC26" s="53">
        <v>2</v>
      </c>
      <c r="AD26" s="53">
        <f t="shared" si="38"/>
        <v>20</v>
      </c>
      <c r="AE26" s="306" t="s">
        <v>15</v>
      </c>
      <c r="AF26" s="306"/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f t="shared" si="39"/>
        <v>0</v>
      </c>
      <c r="BA26" s="53">
        <f t="shared" si="40"/>
        <v>0</v>
      </c>
      <c r="BB26" s="53">
        <f t="shared" si="41"/>
        <v>0</v>
      </c>
      <c r="BC26" s="53">
        <f t="shared" si="42"/>
        <v>0</v>
      </c>
      <c r="BD26" s="53">
        <f t="shared" si="3"/>
        <v>0</v>
      </c>
      <c r="BE26" s="53">
        <f t="shared" si="43"/>
        <v>0</v>
      </c>
      <c r="BF26" s="53">
        <v>0</v>
      </c>
      <c r="BG26" s="53">
        <v>0</v>
      </c>
      <c r="BH26" s="53">
        <f t="shared" si="44"/>
        <v>0</v>
      </c>
      <c r="BI26" s="306" t="s">
        <v>15</v>
      </c>
      <c r="BJ26" s="306"/>
      <c r="BK26" s="53">
        <v>58</v>
      </c>
      <c r="BL26" s="53">
        <v>86</v>
      </c>
      <c r="BM26" s="53">
        <f t="shared" si="45"/>
        <v>144</v>
      </c>
      <c r="BN26" s="53">
        <v>0</v>
      </c>
      <c r="BO26" s="53">
        <v>0</v>
      </c>
      <c r="BP26" s="53">
        <v>0</v>
      </c>
      <c r="BQ26" s="53">
        <v>1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5</v>
      </c>
      <c r="BZ26" s="53">
        <v>0</v>
      </c>
      <c r="CA26" s="53">
        <v>0</v>
      </c>
      <c r="CB26" s="53">
        <v>0</v>
      </c>
      <c r="CC26" s="53">
        <v>0</v>
      </c>
      <c r="CD26" s="53">
        <f t="shared" si="46"/>
        <v>0</v>
      </c>
      <c r="CE26" s="53">
        <f t="shared" si="47"/>
        <v>6</v>
      </c>
      <c r="CF26" s="53">
        <f t="shared" si="48"/>
        <v>6</v>
      </c>
      <c r="CG26" s="53">
        <f t="shared" si="49"/>
        <v>58</v>
      </c>
      <c r="CH26" s="53">
        <f t="shared" si="4"/>
        <v>92</v>
      </c>
      <c r="CI26" s="53">
        <f t="shared" si="50"/>
        <v>150</v>
      </c>
      <c r="CJ26" s="53">
        <v>0</v>
      </c>
      <c r="CK26" s="53">
        <v>4</v>
      </c>
      <c r="CL26" s="53">
        <f t="shared" si="51"/>
        <v>4</v>
      </c>
      <c r="CM26" s="306" t="s">
        <v>15</v>
      </c>
      <c r="CN26" s="306"/>
      <c r="CO26" s="53">
        <v>0</v>
      </c>
      <c r="CP26" s="53">
        <v>5</v>
      </c>
      <c r="CQ26" s="53">
        <f t="shared" si="75"/>
        <v>5</v>
      </c>
      <c r="CR26" s="53">
        <v>0</v>
      </c>
      <c r="CS26" s="53">
        <v>0</v>
      </c>
      <c r="CT26" s="53">
        <v>0</v>
      </c>
      <c r="CU26" s="53">
        <v>0</v>
      </c>
      <c r="CV26" s="53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3">
        <v>0</v>
      </c>
      <c r="DG26" s="53">
        <v>0</v>
      </c>
      <c r="DH26" s="53">
        <f t="shared" si="53"/>
        <v>0</v>
      </c>
      <c r="DI26" s="53">
        <f t="shared" si="54"/>
        <v>0</v>
      </c>
      <c r="DJ26" s="53">
        <f t="shared" si="55"/>
        <v>0</v>
      </c>
      <c r="DK26" s="53">
        <f t="shared" si="56"/>
        <v>0</v>
      </c>
      <c r="DL26" s="53">
        <f t="shared" si="6"/>
        <v>5</v>
      </c>
      <c r="DM26" s="53">
        <f t="shared" si="57"/>
        <v>5</v>
      </c>
      <c r="DN26" s="53">
        <v>0</v>
      </c>
      <c r="DO26" s="53">
        <v>0</v>
      </c>
      <c r="DP26" s="53">
        <f t="shared" si="58"/>
        <v>0</v>
      </c>
      <c r="DQ26" s="306" t="s">
        <v>15</v>
      </c>
      <c r="DR26" s="306"/>
      <c r="DS26" s="53">
        <v>9</v>
      </c>
      <c r="DT26" s="53">
        <v>7</v>
      </c>
      <c r="DU26" s="53">
        <f t="shared" si="59"/>
        <v>16</v>
      </c>
      <c r="DV26" s="53">
        <v>0</v>
      </c>
      <c r="DW26" s="53">
        <v>0</v>
      </c>
      <c r="DX26" s="53">
        <v>2</v>
      </c>
      <c r="DY26" s="53">
        <v>0</v>
      </c>
      <c r="DZ26" s="53">
        <v>0</v>
      </c>
      <c r="EA26" s="53">
        <v>0</v>
      </c>
      <c r="EB26" s="53">
        <v>0</v>
      </c>
      <c r="EC26" s="53">
        <v>0</v>
      </c>
      <c r="ED26" s="53">
        <v>0</v>
      </c>
      <c r="EE26" s="53">
        <v>0</v>
      </c>
      <c r="EF26" s="53">
        <v>0</v>
      </c>
      <c r="EG26" s="53">
        <v>1</v>
      </c>
      <c r="EH26" s="53">
        <v>0</v>
      </c>
      <c r="EI26" s="53">
        <v>0</v>
      </c>
      <c r="EJ26" s="53">
        <v>0</v>
      </c>
      <c r="EK26" s="53">
        <v>0</v>
      </c>
      <c r="EL26" s="53">
        <f t="shared" si="60"/>
        <v>2</v>
      </c>
      <c r="EM26" s="53">
        <f t="shared" si="61"/>
        <v>1</v>
      </c>
      <c r="EN26" s="53">
        <f t="shared" si="62"/>
        <v>3</v>
      </c>
      <c r="EO26" s="53">
        <f t="shared" si="63"/>
        <v>11</v>
      </c>
      <c r="EP26" s="53">
        <f t="shared" si="8"/>
        <v>8</v>
      </c>
      <c r="EQ26" s="53">
        <f t="shared" si="64"/>
        <v>19</v>
      </c>
      <c r="ER26" s="53">
        <v>0</v>
      </c>
      <c r="ES26" s="53">
        <v>0</v>
      </c>
      <c r="ET26" s="53">
        <f t="shared" si="65"/>
        <v>0</v>
      </c>
      <c r="EU26" s="306" t="s">
        <v>15</v>
      </c>
      <c r="EV26" s="306"/>
      <c r="EW26" s="53">
        <f t="shared" si="9"/>
        <v>655</v>
      </c>
      <c r="EX26" s="53">
        <f t="shared" si="10"/>
        <v>246</v>
      </c>
      <c r="EY26" s="53">
        <f t="shared" si="11"/>
        <v>901</v>
      </c>
      <c r="EZ26" s="53">
        <f t="shared" si="12"/>
        <v>0</v>
      </c>
      <c r="FA26" s="53">
        <f t="shared" si="13"/>
        <v>0</v>
      </c>
      <c r="FB26" s="53">
        <f t="shared" si="14"/>
        <v>10</v>
      </c>
      <c r="FC26" s="53">
        <f t="shared" si="15"/>
        <v>1</v>
      </c>
      <c r="FD26" s="53">
        <f t="shared" si="16"/>
        <v>0</v>
      </c>
      <c r="FE26" s="53">
        <f t="shared" si="17"/>
        <v>1</v>
      </c>
      <c r="FF26" s="53">
        <f t="shared" si="18"/>
        <v>0</v>
      </c>
      <c r="FG26" s="53">
        <f t="shared" si="19"/>
        <v>1</v>
      </c>
      <c r="FH26" s="53">
        <f t="shared" si="20"/>
        <v>3</v>
      </c>
      <c r="FI26" s="53">
        <f t="shared" si="21"/>
        <v>2</v>
      </c>
      <c r="FJ26" s="53">
        <f t="shared" si="22"/>
        <v>0</v>
      </c>
      <c r="FK26" s="53">
        <f t="shared" si="23"/>
        <v>13</v>
      </c>
      <c r="FL26" s="53">
        <f t="shared" si="66"/>
        <v>2</v>
      </c>
      <c r="FM26" s="53">
        <f t="shared" si="67"/>
        <v>0</v>
      </c>
      <c r="FN26" s="53">
        <f t="shared" si="68"/>
        <v>0</v>
      </c>
      <c r="FO26" s="53">
        <f t="shared" si="69"/>
        <v>0</v>
      </c>
      <c r="FP26" s="53">
        <f t="shared" si="70"/>
        <v>15</v>
      </c>
      <c r="FQ26" s="53">
        <f t="shared" si="71"/>
        <v>18</v>
      </c>
      <c r="FR26" s="53">
        <f t="shared" si="72"/>
        <v>33</v>
      </c>
      <c r="FS26" s="53">
        <f t="shared" si="76"/>
        <v>670</v>
      </c>
      <c r="FT26" s="53">
        <f t="shared" si="76"/>
        <v>264</v>
      </c>
      <c r="FU26" s="53">
        <f t="shared" si="76"/>
        <v>934</v>
      </c>
      <c r="FV26" s="53">
        <f>ER26+DN26+CJ26+BF26+AB26</f>
        <v>18</v>
      </c>
      <c r="FW26" s="53">
        <f>ES26+DO26+CK26+BG26+AC26</f>
        <v>6</v>
      </c>
      <c r="FX26" s="53">
        <f t="shared" si="73"/>
        <v>24</v>
      </c>
    </row>
    <row r="27" spans="1:180" ht="16.5" customHeight="1" x14ac:dyDescent="0.2">
      <c r="A27" s="306" t="s">
        <v>16</v>
      </c>
      <c r="B27" s="306"/>
      <c r="C27" s="53">
        <f>SUM(C7:C26)</f>
        <v>4949</v>
      </c>
      <c r="D27" s="53">
        <f t="shared" ref="D27:AC27" si="77">SUM(D7:D26)</f>
        <v>2494</v>
      </c>
      <c r="E27" s="53">
        <f t="shared" si="33"/>
        <v>7443</v>
      </c>
      <c r="F27" s="53">
        <f t="shared" si="77"/>
        <v>8</v>
      </c>
      <c r="G27" s="53">
        <f t="shared" si="77"/>
        <v>0</v>
      </c>
      <c r="H27" s="53">
        <f t="shared" si="77"/>
        <v>50</v>
      </c>
      <c r="I27" s="53">
        <f t="shared" si="77"/>
        <v>10</v>
      </c>
      <c r="J27" s="53">
        <f t="shared" si="77"/>
        <v>5</v>
      </c>
      <c r="K27" s="53">
        <f t="shared" si="77"/>
        <v>11</v>
      </c>
      <c r="L27" s="53">
        <f t="shared" si="77"/>
        <v>20</v>
      </c>
      <c r="M27" s="53">
        <f t="shared" si="77"/>
        <v>10</v>
      </c>
      <c r="N27" s="53">
        <f t="shared" si="77"/>
        <v>36</v>
      </c>
      <c r="O27" s="53">
        <f t="shared" si="77"/>
        <v>51</v>
      </c>
      <c r="P27" s="53">
        <f t="shared" si="77"/>
        <v>0</v>
      </c>
      <c r="Q27" s="53">
        <f t="shared" si="77"/>
        <v>59</v>
      </c>
      <c r="R27" s="53">
        <f t="shared" si="77"/>
        <v>64</v>
      </c>
      <c r="S27" s="53">
        <f t="shared" si="77"/>
        <v>18</v>
      </c>
      <c r="T27" s="53">
        <v>0</v>
      </c>
      <c r="U27" s="53">
        <v>0</v>
      </c>
      <c r="V27" s="168">
        <f t="shared" si="34"/>
        <v>183</v>
      </c>
      <c r="W27" s="149">
        <f t="shared" si="35"/>
        <v>159</v>
      </c>
      <c r="X27" s="53">
        <f t="shared" si="36"/>
        <v>342</v>
      </c>
      <c r="Y27" s="53">
        <f t="shared" si="0"/>
        <v>5132</v>
      </c>
      <c r="Z27" s="53">
        <f t="shared" si="1"/>
        <v>2653</v>
      </c>
      <c r="AA27" s="53">
        <f t="shared" si="37"/>
        <v>7785</v>
      </c>
      <c r="AB27" s="53">
        <f t="shared" si="77"/>
        <v>566</v>
      </c>
      <c r="AC27" s="53">
        <f t="shared" si="77"/>
        <v>414</v>
      </c>
      <c r="AD27" s="53">
        <f t="shared" si="38"/>
        <v>980</v>
      </c>
      <c r="AE27" s="306" t="s">
        <v>16</v>
      </c>
      <c r="AF27" s="306"/>
      <c r="AG27" s="53">
        <f>SUM(AG7:AG26)</f>
        <v>285</v>
      </c>
      <c r="AH27" s="53">
        <f t="shared" ref="AH27" si="78">SUM(AH7:AH26)</f>
        <v>70</v>
      </c>
      <c r="AI27" s="53">
        <f t="shared" si="74"/>
        <v>355</v>
      </c>
      <c r="AJ27" s="53">
        <f t="shared" ref="AJ27:AW27" si="79">SUM(AJ7:AJ26)</f>
        <v>0</v>
      </c>
      <c r="AK27" s="53">
        <f t="shared" si="79"/>
        <v>0</v>
      </c>
      <c r="AL27" s="53">
        <f t="shared" si="79"/>
        <v>6</v>
      </c>
      <c r="AM27" s="53">
        <f t="shared" si="79"/>
        <v>0</v>
      </c>
      <c r="AN27" s="53">
        <f t="shared" si="79"/>
        <v>0</v>
      </c>
      <c r="AO27" s="53">
        <f t="shared" si="79"/>
        <v>2</v>
      </c>
      <c r="AP27" s="53">
        <f t="shared" si="79"/>
        <v>0</v>
      </c>
      <c r="AQ27" s="53">
        <f t="shared" si="79"/>
        <v>0</v>
      </c>
      <c r="AR27" s="53">
        <f t="shared" si="79"/>
        <v>1</v>
      </c>
      <c r="AS27" s="53">
        <f t="shared" si="79"/>
        <v>2</v>
      </c>
      <c r="AT27" s="53">
        <f t="shared" si="79"/>
        <v>0</v>
      </c>
      <c r="AU27" s="53">
        <f t="shared" si="79"/>
        <v>2</v>
      </c>
      <c r="AV27" s="53">
        <f t="shared" si="79"/>
        <v>1</v>
      </c>
      <c r="AW27" s="53">
        <f t="shared" si="79"/>
        <v>0</v>
      </c>
      <c r="AX27" s="53">
        <v>0</v>
      </c>
      <c r="AY27" s="53">
        <v>0</v>
      </c>
      <c r="AZ27" s="53">
        <f t="shared" si="39"/>
        <v>8</v>
      </c>
      <c r="BA27" s="53">
        <f t="shared" si="40"/>
        <v>6</v>
      </c>
      <c r="BB27" s="53">
        <f>SUM(BB7:BB26)</f>
        <v>14</v>
      </c>
      <c r="BC27" s="53">
        <f t="shared" si="42"/>
        <v>293</v>
      </c>
      <c r="BD27" s="53">
        <f t="shared" si="3"/>
        <v>76</v>
      </c>
      <c r="BE27" s="53">
        <f t="shared" si="43"/>
        <v>369</v>
      </c>
      <c r="BF27" s="53">
        <f t="shared" ref="BF27:BG27" si="80">SUM(BF7:BF26)</f>
        <v>9</v>
      </c>
      <c r="BG27" s="53">
        <f t="shared" si="80"/>
        <v>5</v>
      </c>
      <c r="BH27" s="53">
        <f t="shared" si="44"/>
        <v>14</v>
      </c>
      <c r="BI27" s="306" t="s">
        <v>16</v>
      </c>
      <c r="BJ27" s="306"/>
      <c r="BK27" s="53">
        <f>SUM(BK7:BK26)</f>
        <v>467</v>
      </c>
      <c r="BL27" s="53">
        <f t="shared" ref="BL27" si="81">SUM(BL7:BL26)</f>
        <v>1546</v>
      </c>
      <c r="BM27" s="53">
        <f t="shared" si="45"/>
        <v>2013</v>
      </c>
      <c r="BN27" s="53">
        <f t="shared" ref="BN27:CC27" si="82">SUM(BN7:BN26)</f>
        <v>9</v>
      </c>
      <c r="BO27" s="53">
        <f t="shared" si="82"/>
        <v>1</v>
      </c>
      <c r="BP27" s="53">
        <f t="shared" si="82"/>
        <v>15</v>
      </c>
      <c r="BQ27" s="53">
        <f t="shared" si="82"/>
        <v>13</v>
      </c>
      <c r="BR27" s="53">
        <f t="shared" si="82"/>
        <v>0</v>
      </c>
      <c r="BS27" s="53">
        <f t="shared" si="82"/>
        <v>6</v>
      </c>
      <c r="BT27" s="53">
        <f t="shared" si="82"/>
        <v>3</v>
      </c>
      <c r="BU27" s="53">
        <f t="shared" si="82"/>
        <v>17</v>
      </c>
      <c r="BV27" s="53">
        <f t="shared" si="82"/>
        <v>3</v>
      </c>
      <c r="BW27" s="53">
        <f t="shared" si="82"/>
        <v>48</v>
      </c>
      <c r="BX27" s="53">
        <f t="shared" si="82"/>
        <v>0</v>
      </c>
      <c r="BY27" s="53">
        <f t="shared" si="82"/>
        <v>80</v>
      </c>
      <c r="BZ27" s="53">
        <f t="shared" si="82"/>
        <v>9</v>
      </c>
      <c r="CA27" s="53">
        <f t="shared" si="82"/>
        <v>15</v>
      </c>
      <c r="CB27" s="53">
        <f t="shared" si="82"/>
        <v>0</v>
      </c>
      <c r="CC27" s="53">
        <f t="shared" si="82"/>
        <v>4</v>
      </c>
      <c r="CD27" s="53">
        <f t="shared" si="46"/>
        <v>39</v>
      </c>
      <c r="CE27" s="53">
        <f t="shared" si="47"/>
        <v>184</v>
      </c>
      <c r="CF27" s="53">
        <f t="shared" si="48"/>
        <v>223</v>
      </c>
      <c r="CG27" s="53">
        <f t="shared" si="49"/>
        <v>506</v>
      </c>
      <c r="CH27" s="53">
        <f t="shared" si="4"/>
        <v>1730</v>
      </c>
      <c r="CI27" s="53">
        <f t="shared" si="50"/>
        <v>2236</v>
      </c>
      <c r="CJ27" s="53">
        <f t="shared" ref="CJ27:CK27" si="83">SUM(CJ7:CJ26)</f>
        <v>49</v>
      </c>
      <c r="CK27" s="53">
        <f t="shared" si="83"/>
        <v>396</v>
      </c>
      <c r="CL27" s="53">
        <f t="shared" si="51"/>
        <v>445</v>
      </c>
      <c r="CM27" s="306" t="s">
        <v>16</v>
      </c>
      <c r="CN27" s="306"/>
      <c r="CO27" s="53">
        <f>SUM(CO7:CO26)</f>
        <v>0</v>
      </c>
      <c r="CP27" s="53">
        <f t="shared" ref="CP27" si="84">SUM(CP7:CP26)</f>
        <v>260</v>
      </c>
      <c r="CQ27" s="53">
        <f t="shared" si="75"/>
        <v>260</v>
      </c>
      <c r="CR27" s="53">
        <f t="shared" ref="CR27:DE27" si="85">SUM(CR7:CR26)</f>
        <v>0</v>
      </c>
      <c r="CS27" s="53">
        <f t="shared" si="85"/>
        <v>0</v>
      </c>
      <c r="CT27" s="53">
        <f t="shared" si="85"/>
        <v>0</v>
      </c>
      <c r="CU27" s="53">
        <f t="shared" si="85"/>
        <v>0</v>
      </c>
      <c r="CV27" s="53">
        <f t="shared" si="85"/>
        <v>0</v>
      </c>
      <c r="CW27" s="53">
        <f t="shared" si="85"/>
        <v>1</v>
      </c>
      <c r="CX27" s="53">
        <f t="shared" si="85"/>
        <v>0</v>
      </c>
      <c r="CY27" s="53">
        <f t="shared" si="85"/>
        <v>2</v>
      </c>
      <c r="CZ27" s="53">
        <f t="shared" si="85"/>
        <v>0</v>
      </c>
      <c r="DA27" s="53">
        <f t="shared" si="85"/>
        <v>4</v>
      </c>
      <c r="DB27" s="53">
        <f t="shared" si="85"/>
        <v>0</v>
      </c>
      <c r="DC27" s="53">
        <f t="shared" si="85"/>
        <v>7</v>
      </c>
      <c r="DD27" s="53">
        <f t="shared" si="85"/>
        <v>0</v>
      </c>
      <c r="DE27" s="53">
        <f t="shared" si="85"/>
        <v>3</v>
      </c>
      <c r="DF27" s="53">
        <v>0</v>
      </c>
      <c r="DG27" s="53">
        <v>0</v>
      </c>
      <c r="DH27" s="53">
        <f t="shared" si="53"/>
        <v>0</v>
      </c>
      <c r="DI27" s="53">
        <f t="shared" si="54"/>
        <v>17</v>
      </c>
      <c r="DJ27" s="53">
        <f t="shared" si="55"/>
        <v>17</v>
      </c>
      <c r="DK27" s="53">
        <f t="shared" si="56"/>
        <v>0</v>
      </c>
      <c r="DL27" s="53">
        <f t="shared" si="6"/>
        <v>277</v>
      </c>
      <c r="DM27" s="53">
        <f t="shared" si="57"/>
        <v>277</v>
      </c>
      <c r="DN27" s="53">
        <f t="shared" ref="DN27:DO27" si="86">SUM(DN7:DN26)</f>
        <v>0</v>
      </c>
      <c r="DO27" s="53">
        <f t="shared" si="86"/>
        <v>24</v>
      </c>
      <c r="DP27" s="53">
        <f t="shared" si="58"/>
        <v>24</v>
      </c>
      <c r="DQ27" s="306" t="s">
        <v>16</v>
      </c>
      <c r="DR27" s="306"/>
      <c r="DS27" s="53">
        <f>SUM(DS7:DS26)</f>
        <v>209</v>
      </c>
      <c r="DT27" s="53">
        <f t="shared" ref="DT27" si="87">SUM(DT7:DT26)</f>
        <v>331</v>
      </c>
      <c r="DU27" s="53">
        <f t="shared" si="59"/>
        <v>540</v>
      </c>
      <c r="DV27" s="53">
        <f t="shared" ref="DV27:EL27" si="88">SUM(DV7:DV26)</f>
        <v>0</v>
      </c>
      <c r="DW27" s="53">
        <f t="shared" si="88"/>
        <v>0</v>
      </c>
      <c r="DX27" s="53">
        <f t="shared" si="88"/>
        <v>4</v>
      </c>
      <c r="DY27" s="53">
        <f t="shared" si="88"/>
        <v>3</v>
      </c>
      <c r="DZ27" s="53">
        <f t="shared" si="88"/>
        <v>1</v>
      </c>
      <c r="EA27" s="53">
        <f t="shared" si="88"/>
        <v>0</v>
      </c>
      <c r="EB27" s="53">
        <f t="shared" si="88"/>
        <v>0</v>
      </c>
      <c r="EC27" s="53">
        <f t="shared" si="88"/>
        <v>5</v>
      </c>
      <c r="ED27" s="53">
        <f t="shared" si="88"/>
        <v>3</v>
      </c>
      <c r="EE27" s="53">
        <f t="shared" si="88"/>
        <v>7</v>
      </c>
      <c r="EF27" s="53">
        <f t="shared" si="88"/>
        <v>0</v>
      </c>
      <c r="EG27" s="53">
        <f t="shared" si="88"/>
        <v>12</v>
      </c>
      <c r="EH27" s="53">
        <f t="shared" si="88"/>
        <v>0</v>
      </c>
      <c r="EI27" s="53">
        <f t="shared" si="88"/>
        <v>3</v>
      </c>
      <c r="EJ27" s="53">
        <f t="shared" si="88"/>
        <v>0</v>
      </c>
      <c r="EK27" s="53">
        <f t="shared" si="88"/>
        <v>0</v>
      </c>
      <c r="EL27" s="53">
        <f t="shared" si="88"/>
        <v>8</v>
      </c>
      <c r="EM27" s="53">
        <f t="shared" si="61"/>
        <v>30</v>
      </c>
      <c r="EN27" s="53">
        <f t="shared" si="62"/>
        <v>38</v>
      </c>
      <c r="EO27" s="53">
        <f t="shared" si="63"/>
        <v>217</v>
      </c>
      <c r="EP27" s="53">
        <f t="shared" si="8"/>
        <v>361</v>
      </c>
      <c r="EQ27" s="53">
        <f t="shared" si="64"/>
        <v>578</v>
      </c>
      <c r="ER27" s="53">
        <f t="shared" ref="ER27:ES27" si="89">SUM(ER7:ER26)</f>
        <v>32</v>
      </c>
      <c r="ES27" s="53">
        <f t="shared" si="89"/>
        <v>63</v>
      </c>
      <c r="ET27" s="53">
        <f t="shared" si="65"/>
        <v>95</v>
      </c>
      <c r="EU27" s="306" t="s">
        <v>16</v>
      </c>
      <c r="EV27" s="306"/>
      <c r="EW27" s="53">
        <f t="shared" si="9"/>
        <v>5910</v>
      </c>
      <c r="EX27" s="53">
        <f t="shared" si="10"/>
        <v>4701</v>
      </c>
      <c r="EY27" s="53">
        <f t="shared" si="11"/>
        <v>10611</v>
      </c>
      <c r="EZ27" s="53">
        <f t="shared" si="12"/>
        <v>17</v>
      </c>
      <c r="FA27" s="53">
        <f t="shared" si="13"/>
        <v>1</v>
      </c>
      <c r="FB27" s="53">
        <f t="shared" si="14"/>
        <v>75</v>
      </c>
      <c r="FC27" s="53">
        <f t="shared" si="15"/>
        <v>26</v>
      </c>
      <c r="FD27" s="53">
        <f t="shared" si="16"/>
        <v>6</v>
      </c>
      <c r="FE27" s="53">
        <f t="shared" si="17"/>
        <v>20</v>
      </c>
      <c r="FF27" s="53">
        <f t="shared" si="18"/>
        <v>23</v>
      </c>
      <c r="FG27" s="53">
        <f t="shared" si="19"/>
        <v>34</v>
      </c>
      <c r="FH27" s="53">
        <f t="shared" si="20"/>
        <v>43</v>
      </c>
      <c r="FI27" s="53">
        <f t="shared" si="21"/>
        <v>112</v>
      </c>
      <c r="FJ27" s="53">
        <f t="shared" si="22"/>
        <v>0</v>
      </c>
      <c r="FK27" s="53">
        <f t="shared" si="23"/>
        <v>160</v>
      </c>
      <c r="FL27" s="53">
        <f t="shared" si="66"/>
        <v>74</v>
      </c>
      <c r="FM27" s="53">
        <f t="shared" si="67"/>
        <v>39</v>
      </c>
      <c r="FN27" s="53">
        <f t="shared" si="68"/>
        <v>0</v>
      </c>
      <c r="FO27" s="53">
        <f t="shared" si="69"/>
        <v>4</v>
      </c>
      <c r="FP27" s="53">
        <f t="shared" si="70"/>
        <v>238</v>
      </c>
      <c r="FQ27" s="53">
        <f t="shared" si="71"/>
        <v>396</v>
      </c>
      <c r="FR27" s="53">
        <f t="shared" si="72"/>
        <v>634</v>
      </c>
      <c r="FS27" s="53">
        <f t="shared" si="76"/>
        <v>6148</v>
      </c>
      <c r="FT27" s="53">
        <f t="shared" si="76"/>
        <v>5097</v>
      </c>
      <c r="FU27" s="53">
        <f t="shared" si="76"/>
        <v>11245</v>
      </c>
      <c r="FV27" s="53">
        <f>ER27+DN27+CJ27+BF27+AB27</f>
        <v>656</v>
      </c>
      <c r="FW27" s="53">
        <f>ES27+DO27+CK27+BG27+AC27</f>
        <v>902</v>
      </c>
      <c r="FX27" s="53">
        <f t="shared" si="73"/>
        <v>1558</v>
      </c>
    </row>
    <row r="28" spans="1:180" ht="15.75" customHeight="1" x14ac:dyDescent="0.2">
      <c r="A28" s="51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0"/>
      <c r="AF28" s="50"/>
      <c r="AG28" s="50"/>
    </row>
    <row r="29" spans="1:180" ht="15.75" customHeight="1" x14ac:dyDescent="0.2">
      <c r="A29" s="51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0"/>
      <c r="AF29" s="50"/>
      <c r="AG29" s="50"/>
    </row>
  </sheetData>
  <mergeCells count="204">
    <mergeCell ref="A1:B1"/>
    <mergeCell ref="C1:AD1"/>
    <mergeCell ref="A18:B18"/>
    <mergeCell ref="A7:B7"/>
    <mergeCell ref="A8:B8"/>
    <mergeCell ref="A9:B9"/>
    <mergeCell ref="R5:S5"/>
    <mergeCell ref="V4:X5"/>
    <mergeCell ref="A10:B10"/>
    <mergeCell ref="A11:A16"/>
    <mergeCell ref="A17:B17"/>
    <mergeCell ref="A2:AD2"/>
    <mergeCell ref="AB4:AD5"/>
    <mergeCell ref="F5:G5"/>
    <mergeCell ref="H5:I5"/>
    <mergeCell ref="J5:K5"/>
    <mergeCell ref="L5:M5"/>
    <mergeCell ref="N5:O5"/>
    <mergeCell ref="P5:Q5"/>
    <mergeCell ref="A4:B6"/>
    <mergeCell ref="C4:E5"/>
    <mergeCell ref="A3:AD3"/>
    <mergeCell ref="Y4:AA5"/>
    <mergeCell ref="F4:U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E1:AF1"/>
    <mergeCell ref="AG1:BH1"/>
    <mergeCell ref="AE2:BH2"/>
    <mergeCell ref="AE3:BH3"/>
    <mergeCell ref="AE4:AF6"/>
    <mergeCell ref="AG4:AI5"/>
    <mergeCell ref="AZ4:BB5"/>
    <mergeCell ref="BC4:BE5"/>
    <mergeCell ref="BF4:BH5"/>
    <mergeCell ref="AJ5:AK5"/>
    <mergeCell ref="AL5:AM5"/>
    <mergeCell ref="AN5:AO5"/>
    <mergeCell ref="AP5:AQ5"/>
    <mergeCell ref="AR5:AS5"/>
    <mergeCell ref="AT5:AU5"/>
    <mergeCell ref="AV5:AW5"/>
    <mergeCell ref="AE22:AF22"/>
    <mergeCell ref="AE23:AF23"/>
    <mergeCell ref="AE24:AF24"/>
    <mergeCell ref="AE25:AF25"/>
    <mergeCell ref="AE26:AF26"/>
    <mergeCell ref="AE27:AF27"/>
    <mergeCell ref="BI1:BJ1"/>
    <mergeCell ref="BK1:CL1"/>
    <mergeCell ref="BI2:CL2"/>
    <mergeCell ref="BI3:CL3"/>
    <mergeCell ref="BI4:BJ6"/>
    <mergeCell ref="BK4:BM5"/>
    <mergeCell ref="CD4:CF5"/>
    <mergeCell ref="CG4:CI5"/>
    <mergeCell ref="CJ4:CL5"/>
    <mergeCell ref="BN5:BO5"/>
    <mergeCell ref="BP5:BQ5"/>
    <mergeCell ref="BR5:BS5"/>
    <mergeCell ref="BT5:BU5"/>
    <mergeCell ref="BV5:BW5"/>
    <mergeCell ref="BX5:BY5"/>
    <mergeCell ref="BZ5:CA5"/>
    <mergeCell ref="AE7:AF7"/>
    <mergeCell ref="AE8:AF8"/>
    <mergeCell ref="BI8:BJ8"/>
    <mergeCell ref="BI9:BJ9"/>
    <mergeCell ref="BI10:BJ10"/>
    <mergeCell ref="BI11:BI16"/>
    <mergeCell ref="BI17:BJ17"/>
    <mergeCell ref="BI18:BJ18"/>
    <mergeCell ref="BI19:BJ19"/>
    <mergeCell ref="BI20:BJ20"/>
    <mergeCell ref="AE21:AF21"/>
    <mergeCell ref="AE9:AF9"/>
    <mergeCell ref="AE10:AF10"/>
    <mergeCell ref="AE11:AE16"/>
    <mergeCell ref="AE17:AF17"/>
    <mergeCell ref="AE18:AF18"/>
    <mergeCell ref="AE19:AF19"/>
    <mergeCell ref="AE20:AF20"/>
    <mergeCell ref="BI21:BJ21"/>
    <mergeCell ref="BI22:BJ22"/>
    <mergeCell ref="BI23:BJ23"/>
    <mergeCell ref="BI24:BJ24"/>
    <mergeCell ref="BI25:BJ25"/>
    <mergeCell ref="BI26:BJ26"/>
    <mergeCell ref="BI27:BJ27"/>
    <mergeCell ref="CM1:CN1"/>
    <mergeCell ref="CO1:DP1"/>
    <mergeCell ref="CM2:DP2"/>
    <mergeCell ref="CM3:DP3"/>
    <mergeCell ref="CM4:CN6"/>
    <mergeCell ref="CO4:CQ5"/>
    <mergeCell ref="DH4:DJ5"/>
    <mergeCell ref="DK4:DM5"/>
    <mergeCell ref="DN4:DP5"/>
    <mergeCell ref="CR5:CS5"/>
    <mergeCell ref="CT5:CU5"/>
    <mergeCell ref="CV5:CW5"/>
    <mergeCell ref="CX5:CY5"/>
    <mergeCell ref="CZ5:DA5"/>
    <mergeCell ref="DB5:DC5"/>
    <mergeCell ref="DD5:DE5"/>
    <mergeCell ref="BI7:BJ7"/>
    <mergeCell ref="CM22:CN22"/>
    <mergeCell ref="CM23:CN23"/>
    <mergeCell ref="CM24:CN24"/>
    <mergeCell ref="CM25:CN25"/>
    <mergeCell ref="CM26:CN26"/>
    <mergeCell ref="CM27:CN27"/>
    <mergeCell ref="DQ1:DR1"/>
    <mergeCell ref="DS1:ET1"/>
    <mergeCell ref="DQ2:ET2"/>
    <mergeCell ref="DQ3:ET3"/>
    <mergeCell ref="DQ4:DR6"/>
    <mergeCell ref="DS4:DU5"/>
    <mergeCell ref="EL4:EN5"/>
    <mergeCell ref="EO4:EQ5"/>
    <mergeCell ref="ER4:ET5"/>
    <mergeCell ref="DV5:DW5"/>
    <mergeCell ref="DX5:DY5"/>
    <mergeCell ref="DZ5:EA5"/>
    <mergeCell ref="EB5:EC5"/>
    <mergeCell ref="ED5:EE5"/>
    <mergeCell ref="EF5:EG5"/>
    <mergeCell ref="EH5:EI5"/>
    <mergeCell ref="CM7:CN7"/>
    <mergeCell ref="CM8:CN8"/>
    <mergeCell ref="DQ8:DR8"/>
    <mergeCell ref="DQ9:DR9"/>
    <mergeCell ref="DQ10:DR10"/>
    <mergeCell ref="DQ11:DQ16"/>
    <mergeCell ref="DQ17:DR17"/>
    <mergeCell ref="DQ18:DR18"/>
    <mergeCell ref="DQ19:DR19"/>
    <mergeCell ref="DQ20:DR20"/>
    <mergeCell ref="CM21:CN21"/>
    <mergeCell ref="CM9:CN9"/>
    <mergeCell ref="CM10:CN10"/>
    <mergeCell ref="CM11:CM16"/>
    <mergeCell ref="CM17:CN17"/>
    <mergeCell ref="CM18:CN18"/>
    <mergeCell ref="CM19:CN19"/>
    <mergeCell ref="CM20:CN20"/>
    <mergeCell ref="DQ21:DR21"/>
    <mergeCell ref="DQ22:DR22"/>
    <mergeCell ref="DQ23:DR23"/>
    <mergeCell ref="DQ24:DR24"/>
    <mergeCell ref="DQ25:DR25"/>
    <mergeCell ref="DQ26:DR26"/>
    <mergeCell ref="DQ27:DR27"/>
    <mergeCell ref="EU1:EV1"/>
    <mergeCell ref="EW1:FX1"/>
    <mergeCell ref="EU2:FX2"/>
    <mergeCell ref="EU3:FX3"/>
    <mergeCell ref="EU4:EV6"/>
    <mergeCell ref="EW4:EY5"/>
    <mergeCell ref="FP4:FR5"/>
    <mergeCell ref="FS4:FU5"/>
    <mergeCell ref="FV4:FX5"/>
    <mergeCell ref="EZ5:FA5"/>
    <mergeCell ref="FB5:FC5"/>
    <mergeCell ref="FD5:FE5"/>
    <mergeCell ref="FF5:FG5"/>
    <mergeCell ref="FH5:FI5"/>
    <mergeCell ref="FJ5:FK5"/>
    <mergeCell ref="FL5:FM5"/>
    <mergeCell ref="DQ7:DR7"/>
    <mergeCell ref="EU21:EV21"/>
    <mergeCell ref="EU22:EV22"/>
    <mergeCell ref="EU23:EV23"/>
    <mergeCell ref="EU24:EV24"/>
    <mergeCell ref="EU25:EV25"/>
    <mergeCell ref="EU26:EV26"/>
    <mergeCell ref="EU27:EV27"/>
    <mergeCell ref="EU7:EV7"/>
    <mergeCell ref="EU8:EV8"/>
    <mergeCell ref="EU9:EV9"/>
    <mergeCell ref="EU10:EV10"/>
    <mergeCell ref="EU11:EU16"/>
    <mergeCell ref="EU17:EV17"/>
    <mergeCell ref="EU18:EV18"/>
    <mergeCell ref="EU19:EV19"/>
    <mergeCell ref="EU20:EV20"/>
    <mergeCell ref="T5:U5"/>
    <mergeCell ref="BN4:CC4"/>
    <mergeCell ref="CB5:CC5"/>
    <mergeCell ref="DF5:DG5"/>
    <mergeCell ref="CR4:DG4"/>
    <mergeCell ref="DV4:EK4"/>
    <mergeCell ref="EJ5:EK5"/>
    <mergeCell ref="FN5:FO5"/>
    <mergeCell ref="EZ4:FO4"/>
    <mergeCell ref="AJ4:AY4"/>
    <mergeCell ref="AX5:AY5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28"/>
  <sheetViews>
    <sheetView rightToLeft="1" view="pageBreakPreview" zoomScale="85" zoomScaleSheetLayoutView="85" workbookViewId="0">
      <selection activeCell="Q22" sqref="Q22"/>
    </sheetView>
  </sheetViews>
  <sheetFormatPr defaultRowHeight="12.75" x14ac:dyDescent="0.2"/>
  <cols>
    <col min="1" max="1" width="6.28515625" customWidth="1"/>
    <col min="3" max="15" width="8.85546875" customWidth="1"/>
  </cols>
  <sheetData>
    <row r="1" spans="1:26" ht="18" customHeight="1" x14ac:dyDescent="0.2">
      <c r="A1" s="326" t="s">
        <v>393</v>
      </c>
      <c r="B1" s="326"/>
      <c r="C1" s="219" t="s">
        <v>396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59"/>
      <c r="Q1" s="59"/>
      <c r="R1" s="59"/>
      <c r="S1" s="59"/>
      <c r="T1" s="59"/>
      <c r="U1" s="59"/>
      <c r="V1" s="59"/>
      <c r="W1" s="59"/>
      <c r="X1" s="324"/>
      <c r="Y1" s="324"/>
      <c r="Z1" s="324"/>
    </row>
    <row r="2" spans="1:26" ht="18" customHeight="1" x14ac:dyDescent="0.2">
      <c r="A2" s="219" t="s">
        <v>394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26" ht="18" customHeight="1" x14ac:dyDescent="0.2">
      <c r="A3" s="325" t="s">
        <v>340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26" ht="36" customHeight="1" x14ac:dyDescent="0.2">
      <c r="A4" s="327" t="s">
        <v>276</v>
      </c>
      <c r="B4" s="328"/>
      <c r="C4" s="196" t="s">
        <v>316</v>
      </c>
      <c r="D4" s="196"/>
      <c r="E4" s="196" t="s">
        <v>317</v>
      </c>
      <c r="F4" s="196"/>
      <c r="G4" s="196" t="s">
        <v>318</v>
      </c>
      <c r="H4" s="196"/>
      <c r="I4" s="196" t="s">
        <v>319</v>
      </c>
      <c r="J4" s="196"/>
      <c r="K4" s="196" t="s">
        <v>395</v>
      </c>
      <c r="L4" s="196"/>
      <c r="M4" s="196" t="s">
        <v>279</v>
      </c>
      <c r="N4" s="196"/>
      <c r="O4" s="196"/>
    </row>
    <row r="5" spans="1:26" ht="21.75" customHeight="1" x14ac:dyDescent="0.2">
      <c r="A5" s="329"/>
      <c r="B5" s="330"/>
      <c r="C5" s="57" t="s">
        <v>117</v>
      </c>
      <c r="D5" s="57" t="s">
        <v>278</v>
      </c>
      <c r="E5" s="57" t="s">
        <v>117</v>
      </c>
      <c r="F5" s="57" t="s">
        <v>278</v>
      </c>
      <c r="G5" s="57" t="s">
        <v>117</v>
      </c>
      <c r="H5" s="57" t="s">
        <v>278</v>
      </c>
      <c r="I5" s="57" t="s">
        <v>117</v>
      </c>
      <c r="J5" s="57" t="s">
        <v>278</v>
      </c>
      <c r="K5" s="57" t="s">
        <v>117</v>
      </c>
      <c r="L5" s="57" t="s">
        <v>278</v>
      </c>
      <c r="M5" s="57" t="s">
        <v>117</v>
      </c>
      <c r="N5" s="57" t="s">
        <v>278</v>
      </c>
      <c r="O5" s="57" t="s">
        <v>279</v>
      </c>
    </row>
    <row r="6" spans="1:26" ht="16.5" customHeight="1" x14ac:dyDescent="0.2">
      <c r="A6" s="190" t="s">
        <v>1</v>
      </c>
      <c r="B6" s="190"/>
      <c r="C6" s="54">
        <v>143</v>
      </c>
      <c r="D6" s="54">
        <v>67</v>
      </c>
      <c r="E6" s="54">
        <v>8</v>
      </c>
      <c r="F6" s="54">
        <v>5</v>
      </c>
      <c r="G6" s="54">
        <v>18</v>
      </c>
      <c r="H6" s="54">
        <v>34</v>
      </c>
      <c r="I6" s="54">
        <v>0</v>
      </c>
      <c r="J6" s="54">
        <v>0</v>
      </c>
      <c r="K6" s="54">
        <v>0</v>
      </c>
      <c r="L6" s="54">
        <v>0</v>
      </c>
      <c r="M6" s="56">
        <f>C6+E6+G6+I6+K6</f>
        <v>169</v>
      </c>
      <c r="N6" s="56">
        <f t="shared" ref="N6:N21" si="0">D6+F6+H6+J6+L6</f>
        <v>106</v>
      </c>
      <c r="O6" s="56">
        <f>SUM(M6:N6)</f>
        <v>275</v>
      </c>
    </row>
    <row r="7" spans="1:26" ht="16.5" customHeight="1" x14ac:dyDescent="0.2">
      <c r="A7" s="190" t="s">
        <v>2</v>
      </c>
      <c r="B7" s="190"/>
      <c r="C7" s="54">
        <v>272</v>
      </c>
      <c r="D7" s="54">
        <v>60</v>
      </c>
      <c r="E7" s="54">
        <v>0</v>
      </c>
      <c r="F7" s="54">
        <v>0</v>
      </c>
      <c r="G7" s="54">
        <v>39</v>
      </c>
      <c r="H7" s="54">
        <v>49</v>
      </c>
      <c r="I7" s="54">
        <v>0</v>
      </c>
      <c r="J7" s="54">
        <v>0</v>
      </c>
      <c r="K7" s="54">
        <v>0</v>
      </c>
      <c r="L7" s="54">
        <v>0</v>
      </c>
      <c r="M7" s="56">
        <f t="shared" ref="M7:N25" si="1">C7+E7+G7+I7+K7</f>
        <v>311</v>
      </c>
      <c r="N7" s="56">
        <f t="shared" si="0"/>
        <v>109</v>
      </c>
      <c r="O7" s="56">
        <f t="shared" ref="O7:O25" si="2">SUM(M7:N7)</f>
        <v>420</v>
      </c>
    </row>
    <row r="8" spans="1:26" ht="16.5" customHeight="1" x14ac:dyDescent="0.2">
      <c r="A8" s="190" t="s">
        <v>29</v>
      </c>
      <c r="B8" s="190"/>
      <c r="C8" s="54">
        <v>245</v>
      </c>
      <c r="D8" s="54">
        <v>165</v>
      </c>
      <c r="E8" s="54">
        <v>18</v>
      </c>
      <c r="F8" s="54">
        <v>5</v>
      </c>
      <c r="G8" s="54">
        <v>13</v>
      </c>
      <c r="H8" s="54">
        <v>65</v>
      </c>
      <c r="I8" s="54">
        <v>0</v>
      </c>
      <c r="J8" s="54">
        <v>20</v>
      </c>
      <c r="K8" s="54">
        <v>29</v>
      </c>
      <c r="L8" s="54">
        <v>32</v>
      </c>
      <c r="M8" s="56">
        <f t="shared" si="1"/>
        <v>305</v>
      </c>
      <c r="N8" s="56">
        <f t="shared" si="0"/>
        <v>287</v>
      </c>
      <c r="O8" s="56">
        <f t="shared" si="2"/>
        <v>592</v>
      </c>
    </row>
    <row r="9" spans="1:26" ht="16.5" customHeight="1" x14ac:dyDescent="0.2">
      <c r="A9" s="190" t="s">
        <v>3</v>
      </c>
      <c r="B9" s="190"/>
      <c r="C9" s="54">
        <v>472</v>
      </c>
      <c r="D9" s="54">
        <v>256</v>
      </c>
      <c r="E9" s="54">
        <v>0</v>
      </c>
      <c r="F9" s="54">
        <v>0</v>
      </c>
      <c r="G9" s="54">
        <v>15</v>
      </c>
      <c r="H9" s="54">
        <v>50</v>
      </c>
      <c r="I9" s="54">
        <v>0</v>
      </c>
      <c r="J9" s="54">
        <v>13</v>
      </c>
      <c r="K9" s="54">
        <v>44</v>
      </c>
      <c r="L9" s="54">
        <v>64</v>
      </c>
      <c r="M9" s="56">
        <f t="shared" si="1"/>
        <v>531</v>
      </c>
      <c r="N9" s="56">
        <f t="shared" si="0"/>
        <v>383</v>
      </c>
      <c r="O9" s="56">
        <f t="shared" si="2"/>
        <v>914</v>
      </c>
    </row>
    <row r="10" spans="1:26" ht="16.5" customHeight="1" x14ac:dyDescent="0.2">
      <c r="A10" s="190" t="s">
        <v>4</v>
      </c>
      <c r="B10" s="55" t="s">
        <v>5</v>
      </c>
      <c r="C10" s="54">
        <v>263</v>
      </c>
      <c r="D10" s="54">
        <v>289</v>
      </c>
      <c r="E10" s="54">
        <v>0</v>
      </c>
      <c r="F10" s="54">
        <v>0</v>
      </c>
      <c r="G10" s="54">
        <v>30</v>
      </c>
      <c r="H10" s="58">
        <v>201</v>
      </c>
      <c r="I10" s="54">
        <v>0</v>
      </c>
      <c r="J10" s="54">
        <v>65</v>
      </c>
      <c r="K10" s="54">
        <v>16</v>
      </c>
      <c r="L10" s="54">
        <v>24</v>
      </c>
      <c r="M10" s="56">
        <f t="shared" si="1"/>
        <v>309</v>
      </c>
      <c r="N10" s="56">
        <f t="shared" si="0"/>
        <v>579</v>
      </c>
      <c r="O10" s="56">
        <f t="shared" si="2"/>
        <v>888</v>
      </c>
    </row>
    <row r="11" spans="1:26" ht="16.5" customHeight="1" x14ac:dyDescent="0.2">
      <c r="A11" s="190"/>
      <c r="B11" s="55" t="s">
        <v>6</v>
      </c>
      <c r="C11" s="54">
        <v>268</v>
      </c>
      <c r="D11" s="54">
        <v>202</v>
      </c>
      <c r="E11" s="54">
        <v>13</v>
      </c>
      <c r="F11" s="54">
        <v>12</v>
      </c>
      <c r="G11" s="54">
        <v>13</v>
      </c>
      <c r="H11" s="54">
        <v>206</v>
      </c>
      <c r="I11" s="54">
        <v>0</v>
      </c>
      <c r="J11" s="54">
        <v>46</v>
      </c>
      <c r="K11" s="54">
        <v>22</v>
      </c>
      <c r="L11" s="54">
        <v>57</v>
      </c>
      <c r="M11" s="56">
        <f t="shared" si="1"/>
        <v>316</v>
      </c>
      <c r="N11" s="56">
        <f t="shared" si="0"/>
        <v>523</v>
      </c>
      <c r="O11" s="56">
        <f t="shared" si="2"/>
        <v>839</v>
      </c>
    </row>
    <row r="12" spans="1:26" ht="16.5" customHeight="1" x14ac:dyDescent="0.2">
      <c r="A12" s="190"/>
      <c r="B12" s="55" t="s">
        <v>17</v>
      </c>
      <c r="C12" s="54">
        <v>47</v>
      </c>
      <c r="D12" s="54">
        <v>47</v>
      </c>
      <c r="E12" s="54">
        <v>0</v>
      </c>
      <c r="F12" s="54">
        <v>0</v>
      </c>
      <c r="G12" s="54">
        <v>13</v>
      </c>
      <c r="H12" s="54">
        <v>61</v>
      </c>
      <c r="I12" s="54">
        <v>0</v>
      </c>
      <c r="J12" s="54">
        <v>6</v>
      </c>
      <c r="K12" s="54">
        <v>2</v>
      </c>
      <c r="L12" s="54">
        <v>11</v>
      </c>
      <c r="M12" s="56">
        <f t="shared" si="1"/>
        <v>62</v>
      </c>
      <c r="N12" s="56">
        <f t="shared" si="0"/>
        <v>125</v>
      </c>
      <c r="O12" s="56">
        <f t="shared" si="2"/>
        <v>187</v>
      </c>
    </row>
    <row r="13" spans="1:26" ht="16.5" customHeight="1" x14ac:dyDescent="0.2">
      <c r="A13" s="190"/>
      <c r="B13" s="55" t="s">
        <v>7</v>
      </c>
      <c r="C13" s="54">
        <v>105</v>
      </c>
      <c r="D13" s="54">
        <v>219</v>
      </c>
      <c r="E13" s="54">
        <v>0</v>
      </c>
      <c r="F13" s="54">
        <v>0</v>
      </c>
      <c r="G13" s="54">
        <v>28</v>
      </c>
      <c r="H13" s="54">
        <v>142</v>
      </c>
      <c r="I13" s="54">
        <v>0</v>
      </c>
      <c r="J13" s="54">
        <v>0</v>
      </c>
      <c r="K13" s="54">
        <v>24</v>
      </c>
      <c r="L13" s="54">
        <v>69</v>
      </c>
      <c r="M13" s="56">
        <f t="shared" si="1"/>
        <v>157</v>
      </c>
      <c r="N13" s="56">
        <f t="shared" si="0"/>
        <v>430</v>
      </c>
      <c r="O13" s="56">
        <f t="shared" si="2"/>
        <v>587</v>
      </c>
    </row>
    <row r="14" spans="1:26" ht="16.5" customHeight="1" x14ac:dyDescent="0.2">
      <c r="A14" s="190"/>
      <c r="B14" s="55" t="s">
        <v>8</v>
      </c>
      <c r="C14" s="54">
        <v>195</v>
      </c>
      <c r="D14" s="54">
        <v>190</v>
      </c>
      <c r="E14" s="54">
        <v>0</v>
      </c>
      <c r="F14" s="54">
        <v>0</v>
      </c>
      <c r="G14" s="54">
        <v>9</v>
      </c>
      <c r="H14" s="54">
        <v>132</v>
      </c>
      <c r="I14" s="54">
        <v>0</v>
      </c>
      <c r="J14" s="54">
        <v>37</v>
      </c>
      <c r="K14" s="54">
        <v>19</v>
      </c>
      <c r="L14" s="54">
        <v>23</v>
      </c>
      <c r="M14" s="56">
        <f t="shared" si="1"/>
        <v>223</v>
      </c>
      <c r="N14" s="56">
        <f t="shared" si="0"/>
        <v>382</v>
      </c>
      <c r="O14" s="56">
        <f t="shared" si="2"/>
        <v>605</v>
      </c>
    </row>
    <row r="15" spans="1:26" ht="16.5" customHeight="1" x14ac:dyDescent="0.2">
      <c r="A15" s="190"/>
      <c r="B15" s="55" t="s">
        <v>18</v>
      </c>
      <c r="C15" s="54">
        <v>112</v>
      </c>
      <c r="D15" s="54">
        <v>123</v>
      </c>
      <c r="E15" s="54">
        <v>0</v>
      </c>
      <c r="F15" s="54">
        <v>0</v>
      </c>
      <c r="G15" s="54">
        <v>29</v>
      </c>
      <c r="H15" s="54">
        <v>142</v>
      </c>
      <c r="I15" s="54">
        <v>0</v>
      </c>
      <c r="J15" s="54">
        <v>0</v>
      </c>
      <c r="K15" s="54">
        <v>0</v>
      </c>
      <c r="L15" s="54">
        <v>0</v>
      </c>
      <c r="M15" s="56">
        <f t="shared" si="1"/>
        <v>141</v>
      </c>
      <c r="N15" s="56">
        <f t="shared" si="0"/>
        <v>265</v>
      </c>
      <c r="O15" s="56">
        <f t="shared" si="2"/>
        <v>406</v>
      </c>
    </row>
    <row r="16" spans="1:26" ht="16.5" customHeight="1" x14ac:dyDescent="0.2">
      <c r="A16" s="190" t="s">
        <v>9</v>
      </c>
      <c r="B16" s="190"/>
      <c r="C16" s="54">
        <v>277</v>
      </c>
      <c r="D16" s="54">
        <v>33</v>
      </c>
      <c r="E16" s="54">
        <v>74</v>
      </c>
      <c r="F16" s="54">
        <v>1</v>
      </c>
      <c r="G16" s="54">
        <v>39</v>
      </c>
      <c r="H16" s="54">
        <v>30</v>
      </c>
      <c r="I16" s="54">
        <v>0</v>
      </c>
      <c r="J16" s="54">
        <v>0</v>
      </c>
      <c r="K16" s="54">
        <v>0</v>
      </c>
      <c r="L16" s="54">
        <v>0</v>
      </c>
      <c r="M16" s="56">
        <f t="shared" si="1"/>
        <v>390</v>
      </c>
      <c r="N16" s="56">
        <f t="shared" si="0"/>
        <v>64</v>
      </c>
      <c r="O16" s="56">
        <f t="shared" si="2"/>
        <v>454</v>
      </c>
    </row>
    <row r="17" spans="1:15" ht="16.5" customHeight="1" x14ac:dyDescent="0.2">
      <c r="A17" s="190" t="s">
        <v>10</v>
      </c>
      <c r="B17" s="190"/>
      <c r="C17" s="54">
        <v>311</v>
      </c>
      <c r="D17" s="54">
        <v>195</v>
      </c>
      <c r="E17" s="54">
        <v>53</v>
      </c>
      <c r="F17" s="54">
        <v>22</v>
      </c>
      <c r="G17" s="54">
        <v>18</v>
      </c>
      <c r="H17" s="54">
        <v>109</v>
      </c>
      <c r="I17" s="54">
        <v>0</v>
      </c>
      <c r="J17" s="54">
        <v>32</v>
      </c>
      <c r="K17" s="54">
        <v>0</v>
      </c>
      <c r="L17" s="54">
        <v>25</v>
      </c>
      <c r="M17" s="56">
        <f t="shared" si="1"/>
        <v>382</v>
      </c>
      <c r="N17" s="56">
        <f t="shared" si="0"/>
        <v>383</v>
      </c>
      <c r="O17" s="56">
        <f t="shared" si="2"/>
        <v>765</v>
      </c>
    </row>
    <row r="18" spans="1:15" ht="16.5" customHeight="1" x14ac:dyDescent="0.2">
      <c r="A18" s="190" t="s">
        <v>227</v>
      </c>
      <c r="B18" s="190"/>
      <c r="C18" s="54">
        <v>345</v>
      </c>
      <c r="D18" s="54">
        <v>98</v>
      </c>
      <c r="E18" s="54">
        <v>26</v>
      </c>
      <c r="F18" s="54">
        <v>10</v>
      </c>
      <c r="G18" s="54">
        <v>26</v>
      </c>
      <c r="H18" s="54">
        <v>57</v>
      </c>
      <c r="I18" s="54">
        <v>0</v>
      </c>
      <c r="J18" s="54">
        <v>17</v>
      </c>
      <c r="K18" s="54">
        <v>13</v>
      </c>
      <c r="L18" s="54">
        <v>2</v>
      </c>
      <c r="M18" s="56">
        <f t="shared" si="1"/>
        <v>410</v>
      </c>
      <c r="N18" s="56">
        <f t="shared" si="0"/>
        <v>184</v>
      </c>
      <c r="O18" s="56">
        <f t="shared" si="2"/>
        <v>594</v>
      </c>
    </row>
    <row r="19" spans="1:15" ht="16.5" customHeight="1" x14ac:dyDescent="0.2">
      <c r="A19" s="190" t="s">
        <v>226</v>
      </c>
      <c r="B19" s="190"/>
      <c r="C19" s="54">
        <v>303</v>
      </c>
      <c r="D19" s="54">
        <v>180</v>
      </c>
      <c r="E19" s="54">
        <v>0</v>
      </c>
      <c r="F19" s="54">
        <v>0</v>
      </c>
      <c r="G19" s="54">
        <v>15</v>
      </c>
      <c r="H19" s="54">
        <v>33</v>
      </c>
      <c r="I19" s="54">
        <v>0</v>
      </c>
      <c r="J19" s="54">
        <v>0</v>
      </c>
      <c r="K19" s="54">
        <v>0</v>
      </c>
      <c r="L19" s="54">
        <v>0</v>
      </c>
      <c r="M19" s="56">
        <f t="shared" si="1"/>
        <v>318</v>
      </c>
      <c r="N19" s="56">
        <f t="shared" si="0"/>
        <v>213</v>
      </c>
      <c r="O19" s="56">
        <f t="shared" si="2"/>
        <v>531</v>
      </c>
    </row>
    <row r="20" spans="1:15" ht="16.5" customHeight="1" x14ac:dyDescent="0.2">
      <c r="A20" s="190" t="s">
        <v>228</v>
      </c>
      <c r="B20" s="190"/>
      <c r="C20" s="54">
        <v>220</v>
      </c>
      <c r="D20" s="54">
        <v>78</v>
      </c>
      <c r="E20" s="54">
        <v>27</v>
      </c>
      <c r="F20" s="54">
        <v>10</v>
      </c>
      <c r="G20" s="54">
        <v>25</v>
      </c>
      <c r="H20" s="54">
        <v>69</v>
      </c>
      <c r="I20" s="54">
        <v>0</v>
      </c>
      <c r="J20" s="54">
        <v>0</v>
      </c>
      <c r="K20" s="54">
        <v>0</v>
      </c>
      <c r="L20" s="54">
        <v>0</v>
      </c>
      <c r="M20" s="56">
        <f t="shared" si="1"/>
        <v>272</v>
      </c>
      <c r="N20" s="56">
        <f t="shared" si="0"/>
        <v>157</v>
      </c>
      <c r="O20" s="56">
        <f t="shared" si="2"/>
        <v>429</v>
      </c>
    </row>
    <row r="21" spans="1:15" ht="16.5" customHeight="1" x14ac:dyDescent="0.2">
      <c r="A21" s="190" t="s">
        <v>11</v>
      </c>
      <c r="B21" s="190"/>
      <c r="C21" s="54">
        <v>94</v>
      </c>
      <c r="D21" s="54">
        <v>19</v>
      </c>
      <c r="E21" s="60">
        <v>11</v>
      </c>
      <c r="F21" s="60">
        <v>0</v>
      </c>
      <c r="G21" s="54">
        <v>15</v>
      </c>
      <c r="H21" s="54">
        <v>33</v>
      </c>
      <c r="I21" s="54">
        <v>0</v>
      </c>
      <c r="J21" s="54">
        <v>0</v>
      </c>
      <c r="K21" s="54">
        <v>0</v>
      </c>
      <c r="L21" s="54">
        <v>0</v>
      </c>
      <c r="M21" s="56">
        <f t="shared" si="1"/>
        <v>120</v>
      </c>
      <c r="N21" s="56">
        <f t="shared" si="0"/>
        <v>52</v>
      </c>
      <c r="O21" s="56">
        <f t="shared" si="2"/>
        <v>172</v>
      </c>
    </row>
    <row r="22" spans="1:15" ht="16.5" customHeight="1" x14ac:dyDescent="0.2">
      <c r="A22" s="190" t="s">
        <v>12</v>
      </c>
      <c r="B22" s="190"/>
      <c r="C22" s="54">
        <v>292</v>
      </c>
      <c r="D22" s="54">
        <v>113</v>
      </c>
      <c r="E22" s="54">
        <v>8</v>
      </c>
      <c r="F22" s="54">
        <v>3</v>
      </c>
      <c r="G22" s="54">
        <v>11</v>
      </c>
      <c r="H22" s="54">
        <v>54</v>
      </c>
      <c r="I22" s="54">
        <v>0</v>
      </c>
      <c r="J22" s="54">
        <v>14</v>
      </c>
      <c r="K22" s="54">
        <v>25</v>
      </c>
      <c r="L22" s="54">
        <v>42</v>
      </c>
      <c r="M22" s="56">
        <f t="shared" si="1"/>
        <v>336</v>
      </c>
      <c r="N22" s="56">
        <f t="shared" si="1"/>
        <v>226</v>
      </c>
      <c r="O22" s="56">
        <f t="shared" si="2"/>
        <v>562</v>
      </c>
    </row>
    <row r="23" spans="1:15" ht="16.5" customHeight="1" x14ac:dyDescent="0.2">
      <c r="A23" s="190" t="s">
        <v>13</v>
      </c>
      <c r="B23" s="190"/>
      <c r="C23" s="54">
        <v>421</v>
      </c>
      <c r="D23" s="54">
        <v>121</v>
      </c>
      <c r="E23" s="54">
        <v>55</v>
      </c>
      <c r="F23" s="54">
        <v>8</v>
      </c>
      <c r="G23" s="54">
        <v>23</v>
      </c>
      <c r="H23" s="54">
        <v>87</v>
      </c>
      <c r="I23" s="54">
        <v>0</v>
      </c>
      <c r="J23" s="54">
        <v>22</v>
      </c>
      <c r="K23" s="54">
        <v>12</v>
      </c>
      <c r="L23" s="54">
        <v>4</v>
      </c>
      <c r="M23" s="56">
        <f t="shared" si="1"/>
        <v>511</v>
      </c>
      <c r="N23" s="56">
        <f t="shared" si="1"/>
        <v>242</v>
      </c>
      <c r="O23" s="56">
        <f t="shared" si="2"/>
        <v>753</v>
      </c>
    </row>
    <row r="24" spans="1:15" ht="16.5" customHeight="1" x14ac:dyDescent="0.2">
      <c r="A24" s="190" t="s">
        <v>14</v>
      </c>
      <c r="B24" s="190"/>
      <c r="C24" s="54">
        <v>146</v>
      </c>
      <c r="D24" s="54">
        <v>39</v>
      </c>
      <c r="E24" s="54">
        <v>0</v>
      </c>
      <c r="F24" s="54">
        <v>0</v>
      </c>
      <c r="G24" s="54">
        <v>69</v>
      </c>
      <c r="H24" s="54">
        <v>84</v>
      </c>
      <c r="I24" s="54">
        <v>0</v>
      </c>
      <c r="J24" s="54">
        <v>0</v>
      </c>
      <c r="K24" s="54">
        <v>0</v>
      </c>
      <c r="L24" s="54">
        <v>0</v>
      </c>
      <c r="M24" s="56">
        <f t="shared" si="1"/>
        <v>215</v>
      </c>
      <c r="N24" s="56">
        <f t="shared" si="1"/>
        <v>123</v>
      </c>
      <c r="O24" s="56">
        <f t="shared" si="2"/>
        <v>338</v>
      </c>
    </row>
    <row r="25" spans="1:15" ht="16.5" customHeight="1" x14ac:dyDescent="0.2">
      <c r="A25" s="190" t="s">
        <v>15</v>
      </c>
      <c r="B25" s="190"/>
      <c r="C25" s="54">
        <v>601</v>
      </c>
      <c r="D25" s="54">
        <v>159</v>
      </c>
      <c r="E25" s="54">
        <v>0</v>
      </c>
      <c r="F25" s="54">
        <v>0</v>
      </c>
      <c r="G25" s="54">
        <v>58</v>
      </c>
      <c r="H25" s="54">
        <v>92</v>
      </c>
      <c r="I25" s="54">
        <v>0</v>
      </c>
      <c r="J25" s="54">
        <v>5</v>
      </c>
      <c r="K25" s="54">
        <v>11</v>
      </c>
      <c r="L25" s="54">
        <v>8</v>
      </c>
      <c r="M25" s="56">
        <f t="shared" si="1"/>
        <v>670</v>
      </c>
      <c r="N25" s="56">
        <f t="shared" si="1"/>
        <v>264</v>
      </c>
      <c r="O25" s="56">
        <f t="shared" si="2"/>
        <v>934</v>
      </c>
    </row>
    <row r="26" spans="1:15" ht="16.5" customHeight="1" x14ac:dyDescent="0.2">
      <c r="A26" s="190" t="s">
        <v>16</v>
      </c>
      <c r="B26" s="190"/>
      <c r="C26" s="56">
        <f>SUM(C6:C25)</f>
        <v>5132</v>
      </c>
      <c r="D26" s="56">
        <f t="shared" ref="D26:O26" si="3">SUM(D6:D25)</f>
        <v>2653</v>
      </c>
      <c r="E26" s="56">
        <f t="shared" si="3"/>
        <v>293</v>
      </c>
      <c r="F26" s="56">
        <f t="shared" si="3"/>
        <v>76</v>
      </c>
      <c r="G26" s="56">
        <f t="shared" si="3"/>
        <v>506</v>
      </c>
      <c r="H26" s="56">
        <f t="shared" si="3"/>
        <v>1730</v>
      </c>
      <c r="I26" s="56">
        <f t="shared" si="3"/>
        <v>0</v>
      </c>
      <c r="J26" s="56">
        <f t="shared" si="3"/>
        <v>277</v>
      </c>
      <c r="K26" s="56">
        <f t="shared" si="3"/>
        <v>217</v>
      </c>
      <c r="L26" s="56">
        <f t="shared" si="3"/>
        <v>361</v>
      </c>
      <c r="M26" s="56">
        <f t="shared" si="3"/>
        <v>6148</v>
      </c>
      <c r="N26" s="56">
        <f t="shared" si="3"/>
        <v>5097</v>
      </c>
      <c r="O26" s="56">
        <f t="shared" si="3"/>
        <v>11245</v>
      </c>
    </row>
    <row r="27" spans="1:15" ht="16.5" customHeight="1" x14ac:dyDescent="0.2"/>
    <row r="28" spans="1:15" ht="16.5" customHeight="1" x14ac:dyDescent="0.2"/>
  </sheetData>
  <mergeCells count="28">
    <mergeCell ref="X1:Z1"/>
    <mergeCell ref="A22:B22"/>
    <mergeCell ref="G4:H4"/>
    <mergeCell ref="I4:J4"/>
    <mergeCell ref="K4:L4"/>
    <mergeCell ref="A2:O2"/>
    <mergeCell ref="A3:O3"/>
    <mergeCell ref="A1:B1"/>
    <mergeCell ref="C1:O1"/>
    <mergeCell ref="A4:B5"/>
    <mergeCell ref="M4:O4"/>
    <mergeCell ref="E4:F4"/>
    <mergeCell ref="A10:A15"/>
    <mergeCell ref="A26:B26"/>
    <mergeCell ref="C4:D4"/>
    <mergeCell ref="A16:B16"/>
    <mergeCell ref="A17:B17"/>
    <mergeCell ref="A18:B18"/>
    <mergeCell ref="A19:B19"/>
    <mergeCell ref="A20:B20"/>
    <mergeCell ref="A21:B21"/>
    <mergeCell ref="A6:B6"/>
    <mergeCell ref="A7:B7"/>
    <mergeCell ref="A8:B8"/>
    <mergeCell ref="A9:B9"/>
    <mergeCell ref="A24:B24"/>
    <mergeCell ref="A25:B25"/>
    <mergeCell ref="A23:B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S29"/>
  <sheetViews>
    <sheetView rightToLeft="1" view="pageBreakPreview" topLeftCell="FZ10" zoomScaleSheetLayoutView="100" workbookViewId="0">
      <selection activeCell="FN7" sqref="FN7:FN27"/>
    </sheetView>
  </sheetViews>
  <sheetFormatPr defaultRowHeight="12.75" x14ac:dyDescent="0.2"/>
  <cols>
    <col min="1" max="1" width="4.140625" style="11" customWidth="1"/>
    <col min="2" max="2" width="8.42578125" style="11" customWidth="1"/>
    <col min="3" max="41" width="3.28515625" style="11" customWidth="1"/>
    <col min="42" max="42" width="3.5703125" style="11" customWidth="1"/>
    <col min="43" max="43" width="9.7109375" style="11" customWidth="1"/>
    <col min="44" max="59" width="3.28515625" style="11" customWidth="1"/>
    <col min="60" max="82" width="3.28515625" style="112" customWidth="1"/>
    <col min="83" max="83" width="3.42578125" style="112" customWidth="1"/>
    <col min="84" max="84" width="9.7109375" style="112" customWidth="1"/>
    <col min="85" max="90" width="3.28515625" style="112" customWidth="1"/>
    <col min="91" max="93" width="3.28515625" style="11" customWidth="1"/>
    <col min="94" max="122" width="3.28515625" style="112" customWidth="1"/>
    <col min="123" max="123" width="3.28515625" style="11" customWidth="1"/>
    <col min="124" max="124" width="5" style="11" customWidth="1"/>
    <col min="125" max="125" width="5" style="112" customWidth="1"/>
    <col min="126" max="148" width="3.42578125" style="112" customWidth="1"/>
    <col min="149" max="164" width="3.42578125" style="11" customWidth="1"/>
    <col min="165" max="165" width="3" style="11" customWidth="1"/>
    <col min="166" max="166" width="6.28515625" style="11" customWidth="1"/>
    <col min="167" max="206" width="3.42578125" style="11" customWidth="1"/>
    <col min="207" max="207" width="8.28515625" style="11" customWidth="1"/>
    <col min="208" max="246" width="3.28515625" style="11" customWidth="1"/>
    <col min="247" max="247" width="9.140625" style="11"/>
    <col min="248" max="248" width="9.85546875" style="11" bestFit="1" customWidth="1"/>
    <col min="249" max="16384" width="9.140625" style="11"/>
  </cols>
  <sheetData>
    <row r="1" spans="1:253" ht="15" customHeight="1" x14ac:dyDescent="0.25">
      <c r="A1" s="360" t="s">
        <v>367</v>
      </c>
      <c r="B1" s="361"/>
      <c r="C1" s="362" t="s">
        <v>405</v>
      </c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4"/>
      <c r="AP1" s="360" t="s">
        <v>268</v>
      </c>
      <c r="AQ1" s="361"/>
      <c r="AR1" s="362" t="s">
        <v>405</v>
      </c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363"/>
      <c r="CD1" s="364"/>
      <c r="CE1" s="360" t="s">
        <v>233</v>
      </c>
      <c r="CF1" s="361"/>
      <c r="CG1" s="362" t="s">
        <v>405</v>
      </c>
      <c r="CH1" s="363"/>
      <c r="CI1" s="363"/>
      <c r="CJ1" s="363"/>
      <c r="CK1" s="363"/>
      <c r="CL1" s="363"/>
      <c r="CM1" s="363"/>
      <c r="CN1" s="363"/>
      <c r="CO1" s="363"/>
      <c r="CP1" s="363"/>
      <c r="CQ1" s="363"/>
      <c r="CR1" s="363"/>
      <c r="CS1" s="363"/>
      <c r="CT1" s="363"/>
      <c r="CU1" s="363"/>
      <c r="CV1" s="363"/>
      <c r="CW1" s="363"/>
      <c r="CX1" s="363"/>
      <c r="CY1" s="363"/>
      <c r="CZ1" s="363"/>
      <c r="DA1" s="363"/>
      <c r="DB1" s="363"/>
      <c r="DC1" s="363"/>
      <c r="DD1" s="363"/>
      <c r="DE1" s="363"/>
      <c r="DF1" s="363"/>
      <c r="DG1" s="363"/>
      <c r="DH1" s="363"/>
      <c r="DI1" s="363"/>
      <c r="DJ1" s="363"/>
      <c r="DK1" s="363"/>
      <c r="DL1" s="363"/>
      <c r="DM1" s="363"/>
      <c r="DN1" s="363"/>
      <c r="DO1" s="363"/>
      <c r="DP1" s="363"/>
      <c r="DQ1" s="363"/>
      <c r="DR1" s="363"/>
      <c r="DS1" s="364"/>
      <c r="DT1" s="360" t="s">
        <v>269</v>
      </c>
      <c r="DU1" s="361"/>
      <c r="DV1" s="362" t="s">
        <v>405</v>
      </c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4"/>
      <c r="FI1" s="360" t="s">
        <v>270</v>
      </c>
      <c r="FJ1" s="361"/>
      <c r="FK1" s="362" t="s">
        <v>405</v>
      </c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  <c r="GG1" s="363"/>
      <c r="GH1" s="363"/>
      <c r="GI1" s="363"/>
      <c r="GJ1" s="363"/>
      <c r="GK1" s="363"/>
      <c r="GL1" s="363"/>
      <c r="GM1" s="363"/>
      <c r="GN1" s="363"/>
      <c r="GO1" s="363"/>
      <c r="GP1" s="363"/>
      <c r="GQ1" s="363"/>
      <c r="GR1" s="363"/>
      <c r="GS1" s="363"/>
      <c r="GT1" s="363"/>
      <c r="GU1" s="363"/>
      <c r="GV1" s="363"/>
      <c r="GW1" s="364"/>
      <c r="GX1" s="360" t="s">
        <v>348</v>
      </c>
      <c r="GY1" s="361"/>
      <c r="GZ1" s="362" t="s">
        <v>405</v>
      </c>
      <c r="HA1" s="363"/>
      <c r="HB1" s="363"/>
      <c r="HC1" s="363"/>
      <c r="HD1" s="363"/>
      <c r="HE1" s="363"/>
      <c r="HF1" s="363"/>
      <c r="HG1" s="363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  <c r="HX1" s="363"/>
      <c r="HY1" s="363"/>
      <c r="HZ1" s="363"/>
      <c r="IA1" s="363"/>
      <c r="IB1" s="363"/>
      <c r="IC1" s="363"/>
      <c r="ID1" s="363"/>
      <c r="IE1" s="363"/>
      <c r="IF1" s="363"/>
      <c r="IG1" s="363"/>
      <c r="IH1" s="363"/>
      <c r="II1" s="363"/>
      <c r="IJ1" s="363"/>
      <c r="IK1" s="363"/>
      <c r="IL1" s="364"/>
    </row>
    <row r="2" spans="1:253" ht="15" customHeight="1" x14ac:dyDescent="0.25">
      <c r="A2" s="215" t="s">
        <v>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 t="s">
        <v>91</v>
      </c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 t="s">
        <v>91</v>
      </c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 t="s">
        <v>91</v>
      </c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365" t="s">
        <v>91</v>
      </c>
      <c r="FJ2" s="366"/>
      <c r="FK2" s="366"/>
      <c r="FL2" s="366"/>
      <c r="FM2" s="366"/>
      <c r="FN2" s="366"/>
      <c r="FO2" s="366"/>
      <c r="FP2" s="366"/>
      <c r="FQ2" s="366"/>
      <c r="FR2" s="366"/>
      <c r="FS2" s="366"/>
      <c r="FT2" s="366"/>
      <c r="FU2" s="366"/>
      <c r="FV2" s="366"/>
      <c r="FW2" s="366"/>
      <c r="FX2" s="366"/>
      <c r="FY2" s="366"/>
      <c r="FZ2" s="366"/>
      <c r="GA2" s="366"/>
      <c r="GB2" s="366"/>
      <c r="GC2" s="366"/>
      <c r="GD2" s="366"/>
      <c r="GE2" s="366"/>
      <c r="GF2" s="366"/>
      <c r="GG2" s="366"/>
      <c r="GH2" s="366"/>
      <c r="GI2" s="366"/>
      <c r="GJ2" s="366"/>
      <c r="GK2" s="366"/>
      <c r="GL2" s="366"/>
      <c r="GM2" s="366"/>
      <c r="GN2" s="366"/>
      <c r="GO2" s="366"/>
      <c r="GP2" s="366"/>
      <c r="GQ2" s="366"/>
      <c r="GR2" s="366"/>
      <c r="GS2" s="366"/>
      <c r="GT2" s="366"/>
      <c r="GU2" s="366"/>
      <c r="GV2" s="366"/>
      <c r="GW2" s="367"/>
      <c r="GX2" s="215" t="s">
        <v>91</v>
      </c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</row>
    <row r="3" spans="1:253" ht="15" customHeight="1" x14ac:dyDescent="0.25">
      <c r="A3" s="343" t="s">
        <v>32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215" t="s">
        <v>266</v>
      </c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 t="s">
        <v>137</v>
      </c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365" t="s">
        <v>162</v>
      </c>
      <c r="DU3" s="366"/>
      <c r="DV3" s="366"/>
      <c r="DW3" s="366"/>
      <c r="DX3" s="366"/>
      <c r="DY3" s="366"/>
      <c r="DZ3" s="366"/>
      <c r="EA3" s="366"/>
      <c r="EB3" s="366"/>
      <c r="EC3" s="366"/>
      <c r="ED3" s="366"/>
      <c r="EE3" s="366"/>
      <c r="EF3" s="366"/>
      <c r="EG3" s="366"/>
      <c r="EH3" s="366"/>
      <c r="EI3" s="366"/>
      <c r="EJ3" s="366"/>
      <c r="EK3" s="366"/>
      <c r="EL3" s="366"/>
      <c r="EM3" s="366"/>
      <c r="EN3" s="366"/>
      <c r="EO3" s="366"/>
      <c r="EP3" s="366"/>
      <c r="EQ3" s="366"/>
      <c r="ER3" s="366"/>
      <c r="ES3" s="366"/>
      <c r="ET3" s="366"/>
      <c r="EU3" s="366"/>
      <c r="EV3" s="366"/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7"/>
      <c r="FI3" s="365" t="s">
        <v>257</v>
      </c>
      <c r="FJ3" s="366"/>
      <c r="FK3" s="366"/>
      <c r="FL3" s="366"/>
      <c r="FM3" s="366"/>
      <c r="FN3" s="366"/>
      <c r="FO3" s="366"/>
      <c r="FP3" s="366"/>
      <c r="FQ3" s="366"/>
      <c r="FR3" s="366"/>
      <c r="FS3" s="366"/>
      <c r="FT3" s="366"/>
      <c r="FU3" s="366"/>
      <c r="FV3" s="366"/>
      <c r="FW3" s="366"/>
      <c r="FX3" s="366"/>
      <c r="FY3" s="366"/>
      <c r="FZ3" s="366"/>
      <c r="GA3" s="366"/>
      <c r="GB3" s="366"/>
      <c r="GC3" s="366"/>
      <c r="GD3" s="366"/>
      <c r="GE3" s="366"/>
      <c r="GF3" s="366"/>
      <c r="GG3" s="366"/>
      <c r="GH3" s="366"/>
      <c r="GI3" s="366"/>
      <c r="GJ3" s="366"/>
      <c r="GK3" s="366"/>
      <c r="GL3" s="366"/>
      <c r="GM3" s="366"/>
      <c r="GN3" s="366"/>
      <c r="GO3" s="366"/>
      <c r="GP3" s="366"/>
      <c r="GQ3" s="366"/>
      <c r="GR3" s="366"/>
      <c r="GS3" s="366"/>
      <c r="GT3" s="366"/>
      <c r="GU3" s="366"/>
      <c r="GV3" s="366"/>
      <c r="GW3" s="367"/>
      <c r="GX3" s="215" t="s">
        <v>267</v>
      </c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</row>
    <row r="4" spans="1:253" s="184" customFormat="1" ht="36" customHeight="1" x14ac:dyDescent="0.2">
      <c r="A4" s="339" t="s">
        <v>0</v>
      </c>
      <c r="B4" s="339"/>
      <c r="C4" s="357" t="s">
        <v>92</v>
      </c>
      <c r="D4" s="358"/>
      <c r="E4" s="358"/>
      <c r="F4" s="359"/>
      <c r="G4" s="339" t="s">
        <v>93</v>
      </c>
      <c r="H4" s="339"/>
      <c r="I4" s="339"/>
      <c r="J4" s="349" t="s">
        <v>279</v>
      </c>
      <c r="K4" s="339" t="s">
        <v>94</v>
      </c>
      <c r="L4" s="339"/>
      <c r="M4" s="339"/>
      <c r="N4" s="349" t="s">
        <v>279</v>
      </c>
      <c r="O4" s="339" t="s">
        <v>95</v>
      </c>
      <c r="P4" s="339"/>
      <c r="Q4" s="349" t="s">
        <v>279</v>
      </c>
      <c r="R4" s="340" t="s">
        <v>96</v>
      </c>
      <c r="S4" s="340"/>
      <c r="T4" s="340"/>
      <c r="U4" s="340"/>
      <c r="V4" s="340"/>
      <c r="W4" s="340"/>
      <c r="X4" s="346" t="s">
        <v>279</v>
      </c>
      <c r="Y4" s="334" t="s">
        <v>397</v>
      </c>
      <c r="Z4" s="334"/>
      <c r="AA4" s="334"/>
      <c r="AB4" s="335" t="s">
        <v>279</v>
      </c>
      <c r="AC4" s="334" t="s">
        <v>377</v>
      </c>
      <c r="AD4" s="334"/>
      <c r="AE4" s="334"/>
      <c r="AF4" s="334"/>
      <c r="AG4" s="334"/>
      <c r="AH4" s="335" t="s">
        <v>279</v>
      </c>
      <c r="AI4" s="338" t="s">
        <v>97</v>
      </c>
      <c r="AJ4" s="338" t="s">
        <v>337</v>
      </c>
      <c r="AK4" s="338" t="s">
        <v>164</v>
      </c>
      <c r="AL4" s="338" t="s">
        <v>165</v>
      </c>
      <c r="AM4" s="338" t="s">
        <v>166</v>
      </c>
      <c r="AN4" s="339" t="s">
        <v>98</v>
      </c>
      <c r="AO4" s="339"/>
      <c r="AP4" s="339" t="s">
        <v>0</v>
      </c>
      <c r="AQ4" s="339"/>
      <c r="AR4" s="339" t="s">
        <v>92</v>
      </c>
      <c r="AS4" s="339"/>
      <c r="AT4" s="339"/>
      <c r="AU4" s="349" t="s">
        <v>279</v>
      </c>
      <c r="AV4" s="339" t="s">
        <v>93</v>
      </c>
      <c r="AW4" s="339"/>
      <c r="AX4" s="339"/>
      <c r="AY4" s="349" t="s">
        <v>279</v>
      </c>
      <c r="AZ4" s="339" t="s">
        <v>94</v>
      </c>
      <c r="BA4" s="339"/>
      <c r="BB4" s="339"/>
      <c r="BC4" s="349" t="s">
        <v>279</v>
      </c>
      <c r="BD4" s="339" t="s">
        <v>95</v>
      </c>
      <c r="BE4" s="339"/>
      <c r="BF4" s="349" t="s">
        <v>279</v>
      </c>
      <c r="BG4" s="340" t="s">
        <v>96</v>
      </c>
      <c r="BH4" s="340"/>
      <c r="BI4" s="340"/>
      <c r="BJ4" s="340"/>
      <c r="BK4" s="340"/>
      <c r="BL4" s="340"/>
      <c r="BM4" s="346" t="s">
        <v>279</v>
      </c>
      <c r="BN4" s="334" t="s">
        <v>376</v>
      </c>
      <c r="BO4" s="334"/>
      <c r="BP4" s="334"/>
      <c r="BQ4" s="335" t="s">
        <v>279</v>
      </c>
      <c r="BR4" s="334" t="s">
        <v>377</v>
      </c>
      <c r="BS4" s="334"/>
      <c r="BT4" s="334"/>
      <c r="BU4" s="334"/>
      <c r="BV4" s="334"/>
      <c r="BW4" s="335" t="s">
        <v>279</v>
      </c>
      <c r="BX4" s="338" t="s">
        <v>97</v>
      </c>
      <c r="BY4" s="338" t="s">
        <v>336</v>
      </c>
      <c r="BZ4" s="338" t="s">
        <v>164</v>
      </c>
      <c r="CA4" s="338" t="s">
        <v>165</v>
      </c>
      <c r="CB4" s="338" t="s">
        <v>166</v>
      </c>
      <c r="CC4" s="339" t="s">
        <v>98</v>
      </c>
      <c r="CD4" s="339"/>
      <c r="CE4" s="339" t="s">
        <v>0</v>
      </c>
      <c r="CF4" s="339"/>
      <c r="CG4" s="339" t="s">
        <v>92</v>
      </c>
      <c r="CH4" s="339"/>
      <c r="CI4" s="339"/>
      <c r="CJ4" s="335" t="s">
        <v>279</v>
      </c>
      <c r="CK4" s="339" t="s">
        <v>93</v>
      </c>
      <c r="CL4" s="339"/>
      <c r="CM4" s="339"/>
      <c r="CN4" s="335" t="s">
        <v>279</v>
      </c>
      <c r="CO4" s="339" t="s">
        <v>94</v>
      </c>
      <c r="CP4" s="339"/>
      <c r="CQ4" s="339"/>
      <c r="CR4" s="335" t="s">
        <v>279</v>
      </c>
      <c r="CS4" s="339" t="s">
        <v>95</v>
      </c>
      <c r="CT4" s="339"/>
      <c r="CU4" s="335" t="s">
        <v>279</v>
      </c>
      <c r="CV4" s="340" t="s">
        <v>96</v>
      </c>
      <c r="CW4" s="340"/>
      <c r="CX4" s="340"/>
      <c r="CY4" s="340"/>
      <c r="CZ4" s="340"/>
      <c r="DA4" s="340"/>
      <c r="DB4" s="335" t="s">
        <v>279</v>
      </c>
      <c r="DC4" s="334" t="s">
        <v>397</v>
      </c>
      <c r="DD4" s="334"/>
      <c r="DE4" s="334"/>
      <c r="DF4" s="335" t="s">
        <v>279</v>
      </c>
      <c r="DG4" s="334" t="s">
        <v>377</v>
      </c>
      <c r="DH4" s="334"/>
      <c r="DI4" s="334"/>
      <c r="DJ4" s="334"/>
      <c r="DK4" s="334"/>
      <c r="DL4" s="335" t="s">
        <v>279</v>
      </c>
      <c r="DM4" s="338" t="s">
        <v>97</v>
      </c>
      <c r="DN4" s="338" t="s">
        <v>337</v>
      </c>
      <c r="DO4" s="338" t="s">
        <v>164</v>
      </c>
      <c r="DP4" s="338" t="s">
        <v>165</v>
      </c>
      <c r="DQ4" s="338" t="s">
        <v>166</v>
      </c>
      <c r="DR4" s="339" t="s">
        <v>98</v>
      </c>
      <c r="DS4" s="339"/>
      <c r="DT4" s="339" t="s">
        <v>0</v>
      </c>
      <c r="DU4" s="339"/>
      <c r="DV4" s="339" t="s">
        <v>92</v>
      </c>
      <c r="DW4" s="339"/>
      <c r="DX4" s="339"/>
      <c r="DY4" s="335" t="s">
        <v>279</v>
      </c>
      <c r="DZ4" s="339" t="s">
        <v>93</v>
      </c>
      <c r="EA4" s="339"/>
      <c r="EB4" s="339"/>
      <c r="EC4" s="335" t="s">
        <v>279</v>
      </c>
      <c r="ED4" s="339" t="s">
        <v>94</v>
      </c>
      <c r="EE4" s="339"/>
      <c r="EF4" s="339"/>
      <c r="EG4" s="335" t="s">
        <v>279</v>
      </c>
      <c r="EH4" s="339" t="s">
        <v>95</v>
      </c>
      <c r="EI4" s="339"/>
      <c r="EJ4" s="335" t="s">
        <v>279</v>
      </c>
      <c r="EK4" s="340" t="s">
        <v>96</v>
      </c>
      <c r="EL4" s="340"/>
      <c r="EM4" s="340"/>
      <c r="EN4" s="340"/>
      <c r="EO4" s="340"/>
      <c r="EP4" s="340"/>
      <c r="EQ4" s="335" t="s">
        <v>279</v>
      </c>
      <c r="ER4" s="334" t="s">
        <v>397</v>
      </c>
      <c r="ES4" s="334"/>
      <c r="ET4" s="334"/>
      <c r="EU4" s="335" t="s">
        <v>279</v>
      </c>
      <c r="EV4" s="334" t="s">
        <v>377</v>
      </c>
      <c r="EW4" s="334"/>
      <c r="EX4" s="334"/>
      <c r="EY4" s="334"/>
      <c r="EZ4" s="334"/>
      <c r="FA4" s="335" t="s">
        <v>279</v>
      </c>
      <c r="FB4" s="333" t="s">
        <v>97</v>
      </c>
      <c r="FC4" s="333" t="s">
        <v>337</v>
      </c>
      <c r="FD4" s="333" t="s">
        <v>164</v>
      </c>
      <c r="FE4" s="333" t="s">
        <v>165</v>
      </c>
      <c r="FF4" s="333" t="s">
        <v>166</v>
      </c>
      <c r="FG4" s="339" t="s">
        <v>98</v>
      </c>
      <c r="FH4" s="339"/>
      <c r="FI4" s="339" t="s">
        <v>0</v>
      </c>
      <c r="FJ4" s="339"/>
      <c r="FK4" s="339" t="s">
        <v>92</v>
      </c>
      <c r="FL4" s="339"/>
      <c r="FM4" s="339"/>
      <c r="FN4" s="335" t="s">
        <v>279</v>
      </c>
      <c r="FO4" s="339" t="s">
        <v>93</v>
      </c>
      <c r="FP4" s="339"/>
      <c r="FQ4" s="339"/>
      <c r="FR4" s="335" t="s">
        <v>279</v>
      </c>
      <c r="FS4" s="339" t="s">
        <v>94</v>
      </c>
      <c r="FT4" s="339"/>
      <c r="FU4" s="339"/>
      <c r="FV4" s="335" t="s">
        <v>279</v>
      </c>
      <c r="FW4" s="339" t="s">
        <v>95</v>
      </c>
      <c r="FX4" s="339"/>
      <c r="FY4" s="335" t="s">
        <v>279</v>
      </c>
      <c r="FZ4" s="340" t="s">
        <v>96</v>
      </c>
      <c r="GA4" s="340"/>
      <c r="GB4" s="340"/>
      <c r="GC4" s="340"/>
      <c r="GD4" s="340"/>
      <c r="GE4" s="340"/>
      <c r="GF4" s="335" t="s">
        <v>279</v>
      </c>
      <c r="GG4" s="334" t="s">
        <v>397</v>
      </c>
      <c r="GH4" s="334"/>
      <c r="GI4" s="334"/>
      <c r="GJ4" s="335" t="s">
        <v>279</v>
      </c>
      <c r="GK4" s="334" t="s">
        <v>377</v>
      </c>
      <c r="GL4" s="334"/>
      <c r="GM4" s="334"/>
      <c r="GN4" s="334"/>
      <c r="GO4" s="334"/>
      <c r="GP4" s="335" t="s">
        <v>279</v>
      </c>
      <c r="GQ4" s="333" t="s">
        <v>97</v>
      </c>
      <c r="GR4" s="333" t="s">
        <v>337</v>
      </c>
      <c r="GS4" s="333" t="s">
        <v>164</v>
      </c>
      <c r="GT4" s="333" t="s">
        <v>165</v>
      </c>
      <c r="GU4" s="333" t="s">
        <v>166</v>
      </c>
      <c r="GV4" s="339" t="s">
        <v>98</v>
      </c>
      <c r="GW4" s="339"/>
      <c r="GX4" s="339" t="s">
        <v>0</v>
      </c>
      <c r="GY4" s="339"/>
      <c r="GZ4" s="339" t="s">
        <v>92</v>
      </c>
      <c r="HA4" s="339"/>
      <c r="HB4" s="339"/>
      <c r="HC4" s="335" t="s">
        <v>279</v>
      </c>
      <c r="HD4" s="339" t="s">
        <v>93</v>
      </c>
      <c r="HE4" s="339"/>
      <c r="HF4" s="339"/>
      <c r="HG4" s="335" t="s">
        <v>279</v>
      </c>
      <c r="HH4" s="339" t="s">
        <v>94</v>
      </c>
      <c r="HI4" s="339"/>
      <c r="HJ4" s="339"/>
      <c r="HK4" s="335" t="s">
        <v>279</v>
      </c>
      <c r="HL4" s="339" t="s">
        <v>95</v>
      </c>
      <c r="HM4" s="339"/>
      <c r="HN4" s="335" t="s">
        <v>279</v>
      </c>
      <c r="HO4" s="340" t="s">
        <v>96</v>
      </c>
      <c r="HP4" s="340"/>
      <c r="HQ4" s="340"/>
      <c r="HR4" s="340"/>
      <c r="HS4" s="340"/>
      <c r="HT4" s="340"/>
      <c r="HU4" s="335" t="s">
        <v>279</v>
      </c>
      <c r="HV4" s="334" t="s">
        <v>397</v>
      </c>
      <c r="HW4" s="334"/>
      <c r="HX4" s="334"/>
      <c r="HY4" s="335" t="s">
        <v>279</v>
      </c>
      <c r="HZ4" s="334" t="s">
        <v>377</v>
      </c>
      <c r="IA4" s="334"/>
      <c r="IB4" s="334"/>
      <c r="IC4" s="334"/>
      <c r="ID4" s="334"/>
      <c r="IE4" s="335" t="s">
        <v>279</v>
      </c>
      <c r="IF4" s="333" t="s">
        <v>97</v>
      </c>
      <c r="IG4" s="333" t="s">
        <v>337</v>
      </c>
      <c r="IH4" s="333" t="s">
        <v>164</v>
      </c>
      <c r="II4" s="333" t="s">
        <v>165</v>
      </c>
      <c r="IJ4" s="333" t="s">
        <v>166</v>
      </c>
      <c r="IK4" s="339" t="s">
        <v>98</v>
      </c>
      <c r="IL4" s="339"/>
    </row>
    <row r="5" spans="1:253" s="184" customFormat="1" ht="36" customHeight="1" x14ac:dyDescent="0.2">
      <c r="A5" s="339"/>
      <c r="B5" s="339"/>
      <c r="C5" s="340" t="s">
        <v>99</v>
      </c>
      <c r="D5" s="340"/>
      <c r="E5" s="332" t="s">
        <v>123</v>
      </c>
      <c r="F5" s="349" t="s">
        <v>279</v>
      </c>
      <c r="G5" s="332" t="s">
        <v>100</v>
      </c>
      <c r="H5" s="332" t="s">
        <v>101</v>
      </c>
      <c r="I5" s="332" t="s">
        <v>102</v>
      </c>
      <c r="J5" s="350"/>
      <c r="K5" s="332" t="s">
        <v>103</v>
      </c>
      <c r="L5" s="332" t="s">
        <v>104</v>
      </c>
      <c r="M5" s="332" t="s">
        <v>105</v>
      </c>
      <c r="N5" s="350"/>
      <c r="O5" s="339"/>
      <c r="P5" s="339"/>
      <c r="Q5" s="350"/>
      <c r="R5" s="333" t="s">
        <v>106</v>
      </c>
      <c r="S5" s="333" t="s">
        <v>242</v>
      </c>
      <c r="T5" s="333" t="s">
        <v>243</v>
      </c>
      <c r="U5" s="333" t="s">
        <v>107</v>
      </c>
      <c r="V5" s="333" t="s">
        <v>244</v>
      </c>
      <c r="W5" s="333" t="s">
        <v>79</v>
      </c>
      <c r="X5" s="347"/>
      <c r="Y5" s="338" t="s">
        <v>258</v>
      </c>
      <c r="Z5" s="338" t="s">
        <v>259</v>
      </c>
      <c r="AA5" s="338" t="s">
        <v>260</v>
      </c>
      <c r="AB5" s="336"/>
      <c r="AC5" s="331" t="s">
        <v>261</v>
      </c>
      <c r="AD5" s="331" t="s">
        <v>262</v>
      </c>
      <c r="AE5" s="331" t="s">
        <v>263</v>
      </c>
      <c r="AF5" s="331" t="s">
        <v>264</v>
      </c>
      <c r="AG5" s="331" t="s">
        <v>265</v>
      </c>
      <c r="AH5" s="336"/>
      <c r="AI5" s="338"/>
      <c r="AJ5" s="338"/>
      <c r="AK5" s="338"/>
      <c r="AL5" s="338"/>
      <c r="AM5" s="338"/>
      <c r="AN5" s="333" t="s">
        <v>108</v>
      </c>
      <c r="AO5" s="333" t="s">
        <v>109</v>
      </c>
      <c r="AP5" s="339"/>
      <c r="AQ5" s="339"/>
      <c r="AR5" s="340" t="s">
        <v>99</v>
      </c>
      <c r="AS5" s="340"/>
      <c r="AT5" s="332" t="s">
        <v>123</v>
      </c>
      <c r="AU5" s="350"/>
      <c r="AV5" s="332" t="s">
        <v>100</v>
      </c>
      <c r="AW5" s="332" t="s">
        <v>101</v>
      </c>
      <c r="AX5" s="332" t="s">
        <v>102</v>
      </c>
      <c r="AY5" s="350"/>
      <c r="AZ5" s="332" t="s">
        <v>103</v>
      </c>
      <c r="BA5" s="332" t="s">
        <v>104</v>
      </c>
      <c r="BB5" s="332" t="s">
        <v>105</v>
      </c>
      <c r="BC5" s="350"/>
      <c r="BD5" s="339"/>
      <c r="BE5" s="339"/>
      <c r="BF5" s="350"/>
      <c r="BG5" s="333" t="s">
        <v>106</v>
      </c>
      <c r="BH5" s="333" t="s">
        <v>242</v>
      </c>
      <c r="BI5" s="333" t="s">
        <v>243</v>
      </c>
      <c r="BJ5" s="333" t="s">
        <v>107</v>
      </c>
      <c r="BK5" s="333" t="s">
        <v>244</v>
      </c>
      <c r="BL5" s="333" t="s">
        <v>79</v>
      </c>
      <c r="BM5" s="347"/>
      <c r="BN5" s="338" t="s">
        <v>258</v>
      </c>
      <c r="BO5" s="338" t="s">
        <v>259</v>
      </c>
      <c r="BP5" s="338" t="s">
        <v>260</v>
      </c>
      <c r="BQ5" s="336"/>
      <c r="BR5" s="331" t="s">
        <v>261</v>
      </c>
      <c r="BS5" s="331" t="s">
        <v>262</v>
      </c>
      <c r="BT5" s="331" t="s">
        <v>263</v>
      </c>
      <c r="BU5" s="331" t="s">
        <v>264</v>
      </c>
      <c r="BV5" s="331" t="s">
        <v>265</v>
      </c>
      <c r="BW5" s="336"/>
      <c r="BX5" s="338"/>
      <c r="BY5" s="338"/>
      <c r="BZ5" s="338"/>
      <c r="CA5" s="338"/>
      <c r="CB5" s="338"/>
      <c r="CC5" s="333" t="s">
        <v>108</v>
      </c>
      <c r="CD5" s="333" t="s">
        <v>109</v>
      </c>
      <c r="CE5" s="339"/>
      <c r="CF5" s="339"/>
      <c r="CG5" s="340" t="s">
        <v>99</v>
      </c>
      <c r="CH5" s="340"/>
      <c r="CI5" s="332" t="s">
        <v>123</v>
      </c>
      <c r="CJ5" s="336"/>
      <c r="CK5" s="332" t="s">
        <v>100</v>
      </c>
      <c r="CL5" s="332" t="s">
        <v>101</v>
      </c>
      <c r="CM5" s="332" t="s">
        <v>102</v>
      </c>
      <c r="CN5" s="336"/>
      <c r="CO5" s="332" t="s">
        <v>103</v>
      </c>
      <c r="CP5" s="332" t="s">
        <v>104</v>
      </c>
      <c r="CQ5" s="332" t="s">
        <v>105</v>
      </c>
      <c r="CR5" s="336"/>
      <c r="CS5" s="339"/>
      <c r="CT5" s="339"/>
      <c r="CU5" s="336"/>
      <c r="CV5" s="333" t="s">
        <v>106</v>
      </c>
      <c r="CW5" s="333" t="s">
        <v>242</v>
      </c>
      <c r="CX5" s="333" t="s">
        <v>243</v>
      </c>
      <c r="CY5" s="333" t="s">
        <v>107</v>
      </c>
      <c r="CZ5" s="333" t="s">
        <v>244</v>
      </c>
      <c r="DA5" s="333" t="s">
        <v>79</v>
      </c>
      <c r="DB5" s="336"/>
      <c r="DC5" s="338" t="s">
        <v>258</v>
      </c>
      <c r="DD5" s="338" t="s">
        <v>259</v>
      </c>
      <c r="DE5" s="338" t="s">
        <v>260</v>
      </c>
      <c r="DF5" s="336"/>
      <c r="DG5" s="331" t="s">
        <v>261</v>
      </c>
      <c r="DH5" s="331" t="s">
        <v>262</v>
      </c>
      <c r="DI5" s="331" t="s">
        <v>263</v>
      </c>
      <c r="DJ5" s="331" t="s">
        <v>264</v>
      </c>
      <c r="DK5" s="331" t="s">
        <v>265</v>
      </c>
      <c r="DL5" s="336"/>
      <c r="DM5" s="338"/>
      <c r="DN5" s="338"/>
      <c r="DO5" s="338"/>
      <c r="DP5" s="338"/>
      <c r="DQ5" s="338"/>
      <c r="DR5" s="333" t="s">
        <v>108</v>
      </c>
      <c r="DS5" s="333" t="s">
        <v>109</v>
      </c>
      <c r="DT5" s="339"/>
      <c r="DU5" s="339"/>
      <c r="DV5" s="340" t="s">
        <v>99</v>
      </c>
      <c r="DW5" s="340"/>
      <c r="DX5" s="332" t="s">
        <v>123</v>
      </c>
      <c r="DY5" s="336"/>
      <c r="DZ5" s="332" t="s">
        <v>100</v>
      </c>
      <c r="EA5" s="332" t="s">
        <v>101</v>
      </c>
      <c r="EB5" s="332" t="s">
        <v>102</v>
      </c>
      <c r="EC5" s="336"/>
      <c r="ED5" s="332" t="s">
        <v>103</v>
      </c>
      <c r="EE5" s="332" t="s">
        <v>104</v>
      </c>
      <c r="EF5" s="332" t="s">
        <v>105</v>
      </c>
      <c r="EG5" s="336"/>
      <c r="EH5" s="339"/>
      <c r="EI5" s="339"/>
      <c r="EJ5" s="336"/>
      <c r="EK5" s="333" t="s">
        <v>106</v>
      </c>
      <c r="EL5" s="333" t="s">
        <v>242</v>
      </c>
      <c r="EM5" s="333" t="s">
        <v>243</v>
      </c>
      <c r="EN5" s="333" t="s">
        <v>107</v>
      </c>
      <c r="EO5" s="333" t="s">
        <v>244</v>
      </c>
      <c r="EP5" s="333" t="s">
        <v>79</v>
      </c>
      <c r="EQ5" s="336"/>
      <c r="ER5" s="338" t="s">
        <v>258</v>
      </c>
      <c r="ES5" s="338" t="s">
        <v>259</v>
      </c>
      <c r="ET5" s="338" t="s">
        <v>260</v>
      </c>
      <c r="EU5" s="336"/>
      <c r="EV5" s="331" t="s">
        <v>261</v>
      </c>
      <c r="EW5" s="331" t="s">
        <v>262</v>
      </c>
      <c r="EX5" s="331" t="s">
        <v>263</v>
      </c>
      <c r="EY5" s="331" t="s">
        <v>264</v>
      </c>
      <c r="EZ5" s="331" t="s">
        <v>265</v>
      </c>
      <c r="FA5" s="336"/>
      <c r="FB5" s="333"/>
      <c r="FC5" s="333"/>
      <c r="FD5" s="333"/>
      <c r="FE5" s="333"/>
      <c r="FF5" s="333"/>
      <c r="FG5" s="333" t="s">
        <v>108</v>
      </c>
      <c r="FH5" s="333" t="s">
        <v>109</v>
      </c>
      <c r="FI5" s="339"/>
      <c r="FJ5" s="339"/>
      <c r="FK5" s="340" t="s">
        <v>99</v>
      </c>
      <c r="FL5" s="340"/>
      <c r="FM5" s="332" t="s">
        <v>123</v>
      </c>
      <c r="FN5" s="336"/>
      <c r="FO5" s="332" t="s">
        <v>100</v>
      </c>
      <c r="FP5" s="332" t="s">
        <v>101</v>
      </c>
      <c r="FQ5" s="332" t="s">
        <v>102</v>
      </c>
      <c r="FR5" s="336"/>
      <c r="FS5" s="332" t="s">
        <v>103</v>
      </c>
      <c r="FT5" s="332" t="s">
        <v>104</v>
      </c>
      <c r="FU5" s="332" t="s">
        <v>105</v>
      </c>
      <c r="FV5" s="336"/>
      <c r="FW5" s="339"/>
      <c r="FX5" s="339"/>
      <c r="FY5" s="336"/>
      <c r="FZ5" s="333" t="s">
        <v>106</v>
      </c>
      <c r="GA5" s="333" t="s">
        <v>242</v>
      </c>
      <c r="GB5" s="333" t="s">
        <v>243</v>
      </c>
      <c r="GC5" s="333" t="s">
        <v>107</v>
      </c>
      <c r="GD5" s="333" t="s">
        <v>244</v>
      </c>
      <c r="GE5" s="333" t="s">
        <v>79</v>
      </c>
      <c r="GF5" s="336"/>
      <c r="GG5" s="338" t="s">
        <v>258</v>
      </c>
      <c r="GH5" s="338" t="s">
        <v>259</v>
      </c>
      <c r="GI5" s="338" t="s">
        <v>260</v>
      </c>
      <c r="GJ5" s="336"/>
      <c r="GK5" s="331" t="s">
        <v>261</v>
      </c>
      <c r="GL5" s="331" t="s">
        <v>262</v>
      </c>
      <c r="GM5" s="331" t="s">
        <v>263</v>
      </c>
      <c r="GN5" s="331" t="s">
        <v>264</v>
      </c>
      <c r="GO5" s="331" t="s">
        <v>265</v>
      </c>
      <c r="GP5" s="336"/>
      <c r="GQ5" s="333"/>
      <c r="GR5" s="333"/>
      <c r="GS5" s="333"/>
      <c r="GT5" s="333"/>
      <c r="GU5" s="333"/>
      <c r="GV5" s="333" t="s">
        <v>108</v>
      </c>
      <c r="GW5" s="333" t="s">
        <v>109</v>
      </c>
      <c r="GX5" s="339"/>
      <c r="GY5" s="339"/>
      <c r="GZ5" s="340" t="s">
        <v>99</v>
      </c>
      <c r="HA5" s="340"/>
      <c r="HB5" s="332" t="s">
        <v>123</v>
      </c>
      <c r="HC5" s="336"/>
      <c r="HD5" s="332" t="s">
        <v>100</v>
      </c>
      <c r="HE5" s="332" t="s">
        <v>101</v>
      </c>
      <c r="HF5" s="332" t="s">
        <v>102</v>
      </c>
      <c r="HG5" s="336"/>
      <c r="HH5" s="332" t="s">
        <v>103</v>
      </c>
      <c r="HI5" s="332" t="s">
        <v>104</v>
      </c>
      <c r="HJ5" s="332" t="s">
        <v>105</v>
      </c>
      <c r="HK5" s="336"/>
      <c r="HL5" s="339"/>
      <c r="HM5" s="339"/>
      <c r="HN5" s="336"/>
      <c r="HO5" s="333" t="s">
        <v>106</v>
      </c>
      <c r="HP5" s="333" t="s">
        <v>242</v>
      </c>
      <c r="HQ5" s="333" t="s">
        <v>243</v>
      </c>
      <c r="HR5" s="333" t="s">
        <v>107</v>
      </c>
      <c r="HS5" s="333" t="s">
        <v>244</v>
      </c>
      <c r="HT5" s="333" t="s">
        <v>79</v>
      </c>
      <c r="HU5" s="336"/>
      <c r="HV5" s="338" t="s">
        <v>258</v>
      </c>
      <c r="HW5" s="338" t="s">
        <v>259</v>
      </c>
      <c r="HX5" s="338" t="s">
        <v>260</v>
      </c>
      <c r="HY5" s="336"/>
      <c r="HZ5" s="331" t="s">
        <v>261</v>
      </c>
      <c r="IA5" s="331" t="s">
        <v>262</v>
      </c>
      <c r="IB5" s="331" t="s">
        <v>263</v>
      </c>
      <c r="IC5" s="331" t="s">
        <v>264</v>
      </c>
      <c r="ID5" s="331" t="s">
        <v>265</v>
      </c>
      <c r="IE5" s="336"/>
      <c r="IF5" s="333"/>
      <c r="IG5" s="333"/>
      <c r="IH5" s="333"/>
      <c r="II5" s="333"/>
      <c r="IJ5" s="333"/>
      <c r="IK5" s="333" t="s">
        <v>108</v>
      </c>
      <c r="IL5" s="333" t="s">
        <v>109</v>
      </c>
    </row>
    <row r="6" spans="1:253" s="184" customFormat="1" ht="36" customHeight="1" x14ac:dyDescent="0.2">
      <c r="A6" s="339"/>
      <c r="B6" s="339"/>
      <c r="C6" s="183" t="s">
        <v>110</v>
      </c>
      <c r="D6" s="183" t="s">
        <v>111</v>
      </c>
      <c r="E6" s="342"/>
      <c r="F6" s="351"/>
      <c r="G6" s="332"/>
      <c r="H6" s="332"/>
      <c r="I6" s="332"/>
      <c r="J6" s="351"/>
      <c r="K6" s="332"/>
      <c r="L6" s="332"/>
      <c r="M6" s="332"/>
      <c r="N6" s="351"/>
      <c r="O6" s="183" t="s">
        <v>112</v>
      </c>
      <c r="P6" s="182" t="s">
        <v>113</v>
      </c>
      <c r="Q6" s="351"/>
      <c r="R6" s="333"/>
      <c r="S6" s="333"/>
      <c r="T6" s="333"/>
      <c r="U6" s="333"/>
      <c r="V6" s="333"/>
      <c r="W6" s="333"/>
      <c r="X6" s="348"/>
      <c r="Y6" s="338"/>
      <c r="Z6" s="338"/>
      <c r="AA6" s="338"/>
      <c r="AB6" s="337"/>
      <c r="AC6" s="331"/>
      <c r="AD6" s="331"/>
      <c r="AE6" s="331"/>
      <c r="AF6" s="331"/>
      <c r="AG6" s="331"/>
      <c r="AH6" s="337"/>
      <c r="AI6" s="338"/>
      <c r="AJ6" s="338"/>
      <c r="AK6" s="338"/>
      <c r="AL6" s="338"/>
      <c r="AM6" s="338"/>
      <c r="AN6" s="333"/>
      <c r="AO6" s="333"/>
      <c r="AP6" s="339"/>
      <c r="AQ6" s="339"/>
      <c r="AR6" s="183" t="s">
        <v>110</v>
      </c>
      <c r="AS6" s="183" t="s">
        <v>111</v>
      </c>
      <c r="AT6" s="342"/>
      <c r="AU6" s="351"/>
      <c r="AV6" s="332"/>
      <c r="AW6" s="332"/>
      <c r="AX6" s="332"/>
      <c r="AY6" s="351"/>
      <c r="AZ6" s="332"/>
      <c r="BA6" s="332"/>
      <c r="BB6" s="332"/>
      <c r="BC6" s="351"/>
      <c r="BD6" s="183" t="s">
        <v>112</v>
      </c>
      <c r="BE6" s="182" t="s">
        <v>113</v>
      </c>
      <c r="BF6" s="351"/>
      <c r="BG6" s="333"/>
      <c r="BH6" s="333"/>
      <c r="BI6" s="333"/>
      <c r="BJ6" s="333"/>
      <c r="BK6" s="333"/>
      <c r="BL6" s="333"/>
      <c r="BM6" s="348"/>
      <c r="BN6" s="338"/>
      <c r="BO6" s="338"/>
      <c r="BP6" s="338"/>
      <c r="BQ6" s="337"/>
      <c r="BR6" s="331"/>
      <c r="BS6" s="331"/>
      <c r="BT6" s="331"/>
      <c r="BU6" s="331"/>
      <c r="BV6" s="331"/>
      <c r="BW6" s="337"/>
      <c r="BX6" s="338"/>
      <c r="BY6" s="338"/>
      <c r="BZ6" s="338"/>
      <c r="CA6" s="338"/>
      <c r="CB6" s="338"/>
      <c r="CC6" s="333"/>
      <c r="CD6" s="333"/>
      <c r="CE6" s="339"/>
      <c r="CF6" s="339"/>
      <c r="CG6" s="183" t="s">
        <v>110</v>
      </c>
      <c r="CH6" s="183" t="s">
        <v>111</v>
      </c>
      <c r="CI6" s="332"/>
      <c r="CJ6" s="337"/>
      <c r="CK6" s="332"/>
      <c r="CL6" s="332"/>
      <c r="CM6" s="332"/>
      <c r="CN6" s="337"/>
      <c r="CO6" s="332"/>
      <c r="CP6" s="332"/>
      <c r="CQ6" s="332"/>
      <c r="CR6" s="337"/>
      <c r="CS6" s="183" t="s">
        <v>112</v>
      </c>
      <c r="CT6" s="182" t="s">
        <v>113</v>
      </c>
      <c r="CU6" s="337"/>
      <c r="CV6" s="333"/>
      <c r="CW6" s="333"/>
      <c r="CX6" s="333"/>
      <c r="CY6" s="333"/>
      <c r="CZ6" s="333"/>
      <c r="DA6" s="333"/>
      <c r="DB6" s="337"/>
      <c r="DC6" s="338"/>
      <c r="DD6" s="338"/>
      <c r="DE6" s="338"/>
      <c r="DF6" s="337"/>
      <c r="DG6" s="331"/>
      <c r="DH6" s="331"/>
      <c r="DI6" s="331"/>
      <c r="DJ6" s="331"/>
      <c r="DK6" s="331"/>
      <c r="DL6" s="337"/>
      <c r="DM6" s="338"/>
      <c r="DN6" s="338"/>
      <c r="DO6" s="338"/>
      <c r="DP6" s="338"/>
      <c r="DQ6" s="338"/>
      <c r="DR6" s="333"/>
      <c r="DS6" s="333"/>
      <c r="DT6" s="339"/>
      <c r="DU6" s="339"/>
      <c r="DV6" s="183" t="s">
        <v>110</v>
      </c>
      <c r="DW6" s="183" t="s">
        <v>111</v>
      </c>
      <c r="DX6" s="332"/>
      <c r="DY6" s="337"/>
      <c r="DZ6" s="332"/>
      <c r="EA6" s="332"/>
      <c r="EB6" s="332"/>
      <c r="EC6" s="337"/>
      <c r="ED6" s="332"/>
      <c r="EE6" s="332"/>
      <c r="EF6" s="332"/>
      <c r="EG6" s="337"/>
      <c r="EH6" s="183" t="s">
        <v>112</v>
      </c>
      <c r="EI6" s="182" t="s">
        <v>113</v>
      </c>
      <c r="EJ6" s="337"/>
      <c r="EK6" s="333"/>
      <c r="EL6" s="333"/>
      <c r="EM6" s="333"/>
      <c r="EN6" s="333"/>
      <c r="EO6" s="333"/>
      <c r="EP6" s="333"/>
      <c r="EQ6" s="337"/>
      <c r="ER6" s="338"/>
      <c r="ES6" s="338"/>
      <c r="ET6" s="338"/>
      <c r="EU6" s="337"/>
      <c r="EV6" s="331"/>
      <c r="EW6" s="331"/>
      <c r="EX6" s="331"/>
      <c r="EY6" s="331"/>
      <c r="EZ6" s="331"/>
      <c r="FA6" s="337"/>
      <c r="FB6" s="333"/>
      <c r="FC6" s="333"/>
      <c r="FD6" s="333"/>
      <c r="FE6" s="333"/>
      <c r="FF6" s="333"/>
      <c r="FG6" s="333"/>
      <c r="FH6" s="333"/>
      <c r="FI6" s="339"/>
      <c r="FJ6" s="339"/>
      <c r="FK6" s="183" t="s">
        <v>110</v>
      </c>
      <c r="FL6" s="183" t="s">
        <v>111</v>
      </c>
      <c r="FM6" s="342"/>
      <c r="FN6" s="337"/>
      <c r="FO6" s="332"/>
      <c r="FP6" s="332"/>
      <c r="FQ6" s="332"/>
      <c r="FR6" s="337"/>
      <c r="FS6" s="332"/>
      <c r="FT6" s="332"/>
      <c r="FU6" s="332"/>
      <c r="FV6" s="337"/>
      <c r="FW6" s="183" t="s">
        <v>112</v>
      </c>
      <c r="FX6" s="182" t="s">
        <v>113</v>
      </c>
      <c r="FY6" s="337"/>
      <c r="FZ6" s="333"/>
      <c r="GA6" s="333"/>
      <c r="GB6" s="333"/>
      <c r="GC6" s="333"/>
      <c r="GD6" s="333"/>
      <c r="GE6" s="333"/>
      <c r="GF6" s="337"/>
      <c r="GG6" s="338"/>
      <c r="GH6" s="338"/>
      <c r="GI6" s="338"/>
      <c r="GJ6" s="337"/>
      <c r="GK6" s="331"/>
      <c r="GL6" s="331"/>
      <c r="GM6" s="331"/>
      <c r="GN6" s="331"/>
      <c r="GO6" s="331"/>
      <c r="GP6" s="337"/>
      <c r="GQ6" s="333"/>
      <c r="GR6" s="333"/>
      <c r="GS6" s="333"/>
      <c r="GT6" s="333"/>
      <c r="GU6" s="333"/>
      <c r="GV6" s="333"/>
      <c r="GW6" s="333"/>
      <c r="GX6" s="339"/>
      <c r="GY6" s="339"/>
      <c r="GZ6" s="183" t="s">
        <v>110</v>
      </c>
      <c r="HA6" s="183" t="s">
        <v>111</v>
      </c>
      <c r="HB6" s="332"/>
      <c r="HC6" s="337"/>
      <c r="HD6" s="332"/>
      <c r="HE6" s="332"/>
      <c r="HF6" s="332"/>
      <c r="HG6" s="337"/>
      <c r="HH6" s="332"/>
      <c r="HI6" s="332"/>
      <c r="HJ6" s="332"/>
      <c r="HK6" s="337"/>
      <c r="HL6" s="183" t="s">
        <v>112</v>
      </c>
      <c r="HM6" s="182" t="s">
        <v>113</v>
      </c>
      <c r="HN6" s="337"/>
      <c r="HO6" s="333"/>
      <c r="HP6" s="333"/>
      <c r="HQ6" s="333"/>
      <c r="HR6" s="333"/>
      <c r="HS6" s="333"/>
      <c r="HT6" s="333"/>
      <c r="HU6" s="337"/>
      <c r="HV6" s="338"/>
      <c r="HW6" s="338"/>
      <c r="HX6" s="338"/>
      <c r="HY6" s="337"/>
      <c r="HZ6" s="331"/>
      <c r="IA6" s="331"/>
      <c r="IB6" s="331"/>
      <c r="IC6" s="331"/>
      <c r="ID6" s="331"/>
      <c r="IE6" s="337"/>
      <c r="IF6" s="333"/>
      <c r="IG6" s="333"/>
      <c r="IH6" s="333"/>
      <c r="II6" s="333"/>
      <c r="IJ6" s="333"/>
      <c r="IK6" s="333"/>
      <c r="IL6" s="333"/>
    </row>
    <row r="7" spans="1:253" s="89" customFormat="1" ht="18.75" customHeight="1" x14ac:dyDescent="0.2">
      <c r="A7" s="269" t="s">
        <v>1</v>
      </c>
      <c r="B7" s="269"/>
      <c r="C7" s="44">
        <v>6</v>
      </c>
      <c r="D7" s="44">
        <v>0</v>
      </c>
      <c r="E7" s="44">
        <v>0</v>
      </c>
      <c r="F7" s="44">
        <f>SUM(C7:E7)</f>
        <v>6</v>
      </c>
      <c r="G7" s="44">
        <v>4</v>
      </c>
      <c r="H7" s="44">
        <v>2</v>
      </c>
      <c r="I7" s="44">
        <v>0</v>
      </c>
      <c r="J7" s="44">
        <f>SUM(G7:I7)</f>
        <v>6</v>
      </c>
      <c r="K7" s="44">
        <v>1</v>
      </c>
      <c r="L7" s="44">
        <v>5</v>
      </c>
      <c r="M7" s="44">
        <v>0</v>
      </c>
      <c r="N7" s="44">
        <f>SUM(K7:M7)</f>
        <v>6</v>
      </c>
      <c r="O7" s="44">
        <v>6</v>
      </c>
      <c r="P7" s="44">
        <v>0</v>
      </c>
      <c r="Q7" s="44">
        <f>SUM(O7:P7)</f>
        <v>6</v>
      </c>
      <c r="R7" s="44">
        <v>6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f>SUM(R7:W7)</f>
        <v>6</v>
      </c>
      <c r="Y7" s="44">
        <v>3</v>
      </c>
      <c r="Z7" s="44">
        <v>3</v>
      </c>
      <c r="AA7" s="44">
        <v>0</v>
      </c>
      <c r="AB7" s="44">
        <f>SUM(Y7:AA7)</f>
        <v>6</v>
      </c>
      <c r="AC7" s="44">
        <v>3</v>
      </c>
      <c r="AD7" s="44">
        <v>1</v>
      </c>
      <c r="AE7" s="44">
        <v>1</v>
      </c>
      <c r="AF7" s="44">
        <v>1</v>
      </c>
      <c r="AG7" s="44">
        <v>0</v>
      </c>
      <c r="AH7" s="44">
        <f>SUM(AC7:AG7)</f>
        <v>6</v>
      </c>
      <c r="AI7" s="44">
        <f>SUM(AC7:AG7)</f>
        <v>6</v>
      </c>
      <c r="AJ7" s="44">
        <v>6</v>
      </c>
      <c r="AK7" s="44">
        <v>6</v>
      </c>
      <c r="AL7" s="44">
        <v>6</v>
      </c>
      <c r="AM7" s="44">
        <v>6</v>
      </c>
      <c r="AN7" s="44">
        <v>4</v>
      </c>
      <c r="AO7" s="44">
        <v>2900</v>
      </c>
      <c r="AP7" s="269" t="s">
        <v>1</v>
      </c>
      <c r="AQ7" s="269"/>
      <c r="AR7" s="44">
        <v>1</v>
      </c>
      <c r="AS7" s="44">
        <v>0</v>
      </c>
      <c r="AT7" s="44">
        <v>0</v>
      </c>
      <c r="AU7" s="44">
        <f>SUM(AR7:AT7)</f>
        <v>1</v>
      </c>
      <c r="AV7" s="44">
        <v>1</v>
      </c>
      <c r="AW7" s="44">
        <v>0</v>
      </c>
      <c r="AX7" s="44">
        <v>0</v>
      </c>
      <c r="AY7" s="44">
        <f>SUM(AV7:AX7)</f>
        <v>1</v>
      </c>
      <c r="AZ7" s="44">
        <v>0</v>
      </c>
      <c r="BA7" s="44">
        <v>0</v>
      </c>
      <c r="BB7" s="44">
        <v>1</v>
      </c>
      <c r="BC7" s="44">
        <f>SUM(AZ7:BB7)</f>
        <v>1</v>
      </c>
      <c r="BD7" s="44">
        <v>0</v>
      </c>
      <c r="BE7" s="44">
        <v>1</v>
      </c>
      <c r="BF7" s="44">
        <f>SUM(BD7:BE7)</f>
        <v>1</v>
      </c>
      <c r="BG7" s="44">
        <v>1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f>SUM(BG7:BL7)</f>
        <v>1</v>
      </c>
      <c r="BN7" s="44">
        <v>0</v>
      </c>
      <c r="BO7" s="44">
        <v>0</v>
      </c>
      <c r="BP7" s="44">
        <v>1</v>
      </c>
      <c r="BQ7" s="44">
        <f>SUM(BN7:BP7)</f>
        <v>1</v>
      </c>
      <c r="BR7" s="44">
        <v>0</v>
      </c>
      <c r="BS7" s="44">
        <v>0</v>
      </c>
      <c r="BT7" s="44">
        <v>1</v>
      </c>
      <c r="BU7" s="44">
        <v>0</v>
      </c>
      <c r="BV7" s="44">
        <v>0</v>
      </c>
      <c r="BW7" s="44">
        <f>SUM(BR7:BV7)</f>
        <v>1</v>
      </c>
      <c r="BX7" s="44">
        <f>SUM(BR7:BV7)</f>
        <v>1</v>
      </c>
      <c r="BY7" s="44">
        <v>1</v>
      </c>
      <c r="BZ7" s="44">
        <v>1</v>
      </c>
      <c r="CA7" s="44">
        <v>1</v>
      </c>
      <c r="CB7" s="44">
        <v>1</v>
      </c>
      <c r="CC7" s="44">
        <v>0</v>
      </c>
      <c r="CD7" s="44">
        <v>0</v>
      </c>
      <c r="CE7" s="345" t="s">
        <v>1</v>
      </c>
      <c r="CF7" s="345"/>
      <c r="CG7" s="44">
        <v>4</v>
      </c>
      <c r="CH7" s="44">
        <v>0</v>
      </c>
      <c r="CI7" s="44">
        <v>0</v>
      </c>
      <c r="CJ7" s="44">
        <f>SUM(CG7:CI7)</f>
        <v>4</v>
      </c>
      <c r="CK7" s="44">
        <v>3</v>
      </c>
      <c r="CL7" s="44">
        <v>1</v>
      </c>
      <c r="CM7" s="44">
        <v>0</v>
      </c>
      <c r="CN7" s="44">
        <f>SUM(CK7:CM7)</f>
        <v>4</v>
      </c>
      <c r="CO7" s="44">
        <v>2</v>
      </c>
      <c r="CP7" s="44">
        <v>2</v>
      </c>
      <c r="CQ7" s="44">
        <v>0</v>
      </c>
      <c r="CR7" s="44">
        <f>SUM(CO7:CQ7)</f>
        <v>4</v>
      </c>
      <c r="CS7" s="44">
        <v>4</v>
      </c>
      <c r="CT7" s="44">
        <v>0</v>
      </c>
      <c r="CU7" s="44">
        <f>SUM(CS7:CT7)</f>
        <v>4</v>
      </c>
      <c r="CV7" s="44">
        <v>4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f>SUM(CV7:DA7)</f>
        <v>4</v>
      </c>
      <c r="DC7" s="44">
        <v>2</v>
      </c>
      <c r="DD7" s="44">
        <v>2</v>
      </c>
      <c r="DE7" s="44">
        <v>0</v>
      </c>
      <c r="DF7" s="44">
        <f>SUM(DC7:DE7)</f>
        <v>4</v>
      </c>
      <c r="DG7" s="44">
        <v>0</v>
      </c>
      <c r="DH7" s="44">
        <v>0</v>
      </c>
      <c r="DI7" s="44">
        <v>4</v>
      </c>
      <c r="DJ7" s="44">
        <v>0</v>
      </c>
      <c r="DK7" s="44">
        <v>0</v>
      </c>
      <c r="DL7" s="44">
        <f>SUM(DG7:DK7)</f>
        <v>4</v>
      </c>
      <c r="DM7" s="44">
        <f>SUM(DG7:DK7)</f>
        <v>4</v>
      </c>
      <c r="DN7" s="44">
        <v>4</v>
      </c>
      <c r="DO7" s="44">
        <v>4</v>
      </c>
      <c r="DP7" s="44">
        <v>4</v>
      </c>
      <c r="DQ7" s="44">
        <v>4</v>
      </c>
      <c r="DR7" s="44">
        <v>2</v>
      </c>
      <c r="DS7" s="44">
        <v>1524</v>
      </c>
      <c r="DT7" s="352" t="s">
        <v>1</v>
      </c>
      <c r="DU7" s="352"/>
      <c r="DV7" s="175">
        <v>0</v>
      </c>
      <c r="DW7" s="175">
        <v>0</v>
      </c>
      <c r="DX7" s="175">
        <v>0</v>
      </c>
      <c r="DY7" s="175">
        <f>SUM(DV7:DX7)</f>
        <v>0</v>
      </c>
      <c r="DZ7" s="175">
        <v>0</v>
      </c>
      <c r="EA7" s="175">
        <v>0</v>
      </c>
      <c r="EB7" s="175">
        <v>0</v>
      </c>
      <c r="EC7" s="175">
        <f>SUM(DZ7:EB7)</f>
        <v>0</v>
      </c>
      <c r="ED7" s="175">
        <v>0</v>
      </c>
      <c r="EE7" s="175">
        <v>0</v>
      </c>
      <c r="EF7" s="175">
        <v>0</v>
      </c>
      <c r="EG7" s="175">
        <f>SUM(ED7:EF7)</f>
        <v>0</v>
      </c>
      <c r="EH7" s="175">
        <v>0</v>
      </c>
      <c r="EI7" s="175">
        <v>0</v>
      </c>
      <c r="EJ7" s="175">
        <f>SUM(EH7:EI7)</f>
        <v>0</v>
      </c>
      <c r="EK7" s="175">
        <v>0</v>
      </c>
      <c r="EL7" s="175">
        <v>0</v>
      </c>
      <c r="EM7" s="175">
        <v>0</v>
      </c>
      <c r="EN7" s="175">
        <v>0</v>
      </c>
      <c r="EO7" s="175">
        <v>0</v>
      </c>
      <c r="EP7" s="175">
        <v>0</v>
      </c>
      <c r="EQ7" s="175">
        <f>SUM(EK7:EP7)</f>
        <v>0</v>
      </c>
      <c r="ER7" s="175">
        <v>0</v>
      </c>
      <c r="ES7" s="175">
        <v>0</v>
      </c>
      <c r="ET7" s="175">
        <v>0</v>
      </c>
      <c r="EU7" s="175">
        <f>SUM(ER7:ET7)</f>
        <v>0</v>
      </c>
      <c r="EV7" s="175">
        <v>0</v>
      </c>
      <c r="EW7" s="175">
        <v>0</v>
      </c>
      <c r="EX7" s="175">
        <v>0</v>
      </c>
      <c r="EY7" s="175">
        <v>0</v>
      </c>
      <c r="EZ7" s="175">
        <v>0</v>
      </c>
      <c r="FA7" s="175">
        <f>SUM(EV7:EZ7)</f>
        <v>0</v>
      </c>
      <c r="FB7" s="175">
        <f>SUM(EV7:EZ7)</f>
        <v>0</v>
      </c>
      <c r="FC7" s="175">
        <v>0</v>
      </c>
      <c r="FD7" s="175">
        <v>0</v>
      </c>
      <c r="FE7" s="175">
        <v>0</v>
      </c>
      <c r="FF7" s="175">
        <v>0</v>
      </c>
      <c r="FG7" s="175">
        <v>0</v>
      </c>
      <c r="FH7" s="175">
        <v>0</v>
      </c>
      <c r="FI7" s="354" t="s">
        <v>1</v>
      </c>
      <c r="FJ7" s="354"/>
      <c r="FK7" s="177">
        <v>0</v>
      </c>
      <c r="FL7" s="177">
        <v>0</v>
      </c>
      <c r="FM7" s="177">
        <v>0</v>
      </c>
      <c r="FN7" s="177">
        <f>SUM(FK7:FM7)</f>
        <v>0</v>
      </c>
      <c r="FO7" s="177">
        <v>0</v>
      </c>
      <c r="FP7" s="177">
        <v>0</v>
      </c>
      <c r="FQ7" s="177">
        <v>0</v>
      </c>
      <c r="FR7" s="177">
        <f>SUM(FO7:FQ7)</f>
        <v>0</v>
      </c>
      <c r="FS7" s="177">
        <v>0</v>
      </c>
      <c r="FT7" s="177">
        <v>0</v>
      </c>
      <c r="FU7" s="177">
        <v>0</v>
      </c>
      <c r="FV7" s="177">
        <f>SUM(FS7:FU7)</f>
        <v>0</v>
      </c>
      <c r="FW7" s="177">
        <v>0</v>
      </c>
      <c r="FX7" s="177">
        <v>0</v>
      </c>
      <c r="FY7" s="177">
        <f>SUM(FW7:FX7)</f>
        <v>0</v>
      </c>
      <c r="FZ7" s="177">
        <v>0</v>
      </c>
      <c r="GA7" s="177">
        <v>0</v>
      </c>
      <c r="GB7" s="177">
        <v>0</v>
      </c>
      <c r="GC7" s="177">
        <v>0</v>
      </c>
      <c r="GD7" s="177">
        <v>0</v>
      </c>
      <c r="GE7" s="177">
        <v>0</v>
      </c>
      <c r="GF7" s="177">
        <f>SUM(FZ7:GE7)</f>
        <v>0</v>
      </c>
      <c r="GG7" s="177">
        <v>0</v>
      </c>
      <c r="GH7" s="177">
        <v>0</v>
      </c>
      <c r="GI7" s="177">
        <v>0</v>
      </c>
      <c r="GJ7" s="177">
        <f>SUM(GG7:GI7)</f>
        <v>0</v>
      </c>
      <c r="GK7" s="177">
        <v>0</v>
      </c>
      <c r="GL7" s="177">
        <v>0</v>
      </c>
      <c r="GM7" s="177">
        <v>0</v>
      </c>
      <c r="GN7" s="177">
        <v>0</v>
      </c>
      <c r="GO7" s="177">
        <v>0</v>
      </c>
      <c r="GP7" s="177">
        <f>SUM(GK7:GO7)</f>
        <v>0</v>
      </c>
      <c r="GQ7" s="177">
        <f>SUM(GK7:GO7)</f>
        <v>0</v>
      </c>
      <c r="GR7" s="177">
        <v>0</v>
      </c>
      <c r="GS7" s="177">
        <v>0</v>
      </c>
      <c r="GT7" s="177">
        <v>0</v>
      </c>
      <c r="GU7" s="177">
        <v>0</v>
      </c>
      <c r="GV7" s="177">
        <v>0</v>
      </c>
      <c r="GW7" s="177">
        <v>0</v>
      </c>
      <c r="GX7" s="352" t="s">
        <v>1</v>
      </c>
      <c r="GY7" s="352"/>
      <c r="GZ7" s="175">
        <f t="shared" ref="GZ7:GZ27" si="0">FK7+DV7+CG7+AR7+C7</f>
        <v>11</v>
      </c>
      <c r="HA7" s="175">
        <f t="shared" ref="HA7:HA27" si="1">FL7+DW7+CH7+AS7+D7</f>
        <v>0</v>
      </c>
      <c r="HB7" s="175">
        <f t="shared" ref="HB7:HB27" si="2">FM7+DX7+CI7+AT7+E7</f>
        <v>0</v>
      </c>
      <c r="HC7" s="175">
        <f>SUM(GZ7:HB7)</f>
        <v>11</v>
      </c>
      <c r="HD7" s="175">
        <f t="shared" ref="HD7:HD27" si="3">FO7+DZ7+CK7+AV7+G7</f>
        <v>8</v>
      </c>
      <c r="HE7" s="175">
        <f t="shared" ref="HE7:HE27" si="4">FP7+EA7+CL7+AW7+H7</f>
        <v>3</v>
      </c>
      <c r="HF7" s="175">
        <f t="shared" ref="HF7:HF27" si="5">FQ7+EB7+CM7+AX7+I7</f>
        <v>0</v>
      </c>
      <c r="HG7" s="175">
        <f>SUM(HD7:HF7)</f>
        <v>11</v>
      </c>
      <c r="HH7" s="175">
        <f t="shared" ref="HH7:HH27" si="6">FS7+ED7+CO7+AZ7+K7</f>
        <v>3</v>
      </c>
      <c r="HI7" s="175">
        <f t="shared" ref="HI7:HI27" si="7">FT7+EE7+CP7+BA7+L7</f>
        <v>7</v>
      </c>
      <c r="HJ7" s="175">
        <f t="shared" ref="HJ7:HJ27" si="8">FU7+EF7+CQ7+BB7+M7</f>
        <v>1</v>
      </c>
      <c r="HK7" s="175">
        <f>SUM(HH7:HJ7)</f>
        <v>11</v>
      </c>
      <c r="HL7" s="175">
        <f t="shared" ref="HL7:HL27" si="9">FW7+EH7+CS7+BD7+O7</f>
        <v>10</v>
      </c>
      <c r="HM7" s="175">
        <f t="shared" ref="HM7:HM27" si="10">FX7+EI7+CT7+BE7+P7</f>
        <v>1</v>
      </c>
      <c r="HN7" s="175">
        <f>SUM(HL7:HM7)</f>
        <v>11</v>
      </c>
      <c r="HO7" s="175">
        <f t="shared" ref="HO7:HO27" si="11">FZ7+EK7+CV7+BG7+R7</f>
        <v>11</v>
      </c>
      <c r="HP7" s="175">
        <f t="shared" ref="HP7:HP27" si="12">GA7+EL7+CW7+BH7+S7</f>
        <v>0</v>
      </c>
      <c r="HQ7" s="175">
        <f t="shared" ref="HQ7:HQ27" si="13">GB7+EM7+CX7+BI7+T7</f>
        <v>0</v>
      </c>
      <c r="HR7" s="175">
        <f t="shared" ref="HR7:HR27" si="14">GC7+EN7+CY7+BJ7+U7</f>
        <v>0</v>
      </c>
      <c r="HS7" s="175">
        <f t="shared" ref="HS7:HS27" si="15">GD7+EO7+CZ7+BK7+V7</f>
        <v>0</v>
      </c>
      <c r="HT7" s="175">
        <f t="shared" ref="HT7:HT27" si="16">GE7+EP7+DA7+BL7+W7</f>
        <v>0</v>
      </c>
      <c r="HU7" s="175">
        <f>SUM(HO7:HT7)</f>
        <v>11</v>
      </c>
      <c r="HV7" s="175">
        <f t="shared" ref="HV7:HV27" si="17">GG7+ER7+DC7+BN7+Y7</f>
        <v>5</v>
      </c>
      <c r="HW7" s="175">
        <f t="shared" ref="HW7:HW27" si="18">GH7+ES7+DD7+BO7+Z7</f>
        <v>5</v>
      </c>
      <c r="HX7" s="175">
        <f t="shared" ref="HX7:HX27" si="19">GI7+ET7+DE7+BP7+AA7</f>
        <v>1</v>
      </c>
      <c r="HY7" s="175">
        <f>SUM(HV7:HX7)</f>
        <v>11</v>
      </c>
      <c r="HZ7" s="175">
        <f t="shared" ref="HZ7:HZ27" si="20">GK7+EV7+DG7+BR7+AC7</f>
        <v>3</v>
      </c>
      <c r="IA7" s="175">
        <f t="shared" ref="IA7:IA27" si="21">GL7+EW7+DH7+BS7+AD7</f>
        <v>1</v>
      </c>
      <c r="IB7" s="175">
        <f t="shared" ref="IB7:IB27" si="22">GM7+EX7+DI7+BT7+AE7</f>
        <v>6</v>
      </c>
      <c r="IC7" s="175">
        <f t="shared" ref="IC7:IC27" si="23">GN7+EY7+DJ7+BU7+AF7</f>
        <v>1</v>
      </c>
      <c r="ID7" s="175">
        <f t="shared" ref="ID7:ID27" si="24">GO7+EZ7+DK7+BV7+AG7</f>
        <v>0</v>
      </c>
      <c r="IE7" s="175">
        <f>SUM(HZ7:ID7)</f>
        <v>11</v>
      </c>
      <c r="IF7" s="175">
        <f t="shared" ref="IF7:IF27" si="25">GQ7+FB7+DM7+BX7+AI7</f>
        <v>11</v>
      </c>
      <c r="IG7" s="175">
        <f t="shared" ref="IG7:IG27" si="26">GR7+FC7+DN7+BY7+AJ7</f>
        <v>11</v>
      </c>
      <c r="IH7" s="175">
        <f t="shared" ref="IH7:IH27" si="27">GS7+FD7+DO7+BZ7+AK7</f>
        <v>11</v>
      </c>
      <c r="II7" s="175">
        <f t="shared" ref="II7:II27" si="28">GT7+FE7+DP7+CA7+AL7</f>
        <v>11</v>
      </c>
      <c r="IJ7" s="175">
        <f t="shared" ref="IJ7:IJ27" si="29">GU7+FF7+DQ7+CB7+AM7</f>
        <v>11</v>
      </c>
      <c r="IK7" s="175">
        <f t="shared" ref="IK7:IK27" si="30">GV7+FG7+DR7+CC7+AN7</f>
        <v>6</v>
      </c>
      <c r="IL7" s="175">
        <f t="shared" ref="IL7:IL27" si="31">GW7+FH7+DS7+CD7+AO7</f>
        <v>4424</v>
      </c>
      <c r="IM7" s="89">
        <f>ID7+IC7+IB7+IA7+HZ7</f>
        <v>11</v>
      </c>
      <c r="IN7" s="89">
        <f t="shared" ref="IN7:IN27" si="32">HX7+HW7+HV7</f>
        <v>11</v>
      </c>
      <c r="IO7" s="89">
        <f t="shared" ref="IO7:IO27" si="33">HT7+HS7+HR7+HQ7+HP7+HO7</f>
        <v>11</v>
      </c>
      <c r="IP7" s="89">
        <f t="shared" ref="IP7:IP27" si="34">HM7+HL7</f>
        <v>11</v>
      </c>
      <c r="IQ7" s="89">
        <f t="shared" ref="IQ7:IQ27" si="35">HJ7+HI7+HH7</f>
        <v>11</v>
      </c>
      <c r="IR7" s="89">
        <f t="shared" ref="IR7:IR27" si="36">HF7+HE7+HD7</f>
        <v>11</v>
      </c>
      <c r="IS7" s="89">
        <f t="shared" ref="IS7:IS27" si="37">GZ7+HA7+HB7</f>
        <v>11</v>
      </c>
    </row>
    <row r="8" spans="1:253" s="89" customFormat="1" ht="18.75" customHeight="1" x14ac:dyDescent="0.2">
      <c r="A8" s="269" t="s">
        <v>2</v>
      </c>
      <c r="B8" s="269"/>
      <c r="C8" s="44">
        <v>8</v>
      </c>
      <c r="D8" s="44">
        <v>2</v>
      </c>
      <c r="E8" s="44">
        <v>0</v>
      </c>
      <c r="F8" s="44">
        <f t="shared" ref="F8:F27" si="38">SUM(C8:E8)</f>
        <v>10</v>
      </c>
      <c r="G8" s="44">
        <v>7</v>
      </c>
      <c r="H8" s="44">
        <v>3</v>
      </c>
      <c r="I8" s="44">
        <v>0</v>
      </c>
      <c r="J8" s="44">
        <f t="shared" ref="J8:J27" si="39">SUM(G8:I8)</f>
        <v>10</v>
      </c>
      <c r="K8" s="44">
        <v>3</v>
      </c>
      <c r="L8" s="44">
        <v>4</v>
      </c>
      <c r="M8" s="44">
        <v>3</v>
      </c>
      <c r="N8" s="44">
        <f t="shared" ref="N8:N27" si="40">SUM(K8:M8)</f>
        <v>10</v>
      </c>
      <c r="O8" s="44">
        <v>9</v>
      </c>
      <c r="P8" s="44">
        <v>1</v>
      </c>
      <c r="Q8" s="44">
        <f t="shared" ref="Q8:Q27" si="41">SUM(O8:P8)</f>
        <v>10</v>
      </c>
      <c r="R8" s="44">
        <v>9</v>
      </c>
      <c r="S8" s="44">
        <v>0</v>
      </c>
      <c r="T8" s="44">
        <v>0</v>
      </c>
      <c r="U8" s="44">
        <v>1</v>
      </c>
      <c r="V8" s="44">
        <v>0</v>
      </c>
      <c r="W8" s="44">
        <v>0</v>
      </c>
      <c r="X8" s="44">
        <f t="shared" ref="X8:X27" si="42">SUM(R8:W8)</f>
        <v>10</v>
      </c>
      <c r="Y8" s="61">
        <v>7</v>
      </c>
      <c r="Z8" s="61">
        <v>2</v>
      </c>
      <c r="AA8" s="61">
        <v>1</v>
      </c>
      <c r="AB8" s="44">
        <f t="shared" ref="AB8:AB27" si="43">SUM(Y8:AA8)</f>
        <v>10</v>
      </c>
      <c r="AC8" s="61">
        <v>1</v>
      </c>
      <c r="AD8" s="61">
        <v>5</v>
      </c>
      <c r="AE8" s="61">
        <v>2</v>
      </c>
      <c r="AF8" s="61">
        <v>1</v>
      </c>
      <c r="AG8" s="61">
        <v>1</v>
      </c>
      <c r="AH8" s="44">
        <f t="shared" ref="AH8:AH27" si="44">SUM(AC8:AG8)</f>
        <v>10</v>
      </c>
      <c r="AI8" s="44">
        <f t="shared" ref="AI8:AI26" si="45">SUM(AC8:AG8)</f>
        <v>10</v>
      </c>
      <c r="AJ8" s="61">
        <v>10</v>
      </c>
      <c r="AK8" s="61">
        <v>10</v>
      </c>
      <c r="AL8" s="61">
        <v>10</v>
      </c>
      <c r="AM8" s="61">
        <v>10</v>
      </c>
      <c r="AN8" s="44">
        <v>0</v>
      </c>
      <c r="AO8" s="44">
        <v>0</v>
      </c>
      <c r="AP8" s="269" t="s">
        <v>2</v>
      </c>
      <c r="AQ8" s="269"/>
      <c r="AR8" s="44">
        <v>0</v>
      </c>
      <c r="AS8" s="44">
        <v>0</v>
      </c>
      <c r="AT8" s="44">
        <v>0</v>
      </c>
      <c r="AU8" s="44">
        <f t="shared" ref="AU8:AU27" si="46">SUM(AR8:AT8)</f>
        <v>0</v>
      </c>
      <c r="AV8" s="44">
        <v>0</v>
      </c>
      <c r="AW8" s="44">
        <v>0</v>
      </c>
      <c r="AX8" s="44">
        <v>0</v>
      </c>
      <c r="AY8" s="44">
        <f t="shared" ref="AY8:AY27" si="47">SUM(AV8:AX8)</f>
        <v>0</v>
      </c>
      <c r="AZ8" s="44">
        <v>0</v>
      </c>
      <c r="BA8" s="44">
        <v>0</v>
      </c>
      <c r="BB8" s="44">
        <v>0</v>
      </c>
      <c r="BC8" s="44">
        <f t="shared" ref="BC8:BC27" si="48">SUM(AZ8:BB8)</f>
        <v>0</v>
      </c>
      <c r="BD8" s="44">
        <v>0</v>
      </c>
      <c r="BE8" s="44">
        <v>0</v>
      </c>
      <c r="BF8" s="44">
        <f t="shared" ref="BF8:BF27" si="49">SUM(BD8:BE8)</f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f t="shared" ref="BM8:BM27" si="50">SUM(BG8:BL8)</f>
        <v>0</v>
      </c>
      <c r="BN8" s="61">
        <v>0</v>
      </c>
      <c r="BO8" s="61">
        <v>0</v>
      </c>
      <c r="BP8" s="61">
        <v>0</v>
      </c>
      <c r="BQ8" s="44">
        <f t="shared" ref="BQ8:BQ27" si="51">SUM(BN8:BP8)</f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44">
        <f t="shared" ref="BW8:BW27" si="52">SUM(BR8:BV8)</f>
        <v>0</v>
      </c>
      <c r="BX8" s="44">
        <f t="shared" ref="BX8:BX26" si="53">SUM(BR8:BV8)</f>
        <v>0</v>
      </c>
      <c r="BY8" s="61">
        <v>0</v>
      </c>
      <c r="BZ8" s="61">
        <v>0</v>
      </c>
      <c r="CA8" s="61">
        <v>0</v>
      </c>
      <c r="CB8" s="61">
        <v>0</v>
      </c>
      <c r="CC8" s="44">
        <v>0</v>
      </c>
      <c r="CD8" s="44">
        <v>0</v>
      </c>
      <c r="CE8" s="345" t="s">
        <v>2</v>
      </c>
      <c r="CF8" s="345"/>
      <c r="CG8" s="44">
        <v>1</v>
      </c>
      <c r="CH8" s="44">
        <v>1</v>
      </c>
      <c r="CI8" s="44">
        <v>1</v>
      </c>
      <c r="CJ8" s="44">
        <f t="shared" ref="CJ8:CJ27" si="54">SUM(CG8:CI8)</f>
        <v>3</v>
      </c>
      <c r="CK8" s="44">
        <v>2</v>
      </c>
      <c r="CL8" s="44">
        <v>1</v>
      </c>
      <c r="CM8" s="44">
        <v>0</v>
      </c>
      <c r="CN8" s="44">
        <f t="shared" ref="CN8:CN27" si="55">SUM(CK8:CM8)</f>
        <v>3</v>
      </c>
      <c r="CO8" s="44">
        <v>1</v>
      </c>
      <c r="CP8" s="44">
        <v>2</v>
      </c>
      <c r="CQ8" s="44">
        <v>0</v>
      </c>
      <c r="CR8" s="44">
        <f t="shared" ref="CR8:CR27" si="56">SUM(CO8:CQ8)</f>
        <v>3</v>
      </c>
      <c r="CS8" s="44">
        <v>2</v>
      </c>
      <c r="CT8" s="44">
        <v>1</v>
      </c>
      <c r="CU8" s="44">
        <f t="shared" ref="CU8:CU27" si="57">SUM(CS8:CT8)</f>
        <v>3</v>
      </c>
      <c r="CV8" s="44">
        <v>3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f t="shared" ref="DB8:DB27" si="58">SUM(CV8:DA8)</f>
        <v>3</v>
      </c>
      <c r="DC8" s="61">
        <v>3</v>
      </c>
      <c r="DD8" s="61">
        <v>0</v>
      </c>
      <c r="DE8" s="61">
        <v>0</v>
      </c>
      <c r="DF8" s="44">
        <f t="shared" ref="DF8:DF27" si="59">SUM(DC8:DE8)</f>
        <v>3</v>
      </c>
      <c r="DG8" s="61">
        <v>1</v>
      </c>
      <c r="DH8" s="61">
        <v>1</v>
      </c>
      <c r="DI8" s="61">
        <v>1</v>
      </c>
      <c r="DJ8" s="61">
        <v>0</v>
      </c>
      <c r="DK8" s="61">
        <v>0</v>
      </c>
      <c r="DL8" s="44">
        <f t="shared" ref="DL8:DL27" si="60">SUM(DG8:DK8)</f>
        <v>3</v>
      </c>
      <c r="DM8" s="44">
        <f t="shared" ref="DM8:DM26" si="61">SUM(DG8:DK8)</f>
        <v>3</v>
      </c>
      <c r="DN8" s="61">
        <v>3</v>
      </c>
      <c r="DO8" s="61">
        <v>3</v>
      </c>
      <c r="DP8" s="61">
        <v>3</v>
      </c>
      <c r="DQ8" s="61">
        <v>3</v>
      </c>
      <c r="DR8" s="44">
        <v>0</v>
      </c>
      <c r="DS8" s="44">
        <v>0</v>
      </c>
      <c r="DT8" s="352" t="s">
        <v>2</v>
      </c>
      <c r="DU8" s="352"/>
      <c r="DV8" s="175">
        <v>0</v>
      </c>
      <c r="DW8" s="175">
        <v>0</v>
      </c>
      <c r="DX8" s="175">
        <v>0</v>
      </c>
      <c r="DY8" s="175">
        <f t="shared" ref="DY8:DY27" si="62">SUM(DV8:DX8)</f>
        <v>0</v>
      </c>
      <c r="DZ8" s="175">
        <v>0</v>
      </c>
      <c r="EA8" s="175">
        <v>0</v>
      </c>
      <c r="EB8" s="175">
        <v>0</v>
      </c>
      <c r="EC8" s="175">
        <f t="shared" ref="EC8:EC27" si="63">SUM(DZ8:EB8)</f>
        <v>0</v>
      </c>
      <c r="ED8" s="175">
        <v>0</v>
      </c>
      <c r="EE8" s="175">
        <v>0</v>
      </c>
      <c r="EF8" s="175">
        <v>0</v>
      </c>
      <c r="EG8" s="175">
        <f t="shared" ref="EG8:EG27" si="64">SUM(ED8:EF8)</f>
        <v>0</v>
      </c>
      <c r="EH8" s="175">
        <v>0</v>
      </c>
      <c r="EI8" s="175">
        <v>0</v>
      </c>
      <c r="EJ8" s="175">
        <f t="shared" ref="EJ8:EJ27" si="65">SUM(EH8:EI8)</f>
        <v>0</v>
      </c>
      <c r="EK8" s="175">
        <v>0</v>
      </c>
      <c r="EL8" s="175">
        <v>0</v>
      </c>
      <c r="EM8" s="175">
        <v>0</v>
      </c>
      <c r="EN8" s="175">
        <v>0</v>
      </c>
      <c r="EO8" s="175">
        <v>0</v>
      </c>
      <c r="EP8" s="175">
        <v>0</v>
      </c>
      <c r="EQ8" s="175">
        <f t="shared" ref="EQ8:EQ27" si="66">SUM(EK8:EP8)</f>
        <v>0</v>
      </c>
      <c r="ER8" s="175">
        <v>0</v>
      </c>
      <c r="ES8" s="175">
        <v>0</v>
      </c>
      <c r="ET8" s="175">
        <v>0</v>
      </c>
      <c r="EU8" s="175">
        <f t="shared" ref="EU8:EU27" si="67">SUM(ER8:ET8)</f>
        <v>0</v>
      </c>
      <c r="EV8" s="175">
        <v>0</v>
      </c>
      <c r="EW8" s="175">
        <v>0</v>
      </c>
      <c r="EX8" s="175">
        <v>0</v>
      </c>
      <c r="EY8" s="175">
        <v>0</v>
      </c>
      <c r="EZ8" s="175">
        <v>0</v>
      </c>
      <c r="FA8" s="175">
        <f t="shared" ref="FA8:FA27" si="68">SUM(EV8:EZ8)</f>
        <v>0</v>
      </c>
      <c r="FB8" s="175">
        <v>0</v>
      </c>
      <c r="FC8" s="175">
        <v>0</v>
      </c>
      <c r="FD8" s="175">
        <v>0</v>
      </c>
      <c r="FE8" s="175">
        <v>0</v>
      </c>
      <c r="FF8" s="175">
        <v>0</v>
      </c>
      <c r="FG8" s="175">
        <v>0</v>
      </c>
      <c r="FH8" s="175">
        <v>0</v>
      </c>
      <c r="FI8" s="354" t="s">
        <v>2</v>
      </c>
      <c r="FJ8" s="354"/>
      <c r="FK8" s="177">
        <v>0</v>
      </c>
      <c r="FL8" s="177">
        <v>0</v>
      </c>
      <c r="FM8" s="177">
        <v>0</v>
      </c>
      <c r="FN8" s="177">
        <f t="shared" ref="FN8:FN27" si="69">SUM(FK8:FM8)</f>
        <v>0</v>
      </c>
      <c r="FO8" s="177">
        <v>0</v>
      </c>
      <c r="FP8" s="177">
        <v>0</v>
      </c>
      <c r="FQ8" s="177">
        <v>0</v>
      </c>
      <c r="FR8" s="177">
        <f t="shared" ref="FR8:FR27" si="70">SUM(FO8:FQ8)</f>
        <v>0</v>
      </c>
      <c r="FS8" s="177">
        <v>0</v>
      </c>
      <c r="FT8" s="177">
        <v>0</v>
      </c>
      <c r="FU8" s="177">
        <v>0</v>
      </c>
      <c r="FV8" s="177">
        <f t="shared" ref="FV8:FV27" si="71">SUM(FS8:FU8)</f>
        <v>0</v>
      </c>
      <c r="FW8" s="177">
        <v>0</v>
      </c>
      <c r="FX8" s="177">
        <v>0</v>
      </c>
      <c r="FY8" s="177">
        <f t="shared" ref="FY8:FY27" si="72">SUM(FW8:FX8)</f>
        <v>0</v>
      </c>
      <c r="FZ8" s="177">
        <v>0</v>
      </c>
      <c r="GA8" s="177">
        <v>0</v>
      </c>
      <c r="GB8" s="177">
        <v>0</v>
      </c>
      <c r="GC8" s="177">
        <v>0</v>
      </c>
      <c r="GD8" s="177">
        <v>0</v>
      </c>
      <c r="GE8" s="177">
        <v>0</v>
      </c>
      <c r="GF8" s="177">
        <f t="shared" ref="GF8:GF27" si="73">SUM(FZ8:GE8)</f>
        <v>0</v>
      </c>
      <c r="GG8" s="177">
        <v>0</v>
      </c>
      <c r="GH8" s="177">
        <v>0</v>
      </c>
      <c r="GI8" s="177">
        <v>0</v>
      </c>
      <c r="GJ8" s="177">
        <f t="shared" ref="GJ8:GJ27" si="74">SUM(GG8:GI8)</f>
        <v>0</v>
      </c>
      <c r="GK8" s="177">
        <v>0</v>
      </c>
      <c r="GL8" s="177">
        <v>0</v>
      </c>
      <c r="GM8" s="177">
        <v>0</v>
      </c>
      <c r="GN8" s="177">
        <v>0</v>
      </c>
      <c r="GO8" s="177">
        <v>0</v>
      </c>
      <c r="GP8" s="177">
        <f t="shared" ref="GP8:GP27" si="75">SUM(GK8:GO8)</f>
        <v>0</v>
      </c>
      <c r="GQ8" s="177">
        <v>0</v>
      </c>
      <c r="GR8" s="177">
        <v>0</v>
      </c>
      <c r="GS8" s="177">
        <v>0</v>
      </c>
      <c r="GT8" s="177">
        <v>0</v>
      </c>
      <c r="GU8" s="177">
        <v>0</v>
      </c>
      <c r="GV8" s="177">
        <v>0</v>
      </c>
      <c r="GW8" s="177">
        <v>0</v>
      </c>
      <c r="GX8" s="352" t="s">
        <v>2</v>
      </c>
      <c r="GY8" s="352"/>
      <c r="GZ8" s="175">
        <f t="shared" si="0"/>
        <v>9</v>
      </c>
      <c r="HA8" s="175">
        <f t="shared" si="1"/>
        <v>3</v>
      </c>
      <c r="HB8" s="175">
        <f t="shared" si="2"/>
        <v>1</v>
      </c>
      <c r="HC8" s="175">
        <f t="shared" ref="HC8:HC27" si="76">SUM(GZ8:HB8)</f>
        <v>13</v>
      </c>
      <c r="HD8" s="175">
        <f t="shared" si="3"/>
        <v>9</v>
      </c>
      <c r="HE8" s="175">
        <f t="shared" si="4"/>
        <v>4</v>
      </c>
      <c r="HF8" s="175">
        <f t="shared" si="5"/>
        <v>0</v>
      </c>
      <c r="HG8" s="175">
        <f t="shared" ref="HG8:HG27" si="77">SUM(HD8:HF8)</f>
        <v>13</v>
      </c>
      <c r="HH8" s="175">
        <f t="shared" si="6"/>
        <v>4</v>
      </c>
      <c r="HI8" s="175">
        <f t="shared" si="7"/>
        <v>6</v>
      </c>
      <c r="HJ8" s="175">
        <f t="shared" si="8"/>
        <v>3</v>
      </c>
      <c r="HK8" s="175">
        <f t="shared" ref="HK8:HK27" si="78">SUM(HH8:HJ8)</f>
        <v>13</v>
      </c>
      <c r="HL8" s="175">
        <f t="shared" si="9"/>
        <v>11</v>
      </c>
      <c r="HM8" s="175">
        <f t="shared" si="10"/>
        <v>2</v>
      </c>
      <c r="HN8" s="175">
        <f t="shared" ref="HN8:HN27" si="79">SUM(HL8:HM8)</f>
        <v>13</v>
      </c>
      <c r="HO8" s="175">
        <f t="shared" si="11"/>
        <v>12</v>
      </c>
      <c r="HP8" s="175">
        <f t="shared" si="12"/>
        <v>0</v>
      </c>
      <c r="HQ8" s="175">
        <f t="shared" si="13"/>
        <v>0</v>
      </c>
      <c r="HR8" s="175">
        <f t="shared" si="14"/>
        <v>1</v>
      </c>
      <c r="HS8" s="175">
        <f t="shared" si="15"/>
        <v>0</v>
      </c>
      <c r="HT8" s="175">
        <f t="shared" si="16"/>
        <v>0</v>
      </c>
      <c r="HU8" s="175">
        <f t="shared" ref="HU8:HU27" si="80">SUM(HO8:HT8)</f>
        <v>13</v>
      </c>
      <c r="HV8" s="175">
        <f t="shared" si="17"/>
        <v>10</v>
      </c>
      <c r="HW8" s="175">
        <f t="shared" si="18"/>
        <v>2</v>
      </c>
      <c r="HX8" s="175">
        <f t="shared" si="19"/>
        <v>1</v>
      </c>
      <c r="HY8" s="175">
        <f t="shared" ref="HY8:HY27" si="81">SUM(HV8:HX8)</f>
        <v>13</v>
      </c>
      <c r="HZ8" s="175">
        <f t="shared" si="20"/>
        <v>2</v>
      </c>
      <c r="IA8" s="175">
        <f t="shared" si="21"/>
        <v>6</v>
      </c>
      <c r="IB8" s="175">
        <f t="shared" si="22"/>
        <v>3</v>
      </c>
      <c r="IC8" s="175">
        <f t="shared" si="23"/>
        <v>1</v>
      </c>
      <c r="ID8" s="175">
        <f t="shared" si="24"/>
        <v>1</v>
      </c>
      <c r="IE8" s="175">
        <f t="shared" ref="IE8:IE27" si="82">SUM(HZ8:ID8)</f>
        <v>13</v>
      </c>
      <c r="IF8" s="175">
        <f t="shared" si="25"/>
        <v>13</v>
      </c>
      <c r="IG8" s="175">
        <f t="shared" si="26"/>
        <v>13</v>
      </c>
      <c r="IH8" s="175">
        <f t="shared" si="27"/>
        <v>13</v>
      </c>
      <c r="II8" s="175">
        <f t="shared" si="28"/>
        <v>13</v>
      </c>
      <c r="IJ8" s="175">
        <f t="shared" si="29"/>
        <v>13</v>
      </c>
      <c r="IK8" s="175">
        <f t="shared" si="30"/>
        <v>0</v>
      </c>
      <c r="IL8" s="175">
        <f t="shared" si="31"/>
        <v>0</v>
      </c>
      <c r="IM8" s="89">
        <f t="shared" ref="IM8:IM27" si="83">ID8+IC8+IB8+IA8+HZ8</f>
        <v>13</v>
      </c>
      <c r="IN8" s="89">
        <f t="shared" si="32"/>
        <v>13</v>
      </c>
      <c r="IO8" s="89">
        <f t="shared" si="33"/>
        <v>13</v>
      </c>
      <c r="IP8" s="89">
        <f t="shared" si="34"/>
        <v>13</v>
      </c>
      <c r="IQ8" s="89">
        <f t="shared" si="35"/>
        <v>13</v>
      </c>
      <c r="IR8" s="89">
        <f t="shared" si="36"/>
        <v>13</v>
      </c>
      <c r="IS8" s="89">
        <f t="shared" si="37"/>
        <v>13</v>
      </c>
    </row>
    <row r="9" spans="1:253" s="89" customFormat="1" ht="18.75" customHeight="1" x14ac:dyDescent="0.2">
      <c r="A9" s="269" t="s">
        <v>29</v>
      </c>
      <c r="B9" s="269"/>
      <c r="C9" s="44">
        <v>10</v>
      </c>
      <c r="D9" s="44">
        <v>0</v>
      </c>
      <c r="E9" s="44">
        <v>0</v>
      </c>
      <c r="F9" s="44">
        <f t="shared" si="38"/>
        <v>10</v>
      </c>
      <c r="G9" s="44">
        <v>6</v>
      </c>
      <c r="H9" s="44">
        <v>4</v>
      </c>
      <c r="I9" s="44">
        <v>0</v>
      </c>
      <c r="J9" s="44">
        <f t="shared" si="39"/>
        <v>10</v>
      </c>
      <c r="K9" s="44">
        <v>5</v>
      </c>
      <c r="L9" s="44">
        <v>5</v>
      </c>
      <c r="M9" s="44">
        <v>0</v>
      </c>
      <c r="N9" s="44">
        <f t="shared" si="40"/>
        <v>10</v>
      </c>
      <c r="O9" s="44">
        <v>10</v>
      </c>
      <c r="P9" s="44">
        <v>0</v>
      </c>
      <c r="Q9" s="44">
        <f t="shared" si="41"/>
        <v>10</v>
      </c>
      <c r="R9" s="44">
        <v>10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f t="shared" si="42"/>
        <v>10</v>
      </c>
      <c r="Y9" s="61">
        <v>2</v>
      </c>
      <c r="Z9" s="61">
        <v>7</v>
      </c>
      <c r="AA9" s="61">
        <v>1</v>
      </c>
      <c r="AB9" s="44">
        <f t="shared" si="43"/>
        <v>10</v>
      </c>
      <c r="AC9" s="61">
        <v>0</v>
      </c>
      <c r="AD9" s="61">
        <v>0</v>
      </c>
      <c r="AE9" s="61">
        <v>6</v>
      </c>
      <c r="AF9" s="61">
        <v>3</v>
      </c>
      <c r="AG9" s="61">
        <v>1</v>
      </c>
      <c r="AH9" s="44">
        <f t="shared" si="44"/>
        <v>10</v>
      </c>
      <c r="AI9" s="44">
        <f t="shared" si="45"/>
        <v>10</v>
      </c>
      <c r="AJ9" s="61">
        <v>10</v>
      </c>
      <c r="AK9" s="61">
        <v>10</v>
      </c>
      <c r="AL9" s="61">
        <v>10</v>
      </c>
      <c r="AM9" s="61">
        <v>10</v>
      </c>
      <c r="AN9" s="44">
        <v>9</v>
      </c>
      <c r="AO9" s="44">
        <v>3256</v>
      </c>
      <c r="AP9" s="269" t="s">
        <v>29</v>
      </c>
      <c r="AQ9" s="269"/>
      <c r="AR9" s="44">
        <v>1</v>
      </c>
      <c r="AS9" s="44">
        <v>0</v>
      </c>
      <c r="AT9" s="44">
        <v>0</v>
      </c>
      <c r="AU9" s="44">
        <f t="shared" si="46"/>
        <v>1</v>
      </c>
      <c r="AV9" s="44">
        <v>1</v>
      </c>
      <c r="AW9" s="44">
        <v>0</v>
      </c>
      <c r="AX9" s="44">
        <v>0</v>
      </c>
      <c r="AY9" s="44">
        <f t="shared" si="47"/>
        <v>1</v>
      </c>
      <c r="AZ9" s="44">
        <v>1</v>
      </c>
      <c r="BA9" s="44">
        <v>0</v>
      </c>
      <c r="BB9" s="44">
        <v>0</v>
      </c>
      <c r="BC9" s="44">
        <f t="shared" si="48"/>
        <v>1</v>
      </c>
      <c r="BD9" s="44">
        <v>1</v>
      </c>
      <c r="BE9" s="44">
        <v>0</v>
      </c>
      <c r="BF9" s="44">
        <f t="shared" si="49"/>
        <v>1</v>
      </c>
      <c r="BG9" s="44">
        <v>1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f t="shared" si="50"/>
        <v>1</v>
      </c>
      <c r="BN9" s="61">
        <v>0</v>
      </c>
      <c r="BO9" s="61">
        <v>1</v>
      </c>
      <c r="BP9" s="61">
        <v>0</v>
      </c>
      <c r="BQ9" s="44">
        <f t="shared" si="51"/>
        <v>1</v>
      </c>
      <c r="BR9" s="61">
        <v>0</v>
      </c>
      <c r="BS9" s="61">
        <v>0</v>
      </c>
      <c r="BT9" s="61">
        <v>1</v>
      </c>
      <c r="BU9" s="61">
        <v>0</v>
      </c>
      <c r="BV9" s="61">
        <v>0</v>
      </c>
      <c r="BW9" s="44">
        <f t="shared" si="52"/>
        <v>1</v>
      </c>
      <c r="BX9" s="44">
        <f t="shared" si="53"/>
        <v>1</v>
      </c>
      <c r="BY9" s="61">
        <v>1</v>
      </c>
      <c r="BZ9" s="61">
        <v>1</v>
      </c>
      <c r="CA9" s="61">
        <v>1</v>
      </c>
      <c r="CB9" s="61">
        <v>1</v>
      </c>
      <c r="CC9" s="44">
        <v>1</v>
      </c>
      <c r="CD9" s="44">
        <v>350</v>
      </c>
      <c r="CE9" s="345" t="s">
        <v>29</v>
      </c>
      <c r="CF9" s="345"/>
      <c r="CG9" s="44">
        <v>4</v>
      </c>
      <c r="CH9" s="44">
        <v>0</v>
      </c>
      <c r="CI9" s="44">
        <v>0</v>
      </c>
      <c r="CJ9" s="44">
        <f t="shared" si="54"/>
        <v>4</v>
      </c>
      <c r="CK9" s="44">
        <v>3</v>
      </c>
      <c r="CL9" s="44">
        <v>1</v>
      </c>
      <c r="CM9" s="44">
        <v>0</v>
      </c>
      <c r="CN9" s="44">
        <f t="shared" si="55"/>
        <v>4</v>
      </c>
      <c r="CO9" s="44">
        <v>2</v>
      </c>
      <c r="CP9" s="44">
        <v>2</v>
      </c>
      <c r="CQ9" s="44">
        <v>0</v>
      </c>
      <c r="CR9" s="44">
        <f t="shared" si="56"/>
        <v>4</v>
      </c>
      <c r="CS9" s="44">
        <v>4</v>
      </c>
      <c r="CT9" s="44">
        <v>0</v>
      </c>
      <c r="CU9" s="44">
        <f t="shared" si="57"/>
        <v>4</v>
      </c>
      <c r="CV9" s="44">
        <v>4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f t="shared" si="58"/>
        <v>4</v>
      </c>
      <c r="DC9" s="61">
        <v>0</v>
      </c>
      <c r="DD9" s="61">
        <v>4</v>
      </c>
      <c r="DE9" s="61">
        <v>0</v>
      </c>
      <c r="DF9" s="44">
        <f t="shared" si="59"/>
        <v>4</v>
      </c>
      <c r="DG9" s="61">
        <v>1</v>
      </c>
      <c r="DH9" s="61">
        <v>0</v>
      </c>
      <c r="DI9" s="61">
        <v>2</v>
      </c>
      <c r="DJ9" s="61">
        <v>0</v>
      </c>
      <c r="DK9" s="61">
        <v>1</v>
      </c>
      <c r="DL9" s="44">
        <f t="shared" si="60"/>
        <v>4</v>
      </c>
      <c r="DM9" s="44">
        <f t="shared" si="61"/>
        <v>4</v>
      </c>
      <c r="DN9" s="61">
        <v>4</v>
      </c>
      <c r="DO9" s="61">
        <v>4</v>
      </c>
      <c r="DP9" s="61">
        <v>4</v>
      </c>
      <c r="DQ9" s="61">
        <v>4</v>
      </c>
      <c r="DR9" s="44">
        <v>2</v>
      </c>
      <c r="DS9" s="44">
        <v>450</v>
      </c>
      <c r="DT9" s="352" t="s">
        <v>29</v>
      </c>
      <c r="DU9" s="352"/>
      <c r="DV9" s="175">
        <v>0</v>
      </c>
      <c r="DW9" s="175">
        <v>0</v>
      </c>
      <c r="DX9" s="175">
        <v>0</v>
      </c>
      <c r="DY9" s="175">
        <f t="shared" si="62"/>
        <v>0</v>
      </c>
      <c r="DZ9" s="175">
        <v>0</v>
      </c>
      <c r="EA9" s="175">
        <v>0</v>
      </c>
      <c r="EB9" s="175">
        <v>0</v>
      </c>
      <c r="EC9" s="175">
        <f t="shared" si="63"/>
        <v>0</v>
      </c>
      <c r="ED9" s="175">
        <v>0</v>
      </c>
      <c r="EE9" s="175">
        <v>0</v>
      </c>
      <c r="EF9" s="175">
        <v>0</v>
      </c>
      <c r="EG9" s="175">
        <f t="shared" si="64"/>
        <v>0</v>
      </c>
      <c r="EH9" s="175">
        <v>0</v>
      </c>
      <c r="EI9" s="175">
        <v>0</v>
      </c>
      <c r="EJ9" s="175">
        <f t="shared" si="65"/>
        <v>0</v>
      </c>
      <c r="EK9" s="175">
        <v>0</v>
      </c>
      <c r="EL9" s="175">
        <v>0</v>
      </c>
      <c r="EM9" s="175">
        <v>0</v>
      </c>
      <c r="EN9" s="175">
        <v>0</v>
      </c>
      <c r="EO9" s="175">
        <v>0</v>
      </c>
      <c r="EP9" s="175">
        <v>0</v>
      </c>
      <c r="EQ9" s="175">
        <f t="shared" si="66"/>
        <v>0</v>
      </c>
      <c r="ER9" s="175">
        <v>0</v>
      </c>
      <c r="ES9" s="175">
        <v>0</v>
      </c>
      <c r="ET9" s="175">
        <v>0</v>
      </c>
      <c r="EU9" s="175">
        <f t="shared" si="67"/>
        <v>0</v>
      </c>
      <c r="EV9" s="175">
        <v>0</v>
      </c>
      <c r="EW9" s="175">
        <v>0</v>
      </c>
      <c r="EX9" s="175">
        <v>0</v>
      </c>
      <c r="EY9" s="175">
        <v>0</v>
      </c>
      <c r="EZ9" s="175">
        <v>0</v>
      </c>
      <c r="FA9" s="175">
        <f t="shared" si="68"/>
        <v>0</v>
      </c>
      <c r="FB9" s="175">
        <f>SUM(EV9:EZ9)</f>
        <v>0</v>
      </c>
      <c r="FC9" s="175">
        <v>0</v>
      </c>
      <c r="FD9" s="175">
        <v>0</v>
      </c>
      <c r="FE9" s="175">
        <v>0</v>
      </c>
      <c r="FF9" s="175">
        <v>0</v>
      </c>
      <c r="FG9" s="175">
        <v>0</v>
      </c>
      <c r="FH9" s="175">
        <v>0</v>
      </c>
      <c r="FI9" s="354" t="s">
        <v>29</v>
      </c>
      <c r="FJ9" s="354"/>
      <c r="FK9" s="177">
        <v>1</v>
      </c>
      <c r="FL9" s="177">
        <v>0</v>
      </c>
      <c r="FM9" s="177">
        <v>0</v>
      </c>
      <c r="FN9" s="177">
        <f t="shared" si="69"/>
        <v>1</v>
      </c>
      <c r="FO9" s="177">
        <v>1</v>
      </c>
      <c r="FP9" s="177">
        <v>0</v>
      </c>
      <c r="FQ9" s="177">
        <v>0</v>
      </c>
      <c r="FR9" s="177">
        <f t="shared" si="70"/>
        <v>1</v>
      </c>
      <c r="FS9" s="177">
        <v>0</v>
      </c>
      <c r="FT9" s="177">
        <v>1</v>
      </c>
      <c r="FU9" s="177">
        <v>0</v>
      </c>
      <c r="FV9" s="177">
        <f t="shared" si="71"/>
        <v>1</v>
      </c>
      <c r="FW9" s="177">
        <v>1</v>
      </c>
      <c r="FX9" s="177">
        <v>0</v>
      </c>
      <c r="FY9" s="177">
        <f t="shared" si="72"/>
        <v>1</v>
      </c>
      <c r="FZ9" s="177">
        <v>1</v>
      </c>
      <c r="GA9" s="177">
        <v>0</v>
      </c>
      <c r="GB9" s="177">
        <v>0</v>
      </c>
      <c r="GC9" s="177">
        <v>0</v>
      </c>
      <c r="GD9" s="177">
        <v>0</v>
      </c>
      <c r="GE9" s="177">
        <v>0</v>
      </c>
      <c r="GF9" s="177">
        <f t="shared" si="73"/>
        <v>1</v>
      </c>
      <c r="GG9" s="185">
        <v>0</v>
      </c>
      <c r="GH9" s="185">
        <v>1</v>
      </c>
      <c r="GI9" s="185">
        <v>0</v>
      </c>
      <c r="GJ9" s="177">
        <f t="shared" si="74"/>
        <v>1</v>
      </c>
      <c r="GK9" s="185">
        <v>0</v>
      </c>
      <c r="GL9" s="185">
        <v>0</v>
      </c>
      <c r="GM9" s="185">
        <v>1</v>
      </c>
      <c r="GN9" s="185">
        <v>0</v>
      </c>
      <c r="GO9" s="185">
        <v>0</v>
      </c>
      <c r="GP9" s="177">
        <f t="shared" si="75"/>
        <v>1</v>
      </c>
      <c r="GQ9" s="177">
        <f t="shared" ref="GQ9:GQ25" si="84">SUM(GK9:GO9)</f>
        <v>1</v>
      </c>
      <c r="GR9" s="177">
        <v>1</v>
      </c>
      <c r="GS9" s="177">
        <v>1</v>
      </c>
      <c r="GT9" s="177">
        <v>1</v>
      </c>
      <c r="GU9" s="177">
        <v>1</v>
      </c>
      <c r="GV9" s="177">
        <v>1</v>
      </c>
      <c r="GW9" s="177">
        <v>451</v>
      </c>
      <c r="GX9" s="352" t="s">
        <v>29</v>
      </c>
      <c r="GY9" s="352"/>
      <c r="GZ9" s="175">
        <f t="shared" si="0"/>
        <v>16</v>
      </c>
      <c r="HA9" s="175">
        <f t="shared" si="1"/>
        <v>0</v>
      </c>
      <c r="HB9" s="175">
        <f t="shared" si="2"/>
        <v>0</v>
      </c>
      <c r="HC9" s="175">
        <f t="shared" si="76"/>
        <v>16</v>
      </c>
      <c r="HD9" s="175">
        <f t="shared" si="3"/>
        <v>11</v>
      </c>
      <c r="HE9" s="175">
        <f t="shared" si="4"/>
        <v>5</v>
      </c>
      <c r="HF9" s="175">
        <f t="shared" si="5"/>
        <v>0</v>
      </c>
      <c r="HG9" s="175">
        <f t="shared" si="77"/>
        <v>16</v>
      </c>
      <c r="HH9" s="175">
        <f t="shared" si="6"/>
        <v>8</v>
      </c>
      <c r="HI9" s="175">
        <f t="shared" si="7"/>
        <v>8</v>
      </c>
      <c r="HJ9" s="175">
        <f t="shared" si="8"/>
        <v>0</v>
      </c>
      <c r="HK9" s="175">
        <f t="shared" si="78"/>
        <v>16</v>
      </c>
      <c r="HL9" s="175">
        <f t="shared" si="9"/>
        <v>16</v>
      </c>
      <c r="HM9" s="175">
        <f t="shared" si="10"/>
        <v>0</v>
      </c>
      <c r="HN9" s="175">
        <f t="shared" si="79"/>
        <v>16</v>
      </c>
      <c r="HO9" s="175">
        <f t="shared" si="11"/>
        <v>16</v>
      </c>
      <c r="HP9" s="175">
        <f t="shared" si="12"/>
        <v>0</v>
      </c>
      <c r="HQ9" s="175">
        <f t="shared" si="13"/>
        <v>0</v>
      </c>
      <c r="HR9" s="175">
        <f t="shared" si="14"/>
        <v>0</v>
      </c>
      <c r="HS9" s="175">
        <f t="shared" si="15"/>
        <v>0</v>
      </c>
      <c r="HT9" s="175">
        <f t="shared" si="16"/>
        <v>0</v>
      </c>
      <c r="HU9" s="175">
        <f t="shared" si="80"/>
        <v>16</v>
      </c>
      <c r="HV9" s="175">
        <f t="shared" si="17"/>
        <v>2</v>
      </c>
      <c r="HW9" s="175">
        <f t="shared" si="18"/>
        <v>13</v>
      </c>
      <c r="HX9" s="175">
        <f t="shared" si="19"/>
        <v>1</v>
      </c>
      <c r="HY9" s="175">
        <f t="shared" si="81"/>
        <v>16</v>
      </c>
      <c r="HZ9" s="175">
        <f t="shared" si="20"/>
        <v>1</v>
      </c>
      <c r="IA9" s="175">
        <f t="shared" si="21"/>
        <v>0</v>
      </c>
      <c r="IB9" s="175">
        <f t="shared" si="22"/>
        <v>10</v>
      </c>
      <c r="IC9" s="175">
        <f t="shared" si="23"/>
        <v>3</v>
      </c>
      <c r="ID9" s="175">
        <f t="shared" si="24"/>
        <v>2</v>
      </c>
      <c r="IE9" s="175">
        <f t="shared" si="82"/>
        <v>16</v>
      </c>
      <c r="IF9" s="175">
        <f t="shared" si="25"/>
        <v>16</v>
      </c>
      <c r="IG9" s="175">
        <f t="shared" si="26"/>
        <v>16</v>
      </c>
      <c r="IH9" s="175">
        <f t="shared" si="27"/>
        <v>16</v>
      </c>
      <c r="II9" s="175">
        <f t="shared" si="28"/>
        <v>16</v>
      </c>
      <c r="IJ9" s="175">
        <f t="shared" si="29"/>
        <v>16</v>
      </c>
      <c r="IK9" s="175">
        <f t="shared" si="30"/>
        <v>13</v>
      </c>
      <c r="IL9" s="175">
        <f t="shared" si="31"/>
        <v>4507</v>
      </c>
      <c r="IM9" s="89">
        <f t="shared" si="83"/>
        <v>16</v>
      </c>
      <c r="IN9" s="89">
        <f t="shared" si="32"/>
        <v>16</v>
      </c>
      <c r="IO9" s="89">
        <f t="shared" si="33"/>
        <v>16</v>
      </c>
      <c r="IP9" s="89">
        <f t="shared" si="34"/>
        <v>16</v>
      </c>
      <c r="IQ9" s="89">
        <f t="shared" si="35"/>
        <v>16</v>
      </c>
      <c r="IR9" s="89">
        <f t="shared" si="36"/>
        <v>16</v>
      </c>
      <c r="IS9" s="89">
        <f t="shared" si="37"/>
        <v>16</v>
      </c>
    </row>
    <row r="10" spans="1:253" s="89" customFormat="1" ht="18.75" customHeight="1" x14ac:dyDescent="0.2">
      <c r="A10" s="269" t="s">
        <v>3</v>
      </c>
      <c r="B10" s="269"/>
      <c r="C10" s="44">
        <v>11</v>
      </c>
      <c r="D10" s="44">
        <v>0</v>
      </c>
      <c r="E10" s="44">
        <v>0</v>
      </c>
      <c r="F10" s="44">
        <f t="shared" si="38"/>
        <v>11</v>
      </c>
      <c r="G10" s="44">
        <v>8</v>
      </c>
      <c r="H10" s="44">
        <v>3</v>
      </c>
      <c r="I10" s="44">
        <v>0</v>
      </c>
      <c r="J10" s="44">
        <f t="shared" si="39"/>
        <v>11</v>
      </c>
      <c r="K10" s="44">
        <v>1</v>
      </c>
      <c r="L10" s="44">
        <v>6</v>
      </c>
      <c r="M10" s="44">
        <v>4</v>
      </c>
      <c r="N10" s="44">
        <f t="shared" si="40"/>
        <v>11</v>
      </c>
      <c r="O10" s="44">
        <v>11</v>
      </c>
      <c r="P10" s="44">
        <v>0</v>
      </c>
      <c r="Q10" s="44">
        <f t="shared" si="41"/>
        <v>11</v>
      </c>
      <c r="R10" s="44">
        <v>10</v>
      </c>
      <c r="S10" s="44">
        <v>0</v>
      </c>
      <c r="T10" s="44">
        <v>0</v>
      </c>
      <c r="U10" s="44">
        <v>1</v>
      </c>
      <c r="V10" s="44">
        <v>0</v>
      </c>
      <c r="W10" s="44">
        <v>0</v>
      </c>
      <c r="X10" s="44">
        <f t="shared" si="42"/>
        <v>11</v>
      </c>
      <c r="Y10" s="61">
        <v>9</v>
      </c>
      <c r="Z10" s="61">
        <v>2</v>
      </c>
      <c r="AA10" s="61">
        <v>0</v>
      </c>
      <c r="AB10" s="44">
        <f t="shared" si="43"/>
        <v>11</v>
      </c>
      <c r="AC10" s="61">
        <v>0</v>
      </c>
      <c r="AD10" s="61">
        <v>1</v>
      </c>
      <c r="AE10" s="61">
        <v>5</v>
      </c>
      <c r="AF10" s="61">
        <v>2</v>
      </c>
      <c r="AG10" s="61">
        <v>3</v>
      </c>
      <c r="AH10" s="44">
        <f t="shared" si="44"/>
        <v>11</v>
      </c>
      <c r="AI10" s="44">
        <f t="shared" si="45"/>
        <v>11</v>
      </c>
      <c r="AJ10" s="61">
        <v>9</v>
      </c>
      <c r="AK10" s="61">
        <v>9</v>
      </c>
      <c r="AL10" s="61">
        <v>9</v>
      </c>
      <c r="AM10" s="61">
        <v>8</v>
      </c>
      <c r="AN10" s="44">
        <v>6</v>
      </c>
      <c r="AO10" s="44">
        <v>2079</v>
      </c>
      <c r="AP10" s="269" t="s">
        <v>3</v>
      </c>
      <c r="AQ10" s="269"/>
      <c r="AR10" s="44">
        <v>0</v>
      </c>
      <c r="AS10" s="44">
        <v>0</v>
      </c>
      <c r="AT10" s="44">
        <v>0</v>
      </c>
      <c r="AU10" s="44">
        <f t="shared" si="46"/>
        <v>0</v>
      </c>
      <c r="AV10" s="44">
        <v>0</v>
      </c>
      <c r="AW10" s="44">
        <v>0</v>
      </c>
      <c r="AX10" s="44">
        <v>0</v>
      </c>
      <c r="AY10" s="44">
        <f t="shared" si="47"/>
        <v>0</v>
      </c>
      <c r="AZ10" s="44">
        <v>0</v>
      </c>
      <c r="BA10" s="44">
        <v>0</v>
      </c>
      <c r="BB10" s="44">
        <v>0</v>
      </c>
      <c r="BC10" s="44">
        <f t="shared" si="48"/>
        <v>0</v>
      </c>
      <c r="BD10" s="44">
        <v>0</v>
      </c>
      <c r="BE10" s="44">
        <v>0</v>
      </c>
      <c r="BF10" s="44">
        <f t="shared" si="49"/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f t="shared" si="50"/>
        <v>0</v>
      </c>
      <c r="BN10" s="44">
        <v>0</v>
      </c>
      <c r="BO10" s="44">
        <v>0</v>
      </c>
      <c r="BP10" s="44">
        <v>0</v>
      </c>
      <c r="BQ10" s="44">
        <f t="shared" si="51"/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f t="shared" si="52"/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345" t="s">
        <v>3</v>
      </c>
      <c r="CF10" s="345"/>
      <c r="CG10" s="44">
        <v>2</v>
      </c>
      <c r="CH10" s="44">
        <v>0</v>
      </c>
      <c r="CI10" s="44">
        <v>0</v>
      </c>
      <c r="CJ10" s="44">
        <f t="shared" si="54"/>
        <v>2</v>
      </c>
      <c r="CK10" s="44">
        <v>1</v>
      </c>
      <c r="CL10" s="44">
        <v>1</v>
      </c>
      <c r="CM10" s="44">
        <v>0</v>
      </c>
      <c r="CN10" s="44">
        <f t="shared" si="55"/>
        <v>2</v>
      </c>
      <c r="CO10" s="44">
        <v>2</v>
      </c>
      <c r="CP10" s="44">
        <v>0</v>
      </c>
      <c r="CQ10" s="44">
        <v>0</v>
      </c>
      <c r="CR10" s="44">
        <f t="shared" si="56"/>
        <v>2</v>
      </c>
      <c r="CS10" s="44">
        <v>2</v>
      </c>
      <c r="CT10" s="44">
        <v>0</v>
      </c>
      <c r="CU10" s="44">
        <f t="shared" si="57"/>
        <v>2</v>
      </c>
      <c r="CV10" s="44">
        <v>2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f t="shared" si="58"/>
        <v>2</v>
      </c>
      <c r="DC10" s="61">
        <v>2</v>
      </c>
      <c r="DD10" s="61">
        <v>0</v>
      </c>
      <c r="DE10" s="61">
        <v>0</v>
      </c>
      <c r="DF10" s="44">
        <f t="shared" si="59"/>
        <v>2</v>
      </c>
      <c r="DG10" s="61">
        <v>0</v>
      </c>
      <c r="DH10" s="61">
        <v>1</v>
      </c>
      <c r="DI10" s="61">
        <v>0</v>
      </c>
      <c r="DJ10" s="61">
        <v>1</v>
      </c>
      <c r="DK10" s="61">
        <v>0</v>
      </c>
      <c r="DL10" s="44">
        <f t="shared" si="60"/>
        <v>2</v>
      </c>
      <c r="DM10" s="44">
        <f t="shared" si="61"/>
        <v>2</v>
      </c>
      <c r="DN10" s="61">
        <v>2</v>
      </c>
      <c r="DO10" s="61">
        <v>2</v>
      </c>
      <c r="DP10" s="61">
        <v>2</v>
      </c>
      <c r="DQ10" s="61">
        <v>2</v>
      </c>
      <c r="DR10" s="44">
        <v>2</v>
      </c>
      <c r="DS10" s="44">
        <v>307</v>
      </c>
      <c r="DT10" s="352" t="s">
        <v>3</v>
      </c>
      <c r="DU10" s="352"/>
      <c r="DV10" s="175">
        <v>0</v>
      </c>
      <c r="DW10" s="175">
        <v>0</v>
      </c>
      <c r="DX10" s="175">
        <v>0</v>
      </c>
      <c r="DY10" s="175">
        <f t="shared" si="62"/>
        <v>0</v>
      </c>
      <c r="DZ10" s="175">
        <v>0</v>
      </c>
      <c r="EA10" s="175">
        <v>0</v>
      </c>
      <c r="EB10" s="175">
        <v>0</v>
      </c>
      <c r="EC10" s="175">
        <f t="shared" si="63"/>
        <v>0</v>
      </c>
      <c r="ED10" s="175">
        <v>0</v>
      </c>
      <c r="EE10" s="175">
        <v>0</v>
      </c>
      <c r="EF10" s="175">
        <v>0</v>
      </c>
      <c r="EG10" s="175">
        <f t="shared" si="64"/>
        <v>0</v>
      </c>
      <c r="EH10" s="175">
        <v>0</v>
      </c>
      <c r="EI10" s="175">
        <v>0</v>
      </c>
      <c r="EJ10" s="175">
        <f t="shared" si="65"/>
        <v>0</v>
      </c>
      <c r="EK10" s="175">
        <v>0</v>
      </c>
      <c r="EL10" s="175">
        <v>0</v>
      </c>
      <c r="EM10" s="175">
        <v>0</v>
      </c>
      <c r="EN10" s="175">
        <v>0</v>
      </c>
      <c r="EO10" s="175">
        <v>0</v>
      </c>
      <c r="EP10" s="175">
        <v>0</v>
      </c>
      <c r="EQ10" s="175">
        <f t="shared" si="66"/>
        <v>0</v>
      </c>
      <c r="ER10" s="175">
        <v>0</v>
      </c>
      <c r="ES10" s="175">
        <v>0</v>
      </c>
      <c r="ET10" s="175">
        <v>0</v>
      </c>
      <c r="EU10" s="175">
        <f t="shared" si="67"/>
        <v>0</v>
      </c>
      <c r="EV10" s="175">
        <v>0</v>
      </c>
      <c r="EW10" s="175">
        <v>0</v>
      </c>
      <c r="EX10" s="175">
        <v>0</v>
      </c>
      <c r="EY10" s="175">
        <v>0</v>
      </c>
      <c r="EZ10" s="175">
        <v>0</v>
      </c>
      <c r="FA10" s="175">
        <f t="shared" si="68"/>
        <v>0</v>
      </c>
      <c r="FB10" s="175">
        <v>0</v>
      </c>
      <c r="FC10" s="175">
        <v>0</v>
      </c>
      <c r="FD10" s="175">
        <v>0</v>
      </c>
      <c r="FE10" s="175">
        <v>0</v>
      </c>
      <c r="FF10" s="175">
        <v>0</v>
      </c>
      <c r="FG10" s="175">
        <v>0</v>
      </c>
      <c r="FH10" s="175">
        <v>0</v>
      </c>
      <c r="FI10" s="354" t="s">
        <v>3</v>
      </c>
      <c r="FJ10" s="354"/>
      <c r="FK10" s="177">
        <v>2</v>
      </c>
      <c r="FL10" s="177">
        <v>0</v>
      </c>
      <c r="FM10" s="177">
        <v>0</v>
      </c>
      <c r="FN10" s="177">
        <f t="shared" si="69"/>
        <v>2</v>
      </c>
      <c r="FO10" s="177">
        <v>2</v>
      </c>
      <c r="FP10" s="177">
        <v>0</v>
      </c>
      <c r="FQ10" s="177">
        <v>0</v>
      </c>
      <c r="FR10" s="177">
        <f t="shared" si="70"/>
        <v>2</v>
      </c>
      <c r="FS10" s="177">
        <v>1</v>
      </c>
      <c r="FT10" s="177">
        <v>0</v>
      </c>
      <c r="FU10" s="177">
        <v>1</v>
      </c>
      <c r="FV10" s="177">
        <f t="shared" si="71"/>
        <v>2</v>
      </c>
      <c r="FW10" s="177">
        <v>2</v>
      </c>
      <c r="FX10" s="177">
        <v>0</v>
      </c>
      <c r="FY10" s="177">
        <f t="shared" si="72"/>
        <v>2</v>
      </c>
      <c r="FZ10" s="177">
        <v>2</v>
      </c>
      <c r="GA10" s="177">
        <v>0</v>
      </c>
      <c r="GB10" s="177">
        <v>0</v>
      </c>
      <c r="GC10" s="177">
        <v>0</v>
      </c>
      <c r="GD10" s="177">
        <v>0</v>
      </c>
      <c r="GE10" s="177">
        <v>0</v>
      </c>
      <c r="GF10" s="177">
        <f t="shared" si="73"/>
        <v>2</v>
      </c>
      <c r="GG10" s="185">
        <v>1</v>
      </c>
      <c r="GH10" s="185">
        <v>1</v>
      </c>
      <c r="GI10" s="185">
        <v>0</v>
      </c>
      <c r="GJ10" s="177">
        <f t="shared" si="74"/>
        <v>2</v>
      </c>
      <c r="GK10" s="185">
        <v>0</v>
      </c>
      <c r="GL10" s="185">
        <v>1</v>
      </c>
      <c r="GM10" s="185">
        <v>0</v>
      </c>
      <c r="GN10" s="185">
        <v>1</v>
      </c>
      <c r="GO10" s="185">
        <v>0</v>
      </c>
      <c r="GP10" s="177">
        <f t="shared" si="75"/>
        <v>2</v>
      </c>
      <c r="GQ10" s="177">
        <f t="shared" si="84"/>
        <v>2</v>
      </c>
      <c r="GR10" s="177">
        <v>1</v>
      </c>
      <c r="GS10" s="177">
        <v>1</v>
      </c>
      <c r="GT10" s="177">
        <v>1</v>
      </c>
      <c r="GU10" s="177">
        <v>1</v>
      </c>
      <c r="GV10" s="177">
        <v>2</v>
      </c>
      <c r="GW10" s="177">
        <v>167</v>
      </c>
      <c r="GX10" s="352" t="s">
        <v>3</v>
      </c>
      <c r="GY10" s="352"/>
      <c r="GZ10" s="175">
        <f t="shared" si="0"/>
        <v>15</v>
      </c>
      <c r="HA10" s="175">
        <f t="shared" si="1"/>
        <v>0</v>
      </c>
      <c r="HB10" s="175">
        <f t="shared" si="2"/>
        <v>0</v>
      </c>
      <c r="HC10" s="175">
        <f t="shared" si="76"/>
        <v>15</v>
      </c>
      <c r="HD10" s="175">
        <f t="shared" si="3"/>
        <v>11</v>
      </c>
      <c r="HE10" s="175">
        <f t="shared" si="4"/>
        <v>4</v>
      </c>
      <c r="HF10" s="175">
        <f t="shared" si="5"/>
        <v>0</v>
      </c>
      <c r="HG10" s="175">
        <f t="shared" si="77"/>
        <v>15</v>
      </c>
      <c r="HH10" s="175">
        <f t="shared" si="6"/>
        <v>4</v>
      </c>
      <c r="HI10" s="175">
        <f t="shared" si="7"/>
        <v>6</v>
      </c>
      <c r="HJ10" s="175">
        <f t="shared" si="8"/>
        <v>5</v>
      </c>
      <c r="HK10" s="175">
        <f t="shared" si="78"/>
        <v>15</v>
      </c>
      <c r="HL10" s="175">
        <f t="shared" si="9"/>
        <v>15</v>
      </c>
      <c r="HM10" s="175">
        <f t="shared" si="10"/>
        <v>0</v>
      </c>
      <c r="HN10" s="175">
        <f t="shared" si="79"/>
        <v>15</v>
      </c>
      <c r="HO10" s="175">
        <f t="shared" si="11"/>
        <v>14</v>
      </c>
      <c r="HP10" s="175">
        <f t="shared" si="12"/>
        <v>0</v>
      </c>
      <c r="HQ10" s="175">
        <f t="shared" si="13"/>
        <v>0</v>
      </c>
      <c r="HR10" s="175">
        <f t="shared" si="14"/>
        <v>1</v>
      </c>
      <c r="HS10" s="175">
        <f t="shared" si="15"/>
        <v>0</v>
      </c>
      <c r="HT10" s="175">
        <f t="shared" si="16"/>
        <v>0</v>
      </c>
      <c r="HU10" s="175">
        <f t="shared" si="80"/>
        <v>15</v>
      </c>
      <c r="HV10" s="175">
        <f t="shared" si="17"/>
        <v>12</v>
      </c>
      <c r="HW10" s="175">
        <f t="shared" si="18"/>
        <v>3</v>
      </c>
      <c r="HX10" s="175">
        <f t="shared" si="19"/>
        <v>0</v>
      </c>
      <c r="HY10" s="175">
        <f t="shared" si="81"/>
        <v>15</v>
      </c>
      <c r="HZ10" s="175">
        <f t="shared" si="20"/>
        <v>0</v>
      </c>
      <c r="IA10" s="175">
        <f t="shared" si="21"/>
        <v>3</v>
      </c>
      <c r="IB10" s="175">
        <f t="shared" si="22"/>
        <v>5</v>
      </c>
      <c r="IC10" s="175">
        <f t="shared" si="23"/>
        <v>4</v>
      </c>
      <c r="ID10" s="175">
        <f t="shared" si="24"/>
        <v>3</v>
      </c>
      <c r="IE10" s="175">
        <f t="shared" si="82"/>
        <v>15</v>
      </c>
      <c r="IF10" s="175">
        <f t="shared" si="25"/>
        <v>15</v>
      </c>
      <c r="IG10" s="175">
        <f t="shared" si="26"/>
        <v>12</v>
      </c>
      <c r="IH10" s="175">
        <f t="shared" si="27"/>
        <v>12</v>
      </c>
      <c r="II10" s="175">
        <f t="shared" si="28"/>
        <v>12</v>
      </c>
      <c r="IJ10" s="175">
        <f t="shared" si="29"/>
        <v>11</v>
      </c>
      <c r="IK10" s="175">
        <f t="shared" si="30"/>
        <v>10</v>
      </c>
      <c r="IL10" s="175">
        <f t="shared" si="31"/>
        <v>2553</v>
      </c>
      <c r="IM10" s="89">
        <f t="shared" si="83"/>
        <v>15</v>
      </c>
      <c r="IN10" s="89">
        <f t="shared" si="32"/>
        <v>15</v>
      </c>
      <c r="IO10" s="89">
        <f t="shared" si="33"/>
        <v>15</v>
      </c>
      <c r="IP10" s="89">
        <f t="shared" si="34"/>
        <v>15</v>
      </c>
      <c r="IQ10" s="89">
        <f t="shared" si="35"/>
        <v>15</v>
      </c>
      <c r="IR10" s="89">
        <f t="shared" si="36"/>
        <v>15</v>
      </c>
      <c r="IS10" s="89">
        <f t="shared" si="37"/>
        <v>15</v>
      </c>
    </row>
    <row r="11" spans="1:253" s="89" customFormat="1" ht="18.75" customHeight="1" x14ac:dyDescent="0.2">
      <c r="A11" s="341" t="s">
        <v>4</v>
      </c>
      <c r="B11" s="180" t="s">
        <v>5</v>
      </c>
      <c r="C11" s="44">
        <v>9</v>
      </c>
      <c r="D11" s="44">
        <v>3</v>
      </c>
      <c r="E11" s="44">
        <v>0</v>
      </c>
      <c r="F11" s="44">
        <f t="shared" si="38"/>
        <v>12</v>
      </c>
      <c r="G11" s="44">
        <v>11</v>
      </c>
      <c r="H11" s="44">
        <v>1</v>
      </c>
      <c r="I11" s="44">
        <v>0</v>
      </c>
      <c r="J11" s="44">
        <f t="shared" si="39"/>
        <v>12</v>
      </c>
      <c r="K11" s="44">
        <v>5</v>
      </c>
      <c r="L11" s="44">
        <v>7</v>
      </c>
      <c r="M11" s="44">
        <v>0</v>
      </c>
      <c r="N11" s="44">
        <f t="shared" si="40"/>
        <v>12</v>
      </c>
      <c r="O11" s="44">
        <v>12</v>
      </c>
      <c r="P11" s="44">
        <v>0</v>
      </c>
      <c r="Q11" s="44">
        <f t="shared" si="41"/>
        <v>12</v>
      </c>
      <c r="R11" s="44">
        <v>10</v>
      </c>
      <c r="S11" s="44">
        <v>0</v>
      </c>
      <c r="T11" s="44">
        <v>0</v>
      </c>
      <c r="U11" s="44">
        <v>2</v>
      </c>
      <c r="V11" s="44">
        <v>0</v>
      </c>
      <c r="W11" s="44">
        <v>0</v>
      </c>
      <c r="X11" s="44">
        <f t="shared" si="42"/>
        <v>12</v>
      </c>
      <c r="Y11" s="61">
        <v>1</v>
      </c>
      <c r="Z11" s="61">
        <v>10</v>
      </c>
      <c r="AA11" s="61">
        <v>1</v>
      </c>
      <c r="AB11" s="44">
        <f t="shared" si="43"/>
        <v>12</v>
      </c>
      <c r="AC11" s="61">
        <v>0</v>
      </c>
      <c r="AD11" s="61">
        <v>3</v>
      </c>
      <c r="AE11" s="61">
        <v>3</v>
      </c>
      <c r="AF11" s="61">
        <v>2</v>
      </c>
      <c r="AG11" s="61">
        <v>4</v>
      </c>
      <c r="AH11" s="44">
        <f t="shared" si="44"/>
        <v>12</v>
      </c>
      <c r="AI11" s="44">
        <f t="shared" si="45"/>
        <v>12</v>
      </c>
      <c r="AJ11" s="61">
        <v>12</v>
      </c>
      <c r="AK11" s="61">
        <v>12</v>
      </c>
      <c r="AL11" s="61">
        <v>12</v>
      </c>
      <c r="AM11" s="61">
        <v>12</v>
      </c>
      <c r="AN11" s="44">
        <v>5</v>
      </c>
      <c r="AO11" s="44">
        <v>866</v>
      </c>
      <c r="AP11" s="341" t="s">
        <v>4</v>
      </c>
      <c r="AQ11" s="170" t="s">
        <v>5</v>
      </c>
      <c r="AR11" s="44">
        <v>0</v>
      </c>
      <c r="AS11" s="44">
        <v>0</v>
      </c>
      <c r="AT11" s="44">
        <v>0</v>
      </c>
      <c r="AU11" s="44">
        <f t="shared" si="46"/>
        <v>0</v>
      </c>
      <c r="AV11" s="44">
        <v>0</v>
      </c>
      <c r="AW11" s="44">
        <v>0</v>
      </c>
      <c r="AX11" s="44">
        <v>0</v>
      </c>
      <c r="AY11" s="44">
        <f t="shared" si="47"/>
        <v>0</v>
      </c>
      <c r="AZ11" s="44">
        <v>0</v>
      </c>
      <c r="BA11" s="44">
        <v>0</v>
      </c>
      <c r="BB11" s="44">
        <v>0</v>
      </c>
      <c r="BC11" s="44">
        <f t="shared" si="48"/>
        <v>0</v>
      </c>
      <c r="BD11" s="44">
        <v>0</v>
      </c>
      <c r="BE11" s="44">
        <v>0</v>
      </c>
      <c r="BF11" s="44">
        <f t="shared" si="49"/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f t="shared" si="50"/>
        <v>0</v>
      </c>
      <c r="BN11" s="44">
        <v>0</v>
      </c>
      <c r="BO11" s="44">
        <v>0</v>
      </c>
      <c r="BP11" s="44">
        <v>0</v>
      </c>
      <c r="BQ11" s="44">
        <f t="shared" si="51"/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f t="shared" si="52"/>
        <v>0</v>
      </c>
      <c r="BX11" s="44">
        <f t="shared" si="53"/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345" t="s">
        <v>4</v>
      </c>
      <c r="CF11" s="174" t="s">
        <v>5</v>
      </c>
      <c r="CG11" s="44">
        <v>4</v>
      </c>
      <c r="CH11" s="44">
        <v>0</v>
      </c>
      <c r="CI11" s="44">
        <v>0</v>
      </c>
      <c r="CJ11" s="44">
        <f t="shared" si="54"/>
        <v>4</v>
      </c>
      <c r="CK11" s="44">
        <v>2</v>
      </c>
      <c r="CL11" s="44">
        <v>2</v>
      </c>
      <c r="CM11" s="44">
        <v>0</v>
      </c>
      <c r="CN11" s="44">
        <f t="shared" si="55"/>
        <v>4</v>
      </c>
      <c r="CO11" s="44">
        <v>2</v>
      </c>
      <c r="CP11" s="44">
        <v>2</v>
      </c>
      <c r="CQ11" s="44">
        <v>0</v>
      </c>
      <c r="CR11" s="44">
        <f t="shared" si="56"/>
        <v>4</v>
      </c>
      <c r="CS11" s="44">
        <v>4</v>
      </c>
      <c r="CT11" s="44">
        <v>0</v>
      </c>
      <c r="CU11" s="44">
        <f t="shared" si="57"/>
        <v>4</v>
      </c>
      <c r="CV11" s="44">
        <v>4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f t="shared" si="58"/>
        <v>4</v>
      </c>
      <c r="DC11" s="61">
        <v>0</v>
      </c>
      <c r="DD11" s="61">
        <v>4</v>
      </c>
      <c r="DE11" s="61">
        <v>0</v>
      </c>
      <c r="DF11" s="44">
        <f t="shared" si="59"/>
        <v>4</v>
      </c>
      <c r="DG11" s="61">
        <v>0</v>
      </c>
      <c r="DH11" s="61">
        <v>0</v>
      </c>
      <c r="DI11" s="61">
        <v>2</v>
      </c>
      <c r="DJ11" s="61">
        <v>2</v>
      </c>
      <c r="DK11" s="61">
        <v>0</v>
      </c>
      <c r="DL11" s="44">
        <f t="shared" si="60"/>
        <v>4</v>
      </c>
      <c r="DM11" s="44">
        <f t="shared" si="61"/>
        <v>4</v>
      </c>
      <c r="DN11" s="61">
        <v>4</v>
      </c>
      <c r="DO11" s="61">
        <v>4</v>
      </c>
      <c r="DP11" s="61">
        <v>4</v>
      </c>
      <c r="DQ11" s="61">
        <v>4</v>
      </c>
      <c r="DR11" s="44">
        <v>2</v>
      </c>
      <c r="DS11" s="44">
        <v>173</v>
      </c>
      <c r="DT11" s="353" t="s">
        <v>4</v>
      </c>
      <c r="DU11" s="176" t="s">
        <v>5</v>
      </c>
      <c r="DV11" s="175">
        <v>0</v>
      </c>
      <c r="DW11" s="175">
        <v>0</v>
      </c>
      <c r="DX11" s="175">
        <v>0</v>
      </c>
      <c r="DY11" s="175">
        <f t="shared" si="62"/>
        <v>0</v>
      </c>
      <c r="DZ11" s="175">
        <v>0</v>
      </c>
      <c r="EA11" s="175">
        <v>0</v>
      </c>
      <c r="EB11" s="175">
        <v>0</v>
      </c>
      <c r="EC11" s="175">
        <f t="shared" si="63"/>
        <v>0</v>
      </c>
      <c r="ED11" s="175">
        <v>0</v>
      </c>
      <c r="EE11" s="175">
        <v>0</v>
      </c>
      <c r="EF11" s="175">
        <v>0</v>
      </c>
      <c r="EG11" s="175">
        <f t="shared" si="64"/>
        <v>0</v>
      </c>
      <c r="EH11" s="175">
        <v>0</v>
      </c>
      <c r="EI11" s="175">
        <v>0</v>
      </c>
      <c r="EJ11" s="175">
        <f t="shared" si="65"/>
        <v>0</v>
      </c>
      <c r="EK11" s="175">
        <v>0</v>
      </c>
      <c r="EL11" s="175">
        <v>0</v>
      </c>
      <c r="EM11" s="175">
        <v>0</v>
      </c>
      <c r="EN11" s="175">
        <v>0</v>
      </c>
      <c r="EO11" s="175">
        <v>0</v>
      </c>
      <c r="EP11" s="175">
        <v>0</v>
      </c>
      <c r="EQ11" s="175">
        <f t="shared" si="66"/>
        <v>0</v>
      </c>
      <c r="ER11" s="175">
        <v>0</v>
      </c>
      <c r="ES11" s="175">
        <v>0</v>
      </c>
      <c r="ET11" s="175">
        <v>0</v>
      </c>
      <c r="EU11" s="175">
        <f t="shared" si="67"/>
        <v>0</v>
      </c>
      <c r="EV11" s="175">
        <v>0</v>
      </c>
      <c r="EW11" s="175">
        <v>0</v>
      </c>
      <c r="EX11" s="175">
        <v>0</v>
      </c>
      <c r="EY11" s="175">
        <v>0</v>
      </c>
      <c r="EZ11" s="175">
        <v>0</v>
      </c>
      <c r="FA11" s="175">
        <f t="shared" si="68"/>
        <v>0</v>
      </c>
      <c r="FB11" s="175">
        <v>0</v>
      </c>
      <c r="FC11" s="175">
        <v>0</v>
      </c>
      <c r="FD11" s="175">
        <v>0</v>
      </c>
      <c r="FE11" s="175">
        <v>0</v>
      </c>
      <c r="FF11" s="175">
        <v>0</v>
      </c>
      <c r="FG11" s="175">
        <v>0</v>
      </c>
      <c r="FH11" s="175">
        <v>0</v>
      </c>
      <c r="FI11" s="355" t="s">
        <v>4</v>
      </c>
      <c r="FJ11" s="178" t="s">
        <v>5</v>
      </c>
      <c r="FK11" s="177">
        <v>0</v>
      </c>
      <c r="FL11" s="177">
        <v>0</v>
      </c>
      <c r="FM11" s="177">
        <v>0</v>
      </c>
      <c r="FN11" s="177">
        <f t="shared" si="69"/>
        <v>0</v>
      </c>
      <c r="FO11" s="177">
        <v>0</v>
      </c>
      <c r="FP11" s="177">
        <v>0</v>
      </c>
      <c r="FQ11" s="177">
        <v>0</v>
      </c>
      <c r="FR11" s="177">
        <f t="shared" si="70"/>
        <v>0</v>
      </c>
      <c r="FS11" s="177">
        <v>0</v>
      </c>
      <c r="FT11" s="177">
        <v>0</v>
      </c>
      <c r="FU11" s="177">
        <v>0</v>
      </c>
      <c r="FV11" s="177">
        <f t="shared" si="71"/>
        <v>0</v>
      </c>
      <c r="FW11" s="177">
        <v>0</v>
      </c>
      <c r="FX11" s="177">
        <v>0</v>
      </c>
      <c r="FY11" s="177">
        <f t="shared" si="72"/>
        <v>0</v>
      </c>
      <c r="FZ11" s="177">
        <v>0</v>
      </c>
      <c r="GA11" s="177">
        <v>0</v>
      </c>
      <c r="GB11" s="177">
        <v>0</v>
      </c>
      <c r="GC11" s="177">
        <v>0</v>
      </c>
      <c r="GD11" s="177">
        <v>0</v>
      </c>
      <c r="GE11" s="177">
        <v>0</v>
      </c>
      <c r="GF11" s="177">
        <f t="shared" si="73"/>
        <v>0</v>
      </c>
      <c r="GG11" s="177">
        <v>0</v>
      </c>
      <c r="GH11" s="177">
        <v>0</v>
      </c>
      <c r="GI11" s="177">
        <v>0</v>
      </c>
      <c r="GJ11" s="177">
        <f t="shared" si="74"/>
        <v>0</v>
      </c>
      <c r="GK11" s="177">
        <v>0</v>
      </c>
      <c r="GL11" s="177">
        <v>0</v>
      </c>
      <c r="GM11" s="177">
        <v>0</v>
      </c>
      <c r="GN11" s="177">
        <v>0</v>
      </c>
      <c r="GO11" s="177">
        <v>0</v>
      </c>
      <c r="GP11" s="177">
        <f t="shared" si="75"/>
        <v>0</v>
      </c>
      <c r="GQ11" s="177">
        <v>0</v>
      </c>
      <c r="GR11" s="177">
        <v>0</v>
      </c>
      <c r="GS11" s="177">
        <v>0</v>
      </c>
      <c r="GT11" s="177">
        <v>0</v>
      </c>
      <c r="GU11" s="177">
        <v>0</v>
      </c>
      <c r="GV11" s="177">
        <v>0</v>
      </c>
      <c r="GW11" s="177">
        <v>0</v>
      </c>
      <c r="GX11" s="356" t="s">
        <v>4</v>
      </c>
      <c r="GY11" s="172" t="s">
        <v>5</v>
      </c>
      <c r="GZ11" s="175">
        <f t="shared" si="0"/>
        <v>13</v>
      </c>
      <c r="HA11" s="175">
        <f t="shared" si="1"/>
        <v>3</v>
      </c>
      <c r="HB11" s="175">
        <f t="shared" si="2"/>
        <v>0</v>
      </c>
      <c r="HC11" s="175">
        <f t="shared" si="76"/>
        <v>16</v>
      </c>
      <c r="HD11" s="175">
        <f t="shared" si="3"/>
        <v>13</v>
      </c>
      <c r="HE11" s="175">
        <f t="shared" si="4"/>
        <v>3</v>
      </c>
      <c r="HF11" s="175">
        <f t="shared" si="5"/>
        <v>0</v>
      </c>
      <c r="HG11" s="175">
        <f t="shared" si="77"/>
        <v>16</v>
      </c>
      <c r="HH11" s="175">
        <f t="shared" si="6"/>
        <v>7</v>
      </c>
      <c r="HI11" s="175">
        <f t="shared" si="7"/>
        <v>9</v>
      </c>
      <c r="HJ11" s="175">
        <f t="shared" si="8"/>
        <v>0</v>
      </c>
      <c r="HK11" s="175">
        <f t="shared" si="78"/>
        <v>16</v>
      </c>
      <c r="HL11" s="175">
        <f t="shared" si="9"/>
        <v>16</v>
      </c>
      <c r="HM11" s="175">
        <f t="shared" si="10"/>
        <v>0</v>
      </c>
      <c r="HN11" s="175">
        <f t="shared" si="79"/>
        <v>16</v>
      </c>
      <c r="HO11" s="175">
        <f t="shared" si="11"/>
        <v>14</v>
      </c>
      <c r="HP11" s="175">
        <f t="shared" si="12"/>
        <v>0</v>
      </c>
      <c r="HQ11" s="175">
        <f t="shared" si="13"/>
        <v>0</v>
      </c>
      <c r="HR11" s="175">
        <f t="shared" si="14"/>
        <v>2</v>
      </c>
      <c r="HS11" s="175">
        <f t="shared" si="15"/>
        <v>0</v>
      </c>
      <c r="HT11" s="175">
        <f t="shared" si="16"/>
        <v>0</v>
      </c>
      <c r="HU11" s="175">
        <f t="shared" si="80"/>
        <v>16</v>
      </c>
      <c r="HV11" s="175">
        <f t="shared" si="17"/>
        <v>1</v>
      </c>
      <c r="HW11" s="175">
        <f t="shared" si="18"/>
        <v>14</v>
      </c>
      <c r="HX11" s="175">
        <f t="shared" si="19"/>
        <v>1</v>
      </c>
      <c r="HY11" s="175">
        <f t="shared" si="81"/>
        <v>16</v>
      </c>
      <c r="HZ11" s="175">
        <f t="shared" si="20"/>
        <v>0</v>
      </c>
      <c r="IA11" s="175">
        <f t="shared" si="21"/>
        <v>3</v>
      </c>
      <c r="IB11" s="175">
        <f t="shared" si="22"/>
        <v>5</v>
      </c>
      <c r="IC11" s="175">
        <f t="shared" si="23"/>
        <v>4</v>
      </c>
      <c r="ID11" s="175">
        <f t="shared" si="24"/>
        <v>4</v>
      </c>
      <c r="IE11" s="175">
        <f t="shared" si="82"/>
        <v>16</v>
      </c>
      <c r="IF11" s="175">
        <f t="shared" si="25"/>
        <v>16</v>
      </c>
      <c r="IG11" s="175">
        <f t="shared" si="26"/>
        <v>16</v>
      </c>
      <c r="IH11" s="175">
        <f t="shared" si="27"/>
        <v>16</v>
      </c>
      <c r="II11" s="175">
        <f t="shared" si="28"/>
        <v>16</v>
      </c>
      <c r="IJ11" s="175">
        <f t="shared" si="29"/>
        <v>16</v>
      </c>
      <c r="IK11" s="175">
        <f t="shared" si="30"/>
        <v>7</v>
      </c>
      <c r="IL11" s="175">
        <f t="shared" si="31"/>
        <v>1039</v>
      </c>
      <c r="IM11" s="89">
        <f t="shared" si="83"/>
        <v>16</v>
      </c>
      <c r="IN11" s="89">
        <f t="shared" si="32"/>
        <v>16</v>
      </c>
      <c r="IO11" s="89">
        <f t="shared" si="33"/>
        <v>16</v>
      </c>
      <c r="IP11" s="89">
        <f t="shared" si="34"/>
        <v>16</v>
      </c>
      <c r="IQ11" s="89">
        <f t="shared" si="35"/>
        <v>16</v>
      </c>
      <c r="IR11" s="89">
        <f t="shared" si="36"/>
        <v>16</v>
      </c>
      <c r="IS11" s="89">
        <f t="shared" si="37"/>
        <v>16</v>
      </c>
    </row>
    <row r="12" spans="1:253" s="89" customFormat="1" ht="18.75" customHeight="1" x14ac:dyDescent="0.2">
      <c r="A12" s="341"/>
      <c r="B12" s="180" t="s">
        <v>6</v>
      </c>
      <c r="C12" s="44">
        <v>5</v>
      </c>
      <c r="D12" s="44">
        <v>3</v>
      </c>
      <c r="E12" s="44">
        <v>0</v>
      </c>
      <c r="F12" s="44">
        <f t="shared" si="38"/>
        <v>8</v>
      </c>
      <c r="G12" s="44">
        <v>7</v>
      </c>
      <c r="H12" s="44">
        <v>1</v>
      </c>
      <c r="I12" s="44">
        <v>0</v>
      </c>
      <c r="J12" s="44">
        <f t="shared" si="39"/>
        <v>8</v>
      </c>
      <c r="K12" s="44">
        <v>2</v>
      </c>
      <c r="L12" s="44">
        <v>6</v>
      </c>
      <c r="M12" s="44">
        <v>0</v>
      </c>
      <c r="N12" s="44">
        <f t="shared" si="40"/>
        <v>8</v>
      </c>
      <c r="O12" s="44">
        <v>8</v>
      </c>
      <c r="P12" s="44">
        <v>0</v>
      </c>
      <c r="Q12" s="44">
        <f t="shared" si="41"/>
        <v>8</v>
      </c>
      <c r="R12" s="44">
        <v>7</v>
      </c>
      <c r="S12" s="44">
        <v>0</v>
      </c>
      <c r="T12" s="44">
        <v>0</v>
      </c>
      <c r="U12" s="44">
        <v>1</v>
      </c>
      <c r="V12" s="44">
        <v>0</v>
      </c>
      <c r="W12" s="44">
        <v>0</v>
      </c>
      <c r="X12" s="44">
        <f t="shared" si="42"/>
        <v>8</v>
      </c>
      <c r="Y12" s="61">
        <v>2</v>
      </c>
      <c r="Z12" s="61">
        <v>6</v>
      </c>
      <c r="AA12" s="61">
        <v>0</v>
      </c>
      <c r="AB12" s="44">
        <f t="shared" si="43"/>
        <v>8</v>
      </c>
      <c r="AC12" s="61">
        <v>1</v>
      </c>
      <c r="AD12" s="61">
        <v>1</v>
      </c>
      <c r="AE12" s="61">
        <v>5</v>
      </c>
      <c r="AF12" s="61">
        <v>0</v>
      </c>
      <c r="AG12" s="61">
        <v>1</v>
      </c>
      <c r="AH12" s="44">
        <f t="shared" si="44"/>
        <v>8</v>
      </c>
      <c r="AI12" s="44">
        <f t="shared" si="45"/>
        <v>8</v>
      </c>
      <c r="AJ12" s="61">
        <v>8</v>
      </c>
      <c r="AK12" s="61">
        <v>7</v>
      </c>
      <c r="AL12" s="61">
        <v>7</v>
      </c>
      <c r="AM12" s="61">
        <v>8</v>
      </c>
      <c r="AN12" s="44">
        <v>3</v>
      </c>
      <c r="AO12" s="44">
        <v>593</v>
      </c>
      <c r="AP12" s="341"/>
      <c r="AQ12" s="170" t="s">
        <v>6</v>
      </c>
      <c r="AR12" s="44">
        <v>1</v>
      </c>
      <c r="AS12" s="44">
        <v>0</v>
      </c>
      <c r="AT12" s="44">
        <v>0</v>
      </c>
      <c r="AU12" s="44">
        <f t="shared" si="46"/>
        <v>1</v>
      </c>
      <c r="AV12" s="44">
        <v>1</v>
      </c>
      <c r="AW12" s="44">
        <v>0</v>
      </c>
      <c r="AX12" s="44">
        <v>0</v>
      </c>
      <c r="AY12" s="44">
        <f t="shared" si="47"/>
        <v>1</v>
      </c>
      <c r="AZ12" s="44">
        <v>1</v>
      </c>
      <c r="BA12" s="44">
        <v>0</v>
      </c>
      <c r="BB12" s="44">
        <v>0</v>
      </c>
      <c r="BC12" s="44">
        <f t="shared" si="48"/>
        <v>1</v>
      </c>
      <c r="BD12" s="44">
        <v>0</v>
      </c>
      <c r="BE12" s="44">
        <v>1</v>
      </c>
      <c r="BF12" s="44">
        <f t="shared" si="49"/>
        <v>1</v>
      </c>
      <c r="BG12" s="44">
        <v>1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f t="shared" si="50"/>
        <v>1</v>
      </c>
      <c r="BN12" s="61">
        <v>0</v>
      </c>
      <c r="BO12" s="61">
        <v>0</v>
      </c>
      <c r="BP12" s="61">
        <v>1</v>
      </c>
      <c r="BQ12" s="44">
        <f t="shared" si="51"/>
        <v>1</v>
      </c>
      <c r="BR12" s="61">
        <v>0</v>
      </c>
      <c r="BS12" s="61">
        <v>0</v>
      </c>
      <c r="BT12" s="61">
        <v>1</v>
      </c>
      <c r="BU12" s="61">
        <v>0</v>
      </c>
      <c r="BV12" s="61">
        <v>0</v>
      </c>
      <c r="BW12" s="44">
        <f t="shared" si="52"/>
        <v>1</v>
      </c>
      <c r="BX12" s="44">
        <f t="shared" si="53"/>
        <v>1</v>
      </c>
      <c r="BY12" s="61">
        <v>1</v>
      </c>
      <c r="BZ12" s="61">
        <v>1</v>
      </c>
      <c r="CA12" s="61">
        <v>1</v>
      </c>
      <c r="CB12" s="61">
        <v>1</v>
      </c>
      <c r="CC12" s="44">
        <v>0</v>
      </c>
      <c r="CD12" s="44">
        <v>0</v>
      </c>
      <c r="CE12" s="345"/>
      <c r="CF12" s="174" t="s">
        <v>6</v>
      </c>
      <c r="CG12" s="44">
        <v>7</v>
      </c>
      <c r="CH12" s="44">
        <v>0</v>
      </c>
      <c r="CI12" s="44">
        <v>0</v>
      </c>
      <c r="CJ12" s="44">
        <f t="shared" si="54"/>
        <v>7</v>
      </c>
      <c r="CK12" s="44">
        <v>5</v>
      </c>
      <c r="CL12" s="44">
        <v>2</v>
      </c>
      <c r="CM12" s="44">
        <v>0</v>
      </c>
      <c r="CN12" s="44">
        <f t="shared" si="55"/>
        <v>7</v>
      </c>
      <c r="CO12" s="44">
        <v>2</v>
      </c>
      <c r="CP12" s="44">
        <v>5</v>
      </c>
      <c r="CQ12" s="44">
        <v>0</v>
      </c>
      <c r="CR12" s="44">
        <f t="shared" si="56"/>
        <v>7</v>
      </c>
      <c r="CS12" s="44">
        <v>7</v>
      </c>
      <c r="CT12" s="44">
        <v>0</v>
      </c>
      <c r="CU12" s="44">
        <f t="shared" si="57"/>
        <v>7</v>
      </c>
      <c r="CV12" s="44">
        <v>7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f t="shared" si="58"/>
        <v>7</v>
      </c>
      <c r="DC12" s="61">
        <v>2</v>
      </c>
      <c r="DD12" s="61">
        <v>5</v>
      </c>
      <c r="DE12" s="61">
        <v>0</v>
      </c>
      <c r="DF12" s="44">
        <f t="shared" si="59"/>
        <v>7</v>
      </c>
      <c r="DG12" s="61">
        <v>1</v>
      </c>
      <c r="DH12" s="61">
        <v>2</v>
      </c>
      <c r="DI12" s="61">
        <v>3</v>
      </c>
      <c r="DJ12" s="61">
        <v>1</v>
      </c>
      <c r="DK12" s="61">
        <v>0</v>
      </c>
      <c r="DL12" s="44">
        <f t="shared" si="60"/>
        <v>7</v>
      </c>
      <c r="DM12" s="44">
        <f t="shared" si="61"/>
        <v>7</v>
      </c>
      <c r="DN12" s="61">
        <v>7</v>
      </c>
      <c r="DO12" s="61">
        <v>7</v>
      </c>
      <c r="DP12" s="61">
        <v>7</v>
      </c>
      <c r="DQ12" s="61">
        <v>7</v>
      </c>
      <c r="DR12" s="44">
        <v>2</v>
      </c>
      <c r="DS12" s="44">
        <v>1338</v>
      </c>
      <c r="DT12" s="353"/>
      <c r="DU12" s="176" t="s">
        <v>6</v>
      </c>
      <c r="DV12" s="175">
        <v>0</v>
      </c>
      <c r="DW12" s="175">
        <v>0</v>
      </c>
      <c r="DX12" s="175">
        <v>0</v>
      </c>
      <c r="DY12" s="175">
        <f t="shared" si="62"/>
        <v>0</v>
      </c>
      <c r="DZ12" s="175">
        <v>0</v>
      </c>
      <c r="EA12" s="175">
        <v>0</v>
      </c>
      <c r="EB12" s="175">
        <v>0</v>
      </c>
      <c r="EC12" s="175">
        <f t="shared" si="63"/>
        <v>0</v>
      </c>
      <c r="ED12" s="175">
        <v>0</v>
      </c>
      <c r="EE12" s="175">
        <v>0</v>
      </c>
      <c r="EF12" s="175">
        <v>0</v>
      </c>
      <c r="EG12" s="175">
        <f t="shared" si="64"/>
        <v>0</v>
      </c>
      <c r="EH12" s="175">
        <v>0</v>
      </c>
      <c r="EI12" s="175">
        <v>0</v>
      </c>
      <c r="EJ12" s="175">
        <f t="shared" si="65"/>
        <v>0</v>
      </c>
      <c r="EK12" s="175">
        <v>0</v>
      </c>
      <c r="EL12" s="175">
        <v>0</v>
      </c>
      <c r="EM12" s="175">
        <v>0</v>
      </c>
      <c r="EN12" s="175">
        <v>0</v>
      </c>
      <c r="EO12" s="175">
        <v>0</v>
      </c>
      <c r="EP12" s="175">
        <v>0</v>
      </c>
      <c r="EQ12" s="175">
        <f t="shared" si="66"/>
        <v>0</v>
      </c>
      <c r="ER12" s="175">
        <v>0</v>
      </c>
      <c r="ES12" s="175">
        <v>0</v>
      </c>
      <c r="ET12" s="175">
        <v>0</v>
      </c>
      <c r="EU12" s="175">
        <f t="shared" si="67"/>
        <v>0</v>
      </c>
      <c r="EV12" s="175">
        <v>0</v>
      </c>
      <c r="EW12" s="175">
        <v>0</v>
      </c>
      <c r="EX12" s="175">
        <v>0</v>
      </c>
      <c r="EY12" s="175">
        <v>0</v>
      </c>
      <c r="EZ12" s="175">
        <v>0</v>
      </c>
      <c r="FA12" s="175">
        <f t="shared" si="68"/>
        <v>0</v>
      </c>
      <c r="FB12" s="175">
        <v>0</v>
      </c>
      <c r="FC12" s="175">
        <v>0</v>
      </c>
      <c r="FD12" s="175">
        <v>0</v>
      </c>
      <c r="FE12" s="175">
        <v>0</v>
      </c>
      <c r="FF12" s="175">
        <v>0</v>
      </c>
      <c r="FG12" s="175">
        <v>0</v>
      </c>
      <c r="FH12" s="175">
        <v>0</v>
      </c>
      <c r="FI12" s="355"/>
      <c r="FJ12" s="178" t="s">
        <v>6</v>
      </c>
      <c r="FK12" s="177">
        <v>0</v>
      </c>
      <c r="FL12" s="177">
        <v>0</v>
      </c>
      <c r="FM12" s="177">
        <v>0</v>
      </c>
      <c r="FN12" s="177">
        <f t="shared" si="69"/>
        <v>0</v>
      </c>
      <c r="FO12" s="177">
        <v>0</v>
      </c>
      <c r="FP12" s="177">
        <v>0</v>
      </c>
      <c r="FQ12" s="177">
        <v>0</v>
      </c>
      <c r="FR12" s="177">
        <f t="shared" si="70"/>
        <v>0</v>
      </c>
      <c r="FS12" s="177">
        <v>0</v>
      </c>
      <c r="FT12" s="177">
        <v>0</v>
      </c>
      <c r="FU12" s="177">
        <v>0</v>
      </c>
      <c r="FV12" s="177">
        <f t="shared" si="71"/>
        <v>0</v>
      </c>
      <c r="FW12" s="177">
        <v>0</v>
      </c>
      <c r="FX12" s="177">
        <v>0</v>
      </c>
      <c r="FY12" s="177">
        <f t="shared" si="72"/>
        <v>0</v>
      </c>
      <c r="FZ12" s="177">
        <v>0</v>
      </c>
      <c r="GA12" s="177">
        <v>0</v>
      </c>
      <c r="GB12" s="177">
        <v>0</v>
      </c>
      <c r="GC12" s="177">
        <v>0</v>
      </c>
      <c r="GD12" s="177">
        <v>0</v>
      </c>
      <c r="GE12" s="177">
        <v>0</v>
      </c>
      <c r="GF12" s="177">
        <f t="shared" si="73"/>
        <v>0</v>
      </c>
      <c r="GG12" s="177">
        <v>0</v>
      </c>
      <c r="GH12" s="177">
        <v>0</v>
      </c>
      <c r="GI12" s="177">
        <v>0</v>
      </c>
      <c r="GJ12" s="177">
        <f t="shared" si="74"/>
        <v>0</v>
      </c>
      <c r="GK12" s="177">
        <v>0</v>
      </c>
      <c r="GL12" s="177">
        <v>0</v>
      </c>
      <c r="GM12" s="177">
        <v>0</v>
      </c>
      <c r="GN12" s="177">
        <v>0</v>
      </c>
      <c r="GO12" s="177">
        <v>0</v>
      </c>
      <c r="GP12" s="177">
        <f t="shared" si="75"/>
        <v>0</v>
      </c>
      <c r="GQ12" s="177">
        <v>0</v>
      </c>
      <c r="GR12" s="177">
        <v>0</v>
      </c>
      <c r="GS12" s="177">
        <v>0</v>
      </c>
      <c r="GT12" s="177">
        <v>0</v>
      </c>
      <c r="GU12" s="177">
        <v>0</v>
      </c>
      <c r="GV12" s="177">
        <v>0</v>
      </c>
      <c r="GW12" s="177">
        <v>0</v>
      </c>
      <c r="GX12" s="356"/>
      <c r="GY12" s="172" t="s">
        <v>6</v>
      </c>
      <c r="GZ12" s="175">
        <f t="shared" si="0"/>
        <v>13</v>
      </c>
      <c r="HA12" s="175">
        <f t="shared" si="1"/>
        <v>3</v>
      </c>
      <c r="HB12" s="175">
        <f t="shared" si="2"/>
        <v>0</v>
      </c>
      <c r="HC12" s="175">
        <f t="shared" si="76"/>
        <v>16</v>
      </c>
      <c r="HD12" s="175">
        <f t="shared" si="3"/>
        <v>13</v>
      </c>
      <c r="HE12" s="175">
        <f t="shared" si="4"/>
        <v>3</v>
      </c>
      <c r="HF12" s="175">
        <f t="shared" si="5"/>
        <v>0</v>
      </c>
      <c r="HG12" s="175">
        <f t="shared" si="77"/>
        <v>16</v>
      </c>
      <c r="HH12" s="175">
        <f t="shared" si="6"/>
        <v>5</v>
      </c>
      <c r="HI12" s="175">
        <f t="shared" si="7"/>
        <v>11</v>
      </c>
      <c r="HJ12" s="175">
        <f t="shared" si="8"/>
        <v>0</v>
      </c>
      <c r="HK12" s="175">
        <f t="shared" si="78"/>
        <v>16</v>
      </c>
      <c r="HL12" s="175">
        <f t="shared" si="9"/>
        <v>15</v>
      </c>
      <c r="HM12" s="175">
        <f t="shared" si="10"/>
        <v>1</v>
      </c>
      <c r="HN12" s="175">
        <f t="shared" si="79"/>
        <v>16</v>
      </c>
      <c r="HO12" s="175">
        <f t="shared" si="11"/>
        <v>15</v>
      </c>
      <c r="HP12" s="175">
        <f t="shared" si="12"/>
        <v>0</v>
      </c>
      <c r="HQ12" s="175">
        <f t="shared" si="13"/>
        <v>0</v>
      </c>
      <c r="HR12" s="175">
        <f t="shared" si="14"/>
        <v>1</v>
      </c>
      <c r="HS12" s="175">
        <f t="shared" si="15"/>
        <v>0</v>
      </c>
      <c r="HT12" s="175">
        <f t="shared" si="16"/>
        <v>0</v>
      </c>
      <c r="HU12" s="175">
        <f t="shared" si="80"/>
        <v>16</v>
      </c>
      <c r="HV12" s="175">
        <f t="shared" si="17"/>
        <v>4</v>
      </c>
      <c r="HW12" s="175">
        <f t="shared" si="18"/>
        <v>11</v>
      </c>
      <c r="HX12" s="175">
        <f t="shared" si="19"/>
        <v>1</v>
      </c>
      <c r="HY12" s="175">
        <f t="shared" si="81"/>
        <v>16</v>
      </c>
      <c r="HZ12" s="175">
        <f t="shared" si="20"/>
        <v>2</v>
      </c>
      <c r="IA12" s="175">
        <f t="shared" si="21"/>
        <v>3</v>
      </c>
      <c r="IB12" s="175">
        <f t="shared" si="22"/>
        <v>9</v>
      </c>
      <c r="IC12" s="175">
        <f t="shared" si="23"/>
        <v>1</v>
      </c>
      <c r="ID12" s="175">
        <f t="shared" si="24"/>
        <v>1</v>
      </c>
      <c r="IE12" s="175">
        <f t="shared" si="82"/>
        <v>16</v>
      </c>
      <c r="IF12" s="175">
        <f t="shared" si="25"/>
        <v>16</v>
      </c>
      <c r="IG12" s="175">
        <f t="shared" si="26"/>
        <v>16</v>
      </c>
      <c r="IH12" s="175">
        <f t="shared" si="27"/>
        <v>15</v>
      </c>
      <c r="II12" s="175">
        <f t="shared" si="28"/>
        <v>15</v>
      </c>
      <c r="IJ12" s="175">
        <f t="shared" si="29"/>
        <v>16</v>
      </c>
      <c r="IK12" s="175">
        <f t="shared" si="30"/>
        <v>5</v>
      </c>
      <c r="IL12" s="175">
        <f t="shared" si="31"/>
        <v>1931</v>
      </c>
      <c r="IM12" s="89">
        <f t="shared" si="83"/>
        <v>16</v>
      </c>
      <c r="IN12" s="89">
        <f t="shared" si="32"/>
        <v>16</v>
      </c>
      <c r="IO12" s="89">
        <f t="shared" si="33"/>
        <v>16</v>
      </c>
      <c r="IP12" s="89">
        <f t="shared" si="34"/>
        <v>16</v>
      </c>
      <c r="IQ12" s="89">
        <f t="shared" si="35"/>
        <v>16</v>
      </c>
      <c r="IR12" s="89">
        <f t="shared" si="36"/>
        <v>16</v>
      </c>
      <c r="IS12" s="89">
        <f t="shared" si="37"/>
        <v>16</v>
      </c>
    </row>
    <row r="13" spans="1:253" s="89" customFormat="1" ht="18.75" customHeight="1" x14ac:dyDescent="0.2">
      <c r="A13" s="341"/>
      <c r="B13" s="180" t="s">
        <v>17</v>
      </c>
      <c r="C13" s="44">
        <v>3</v>
      </c>
      <c r="D13" s="44">
        <v>0</v>
      </c>
      <c r="E13" s="44">
        <v>0</v>
      </c>
      <c r="F13" s="44">
        <f t="shared" si="38"/>
        <v>3</v>
      </c>
      <c r="G13" s="44">
        <v>1</v>
      </c>
      <c r="H13" s="44">
        <v>2</v>
      </c>
      <c r="I13" s="44">
        <v>0</v>
      </c>
      <c r="J13" s="44">
        <f t="shared" si="39"/>
        <v>3</v>
      </c>
      <c r="K13" s="44">
        <v>2</v>
      </c>
      <c r="L13" s="44">
        <v>1</v>
      </c>
      <c r="M13" s="44">
        <v>0</v>
      </c>
      <c r="N13" s="44">
        <f t="shared" si="40"/>
        <v>3</v>
      </c>
      <c r="O13" s="44">
        <v>3</v>
      </c>
      <c r="P13" s="44">
        <v>0</v>
      </c>
      <c r="Q13" s="44">
        <f t="shared" si="41"/>
        <v>3</v>
      </c>
      <c r="R13" s="44">
        <v>2</v>
      </c>
      <c r="S13" s="44">
        <v>0</v>
      </c>
      <c r="T13" s="44">
        <v>0</v>
      </c>
      <c r="U13" s="44">
        <v>1</v>
      </c>
      <c r="V13" s="44">
        <v>0</v>
      </c>
      <c r="W13" s="44">
        <v>0</v>
      </c>
      <c r="X13" s="44">
        <f t="shared" si="42"/>
        <v>3</v>
      </c>
      <c r="Y13" s="61">
        <v>0</v>
      </c>
      <c r="Z13" s="61">
        <v>3</v>
      </c>
      <c r="AA13" s="61">
        <v>0</v>
      </c>
      <c r="AB13" s="44">
        <f t="shared" si="43"/>
        <v>3</v>
      </c>
      <c r="AC13" s="61">
        <v>0</v>
      </c>
      <c r="AD13" s="61">
        <v>0</v>
      </c>
      <c r="AE13" s="61">
        <v>1</v>
      </c>
      <c r="AF13" s="61">
        <v>0</v>
      </c>
      <c r="AG13" s="61">
        <v>2</v>
      </c>
      <c r="AH13" s="44">
        <f t="shared" si="44"/>
        <v>3</v>
      </c>
      <c r="AI13" s="44">
        <f t="shared" si="45"/>
        <v>3</v>
      </c>
      <c r="AJ13" s="61">
        <v>3</v>
      </c>
      <c r="AK13" s="61">
        <v>3</v>
      </c>
      <c r="AL13" s="61">
        <v>3</v>
      </c>
      <c r="AM13" s="61">
        <v>3</v>
      </c>
      <c r="AN13" s="44">
        <v>0</v>
      </c>
      <c r="AO13" s="44">
        <v>0</v>
      </c>
      <c r="AP13" s="341"/>
      <c r="AQ13" s="170" t="s">
        <v>17</v>
      </c>
      <c r="AR13" s="44">
        <v>0</v>
      </c>
      <c r="AS13" s="44">
        <v>0</v>
      </c>
      <c r="AT13" s="44">
        <v>0</v>
      </c>
      <c r="AU13" s="44">
        <f t="shared" si="46"/>
        <v>0</v>
      </c>
      <c r="AV13" s="44">
        <v>0</v>
      </c>
      <c r="AW13" s="44">
        <v>0</v>
      </c>
      <c r="AX13" s="44">
        <v>0</v>
      </c>
      <c r="AY13" s="44">
        <f t="shared" si="47"/>
        <v>0</v>
      </c>
      <c r="AZ13" s="44">
        <v>0</v>
      </c>
      <c r="BA13" s="44">
        <v>0</v>
      </c>
      <c r="BB13" s="44">
        <v>0</v>
      </c>
      <c r="BC13" s="44">
        <f t="shared" si="48"/>
        <v>0</v>
      </c>
      <c r="BD13" s="44">
        <v>0</v>
      </c>
      <c r="BE13" s="44">
        <v>0</v>
      </c>
      <c r="BF13" s="44">
        <f t="shared" si="49"/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f t="shared" si="50"/>
        <v>0</v>
      </c>
      <c r="BN13" s="61">
        <v>0</v>
      </c>
      <c r="BO13" s="61">
        <v>0</v>
      </c>
      <c r="BP13" s="61">
        <v>0</v>
      </c>
      <c r="BQ13" s="44">
        <f t="shared" si="51"/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44">
        <f t="shared" si="52"/>
        <v>0</v>
      </c>
      <c r="BX13" s="44">
        <f t="shared" si="53"/>
        <v>0</v>
      </c>
      <c r="BY13" s="61">
        <v>0</v>
      </c>
      <c r="BZ13" s="61">
        <v>0</v>
      </c>
      <c r="CA13" s="61">
        <v>0</v>
      </c>
      <c r="CB13" s="61">
        <v>0</v>
      </c>
      <c r="CC13" s="44">
        <v>0</v>
      </c>
      <c r="CD13" s="44">
        <v>0</v>
      </c>
      <c r="CE13" s="345"/>
      <c r="CF13" s="174" t="s">
        <v>17</v>
      </c>
      <c r="CG13" s="44">
        <v>2</v>
      </c>
      <c r="CH13" s="44">
        <v>0</v>
      </c>
      <c r="CI13" s="44">
        <v>0</v>
      </c>
      <c r="CJ13" s="44">
        <f t="shared" si="54"/>
        <v>2</v>
      </c>
      <c r="CK13" s="44">
        <v>2</v>
      </c>
      <c r="CL13" s="44">
        <v>0</v>
      </c>
      <c r="CM13" s="44">
        <v>0</v>
      </c>
      <c r="CN13" s="44">
        <f t="shared" si="55"/>
        <v>2</v>
      </c>
      <c r="CO13" s="44">
        <v>0</v>
      </c>
      <c r="CP13" s="44">
        <v>2</v>
      </c>
      <c r="CQ13" s="44">
        <v>0</v>
      </c>
      <c r="CR13" s="44">
        <f t="shared" si="56"/>
        <v>2</v>
      </c>
      <c r="CS13" s="44">
        <v>2</v>
      </c>
      <c r="CT13" s="44">
        <v>0</v>
      </c>
      <c r="CU13" s="44">
        <f t="shared" si="57"/>
        <v>2</v>
      </c>
      <c r="CV13" s="44">
        <v>1</v>
      </c>
      <c r="CW13" s="44">
        <v>0</v>
      </c>
      <c r="CX13" s="44">
        <v>0</v>
      </c>
      <c r="CY13" s="44">
        <v>1</v>
      </c>
      <c r="CZ13" s="44">
        <v>0</v>
      </c>
      <c r="DA13" s="44">
        <v>0</v>
      </c>
      <c r="DB13" s="44">
        <f t="shared" si="58"/>
        <v>2</v>
      </c>
      <c r="DC13" s="61">
        <v>0</v>
      </c>
      <c r="DD13" s="61">
        <v>2</v>
      </c>
      <c r="DE13" s="61">
        <v>0</v>
      </c>
      <c r="DF13" s="44">
        <f t="shared" si="59"/>
        <v>2</v>
      </c>
      <c r="DG13" s="61">
        <v>0</v>
      </c>
      <c r="DH13" s="61">
        <v>0</v>
      </c>
      <c r="DI13" s="61">
        <v>0</v>
      </c>
      <c r="DJ13" s="61">
        <v>0</v>
      </c>
      <c r="DK13" s="61">
        <v>2</v>
      </c>
      <c r="DL13" s="44">
        <f t="shared" si="60"/>
        <v>2</v>
      </c>
      <c r="DM13" s="44">
        <f t="shared" si="61"/>
        <v>2</v>
      </c>
      <c r="DN13" s="61">
        <v>2</v>
      </c>
      <c r="DO13" s="61">
        <v>2</v>
      </c>
      <c r="DP13" s="61">
        <v>2</v>
      </c>
      <c r="DQ13" s="61">
        <v>2</v>
      </c>
      <c r="DR13" s="44">
        <v>2</v>
      </c>
      <c r="DS13" s="44">
        <v>84</v>
      </c>
      <c r="DT13" s="353"/>
      <c r="DU13" s="176" t="s">
        <v>17</v>
      </c>
      <c r="DV13" s="175">
        <v>0</v>
      </c>
      <c r="DW13" s="175">
        <v>0</v>
      </c>
      <c r="DX13" s="175">
        <v>0</v>
      </c>
      <c r="DY13" s="175">
        <f t="shared" si="62"/>
        <v>0</v>
      </c>
      <c r="DZ13" s="175">
        <v>0</v>
      </c>
      <c r="EA13" s="175">
        <v>0</v>
      </c>
      <c r="EB13" s="175">
        <v>0</v>
      </c>
      <c r="EC13" s="175">
        <f t="shared" si="63"/>
        <v>0</v>
      </c>
      <c r="ED13" s="175">
        <v>0</v>
      </c>
      <c r="EE13" s="175">
        <v>0</v>
      </c>
      <c r="EF13" s="175"/>
      <c r="EG13" s="175">
        <f t="shared" si="64"/>
        <v>0</v>
      </c>
      <c r="EH13" s="175">
        <v>0</v>
      </c>
      <c r="EI13" s="175">
        <v>0</v>
      </c>
      <c r="EJ13" s="175">
        <f t="shared" si="65"/>
        <v>0</v>
      </c>
      <c r="EK13" s="175">
        <v>0</v>
      </c>
      <c r="EL13" s="175">
        <v>0</v>
      </c>
      <c r="EM13" s="175">
        <v>0</v>
      </c>
      <c r="EN13" s="175">
        <v>0</v>
      </c>
      <c r="EO13" s="175">
        <v>0</v>
      </c>
      <c r="EP13" s="175">
        <v>0</v>
      </c>
      <c r="EQ13" s="175">
        <f t="shared" si="66"/>
        <v>0</v>
      </c>
      <c r="ER13" s="175">
        <v>0</v>
      </c>
      <c r="ES13" s="175">
        <v>0</v>
      </c>
      <c r="ET13" s="175">
        <v>0</v>
      </c>
      <c r="EU13" s="175">
        <f t="shared" si="67"/>
        <v>0</v>
      </c>
      <c r="EV13" s="175">
        <v>0</v>
      </c>
      <c r="EW13" s="175">
        <v>0</v>
      </c>
      <c r="EX13" s="175">
        <v>0</v>
      </c>
      <c r="EY13" s="175">
        <v>0</v>
      </c>
      <c r="EZ13" s="175">
        <v>0</v>
      </c>
      <c r="FA13" s="175">
        <f t="shared" si="68"/>
        <v>0</v>
      </c>
      <c r="FB13" s="175">
        <f>SUM(EV13:EZ13)</f>
        <v>0</v>
      </c>
      <c r="FC13" s="175">
        <v>0</v>
      </c>
      <c r="FD13" s="175">
        <v>0</v>
      </c>
      <c r="FE13" s="175">
        <v>0</v>
      </c>
      <c r="FF13" s="175">
        <v>0</v>
      </c>
      <c r="FG13" s="175">
        <v>0</v>
      </c>
      <c r="FH13" s="175">
        <v>0</v>
      </c>
      <c r="FI13" s="355"/>
      <c r="FJ13" s="178" t="s">
        <v>17</v>
      </c>
      <c r="FK13" s="177">
        <v>0</v>
      </c>
      <c r="FL13" s="177">
        <v>0</v>
      </c>
      <c r="FM13" s="177">
        <v>0</v>
      </c>
      <c r="FN13" s="177">
        <f t="shared" si="69"/>
        <v>0</v>
      </c>
      <c r="FO13" s="177">
        <v>0</v>
      </c>
      <c r="FP13" s="177">
        <v>0</v>
      </c>
      <c r="FQ13" s="177">
        <v>0</v>
      </c>
      <c r="FR13" s="177">
        <f t="shared" si="70"/>
        <v>0</v>
      </c>
      <c r="FS13" s="177">
        <v>0</v>
      </c>
      <c r="FT13" s="177">
        <v>0</v>
      </c>
      <c r="FU13" s="177">
        <v>0</v>
      </c>
      <c r="FV13" s="177">
        <f t="shared" si="71"/>
        <v>0</v>
      </c>
      <c r="FW13" s="177">
        <v>0</v>
      </c>
      <c r="FX13" s="177">
        <v>0</v>
      </c>
      <c r="FY13" s="177">
        <f t="shared" si="72"/>
        <v>0</v>
      </c>
      <c r="FZ13" s="177">
        <v>0</v>
      </c>
      <c r="GA13" s="177">
        <v>0</v>
      </c>
      <c r="GB13" s="177">
        <v>0</v>
      </c>
      <c r="GC13" s="177">
        <v>0</v>
      </c>
      <c r="GD13" s="177">
        <v>0</v>
      </c>
      <c r="GE13" s="177">
        <v>0</v>
      </c>
      <c r="GF13" s="177">
        <f t="shared" si="73"/>
        <v>0</v>
      </c>
      <c r="GG13" s="177">
        <v>0</v>
      </c>
      <c r="GH13" s="177">
        <v>0</v>
      </c>
      <c r="GI13" s="177">
        <v>0</v>
      </c>
      <c r="GJ13" s="177">
        <f t="shared" si="74"/>
        <v>0</v>
      </c>
      <c r="GK13" s="177">
        <v>0</v>
      </c>
      <c r="GL13" s="177">
        <v>0</v>
      </c>
      <c r="GM13" s="177">
        <v>0</v>
      </c>
      <c r="GN13" s="177">
        <v>0</v>
      </c>
      <c r="GO13" s="177">
        <v>0</v>
      </c>
      <c r="GP13" s="177">
        <f t="shared" si="75"/>
        <v>0</v>
      </c>
      <c r="GQ13" s="177">
        <f t="shared" si="84"/>
        <v>0</v>
      </c>
      <c r="GR13" s="177">
        <v>0</v>
      </c>
      <c r="GS13" s="177">
        <v>0</v>
      </c>
      <c r="GT13" s="177">
        <v>0</v>
      </c>
      <c r="GU13" s="177">
        <v>0</v>
      </c>
      <c r="GV13" s="177">
        <v>0</v>
      </c>
      <c r="GW13" s="177">
        <v>0</v>
      </c>
      <c r="GX13" s="356"/>
      <c r="GY13" s="172" t="s">
        <v>17</v>
      </c>
      <c r="GZ13" s="175">
        <f t="shared" si="0"/>
        <v>5</v>
      </c>
      <c r="HA13" s="175">
        <f t="shared" si="1"/>
        <v>0</v>
      </c>
      <c r="HB13" s="175">
        <f t="shared" si="2"/>
        <v>0</v>
      </c>
      <c r="HC13" s="175">
        <f t="shared" si="76"/>
        <v>5</v>
      </c>
      <c r="HD13" s="175">
        <f t="shared" si="3"/>
        <v>3</v>
      </c>
      <c r="HE13" s="175">
        <f t="shared" si="4"/>
        <v>2</v>
      </c>
      <c r="HF13" s="175">
        <f t="shared" si="5"/>
        <v>0</v>
      </c>
      <c r="HG13" s="175">
        <f t="shared" si="77"/>
        <v>5</v>
      </c>
      <c r="HH13" s="175">
        <f t="shared" si="6"/>
        <v>2</v>
      </c>
      <c r="HI13" s="175">
        <f t="shared" si="7"/>
        <v>3</v>
      </c>
      <c r="HJ13" s="175">
        <f t="shared" si="8"/>
        <v>0</v>
      </c>
      <c r="HK13" s="175">
        <f t="shared" si="78"/>
        <v>5</v>
      </c>
      <c r="HL13" s="175">
        <f t="shared" si="9"/>
        <v>5</v>
      </c>
      <c r="HM13" s="175">
        <f t="shared" si="10"/>
        <v>0</v>
      </c>
      <c r="HN13" s="175">
        <f t="shared" si="79"/>
        <v>5</v>
      </c>
      <c r="HO13" s="175">
        <f t="shared" si="11"/>
        <v>3</v>
      </c>
      <c r="HP13" s="175">
        <f t="shared" si="12"/>
        <v>0</v>
      </c>
      <c r="HQ13" s="175">
        <f t="shared" si="13"/>
        <v>0</v>
      </c>
      <c r="HR13" s="175">
        <f t="shared" si="14"/>
        <v>2</v>
      </c>
      <c r="HS13" s="175">
        <f t="shared" si="15"/>
        <v>0</v>
      </c>
      <c r="HT13" s="175">
        <f t="shared" si="16"/>
        <v>0</v>
      </c>
      <c r="HU13" s="175">
        <f t="shared" si="80"/>
        <v>5</v>
      </c>
      <c r="HV13" s="175">
        <f t="shared" si="17"/>
        <v>0</v>
      </c>
      <c r="HW13" s="175">
        <f t="shared" si="18"/>
        <v>5</v>
      </c>
      <c r="HX13" s="175">
        <f t="shared" si="19"/>
        <v>0</v>
      </c>
      <c r="HY13" s="175">
        <f t="shared" si="81"/>
        <v>5</v>
      </c>
      <c r="HZ13" s="175">
        <f t="shared" si="20"/>
        <v>0</v>
      </c>
      <c r="IA13" s="175">
        <f t="shared" si="21"/>
        <v>0</v>
      </c>
      <c r="IB13" s="175">
        <f t="shared" si="22"/>
        <v>1</v>
      </c>
      <c r="IC13" s="175">
        <f t="shared" si="23"/>
        <v>0</v>
      </c>
      <c r="ID13" s="175">
        <f t="shared" si="24"/>
        <v>4</v>
      </c>
      <c r="IE13" s="175">
        <f t="shared" si="82"/>
        <v>5</v>
      </c>
      <c r="IF13" s="175">
        <f t="shared" si="25"/>
        <v>5</v>
      </c>
      <c r="IG13" s="175">
        <f t="shared" si="26"/>
        <v>5</v>
      </c>
      <c r="IH13" s="175">
        <f t="shared" si="27"/>
        <v>5</v>
      </c>
      <c r="II13" s="175">
        <f t="shared" si="28"/>
        <v>5</v>
      </c>
      <c r="IJ13" s="175">
        <f t="shared" si="29"/>
        <v>5</v>
      </c>
      <c r="IK13" s="175">
        <f t="shared" si="30"/>
        <v>2</v>
      </c>
      <c r="IL13" s="175">
        <f t="shared" si="31"/>
        <v>84</v>
      </c>
      <c r="IM13" s="89">
        <f t="shared" si="83"/>
        <v>5</v>
      </c>
      <c r="IN13" s="89">
        <f t="shared" si="32"/>
        <v>5</v>
      </c>
      <c r="IO13" s="89">
        <f t="shared" si="33"/>
        <v>5</v>
      </c>
      <c r="IP13" s="89">
        <f t="shared" si="34"/>
        <v>5</v>
      </c>
      <c r="IQ13" s="89">
        <f t="shared" si="35"/>
        <v>5</v>
      </c>
      <c r="IR13" s="89">
        <f t="shared" si="36"/>
        <v>5</v>
      </c>
      <c r="IS13" s="89">
        <f t="shared" si="37"/>
        <v>5</v>
      </c>
    </row>
    <row r="14" spans="1:253" s="89" customFormat="1" ht="18.75" customHeight="1" x14ac:dyDescent="0.2">
      <c r="A14" s="341"/>
      <c r="B14" s="181" t="s">
        <v>7</v>
      </c>
      <c r="C14" s="44">
        <v>7</v>
      </c>
      <c r="D14" s="44">
        <v>0</v>
      </c>
      <c r="E14" s="44">
        <v>0</v>
      </c>
      <c r="F14" s="44">
        <f t="shared" si="38"/>
        <v>7</v>
      </c>
      <c r="G14" s="44">
        <v>6</v>
      </c>
      <c r="H14" s="44">
        <v>1</v>
      </c>
      <c r="I14" s="44">
        <v>0</v>
      </c>
      <c r="J14" s="44">
        <f t="shared" si="39"/>
        <v>7</v>
      </c>
      <c r="K14" s="44">
        <v>2</v>
      </c>
      <c r="L14" s="44">
        <v>5</v>
      </c>
      <c r="M14" s="44">
        <v>0</v>
      </c>
      <c r="N14" s="44">
        <f t="shared" si="40"/>
        <v>7</v>
      </c>
      <c r="O14" s="44">
        <v>7</v>
      </c>
      <c r="P14" s="44">
        <v>0</v>
      </c>
      <c r="Q14" s="44">
        <f t="shared" si="41"/>
        <v>7</v>
      </c>
      <c r="R14" s="44">
        <v>5</v>
      </c>
      <c r="S14" s="44">
        <v>0</v>
      </c>
      <c r="T14" s="44">
        <v>0</v>
      </c>
      <c r="U14" s="44">
        <v>2</v>
      </c>
      <c r="V14" s="44">
        <v>0</v>
      </c>
      <c r="W14" s="44">
        <v>0</v>
      </c>
      <c r="X14" s="44">
        <f t="shared" si="42"/>
        <v>7</v>
      </c>
      <c r="Y14" s="61">
        <v>1</v>
      </c>
      <c r="Z14" s="61">
        <v>6</v>
      </c>
      <c r="AA14" s="61">
        <v>0</v>
      </c>
      <c r="AB14" s="44">
        <f t="shared" si="43"/>
        <v>7</v>
      </c>
      <c r="AC14" s="61">
        <v>0</v>
      </c>
      <c r="AD14" s="61">
        <v>0</v>
      </c>
      <c r="AE14" s="61">
        <v>1</v>
      </c>
      <c r="AF14" s="61">
        <v>4</v>
      </c>
      <c r="AG14" s="61">
        <v>2</v>
      </c>
      <c r="AH14" s="44">
        <f t="shared" si="44"/>
        <v>7</v>
      </c>
      <c r="AI14" s="44">
        <f t="shared" si="45"/>
        <v>7</v>
      </c>
      <c r="AJ14" s="61">
        <v>7</v>
      </c>
      <c r="AK14" s="61">
        <v>7</v>
      </c>
      <c r="AL14" s="61">
        <v>7</v>
      </c>
      <c r="AM14" s="61">
        <v>7</v>
      </c>
      <c r="AN14" s="44">
        <v>0</v>
      </c>
      <c r="AO14" s="44">
        <v>0</v>
      </c>
      <c r="AP14" s="341"/>
      <c r="AQ14" s="169" t="s">
        <v>7</v>
      </c>
      <c r="AR14" s="44">
        <v>0</v>
      </c>
      <c r="AS14" s="44">
        <v>0</v>
      </c>
      <c r="AT14" s="44">
        <v>0</v>
      </c>
      <c r="AU14" s="44">
        <f t="shared" si="46"/>
        <v>0</v>
      </c>
      <c r="AV14" s="44">
        <v>0</v>
      </c>
      <c r="AW14" s="44">
        <v>0</v>
      </c>
      <c r="AX14" s="44">
        <v>0</v>
      </c>
      <c r="AY14" s="44">
        <f t="shared" si="47"/>
        <v>0</v>
      </c>
      <c r="AZ14" s="44">
        <v>0</v>
      </c>
      <c r="BA14" s="44">
        <v>0</v>
      </c>
      <c r="BB14" s="44">
        <v>0</v>
      </c>
      <c r="BC14" s="44">
        <f t="shared" si="48"/>
        <v>0</v>
      </c>
      <c r="BD14" s="44">
        <v>0</v>
      </c>
      <c r="BE14" s="44">
        <v>0</v>
      </c>
      <c r="BF14" s="44">
        <f t="shared" si="49"/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f t="shared" si="50"/>
        <v>0</v>
      </c>
      <c r="BN14" s="44">
        <v>0</v>
      </c>
      <c r="BO14" s="44">
        <v>0</v>
      </c>
      <c r="BP14" s="44">
        <v>0</v>
      </c>
      <c r="BQ14" s="44">
        <f t="shared" si="51"/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f t="shared" si="52"/>
        <v>0</v>
      </c>
      <c r="BX14" s="44">
        <f t="shared" si="53"/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345"/>
      <c r="CF14" s="174" t="s">
        <v>7</v>
      </c>
      <c r="CG14" s="44">
        <v>5</v>
      </c>
      <c r="CH14" s="44">
        <v>1</v>
      </c>
      <c r="CI14" s="44">
        <v>0</v>
      </c>
      <c r="CJ14" s="44">
        <f t="shared" si="54"/>
        <v>6</v>
      </c>
      <c r="CK14" s="44">
        <v>6</v>
      </c>
      <c r="CL14" s="44">
        <v>0</v>
      </c>
      <c r="CM14" s="44">
        <v>0</v>
      </c>
      <c r="CN14" s="44">
        <f t="shared" si="55"/>
        <v>6</v>
      </c>
      <c r="CO14" s="44">
        <v>3</v>
      </c>
      <c r="CP14" s="44">
        <v>3</v>
      </c>
      <c r="CQ14" s="44">
        <v>0</v>
      </c>
      <c r="CR14" s="44">
        <f t="shared" si="56"/>
        <v>6</v>
      </c>
      <c r="CS14" s="44">
        <v>6</v>
      </c>
      <c r="CT14" s="44">
        <v>0</v>
      </c>
      <c r="CU14" s="44">
        <f t="shared" si="57"/>
        <v>6</v>
      </c>
      <c r="CV14" s="44">
        <v>5</v>
      </c>
      <c r="CW14" s="44">
        <v>0</v>
      </c>
      <c r="CX14" s="44">
        <v>0</v>
      </c>
      <c r="CY14" s="44">
        <v>1</v>
      </c>
      <c r="CZ14" s="44">
        <v>0</v>
      </c>
      <c r="DA14" s="44">
        <v>0</v>
      </c>
      <c r="DB14" s="44">
        <f t="shared" si="58"/>
        <v>6</v>
      </c>
      <c r="DC14" s="61">
        <v>2</v>
      </c>
      <c r="DD14" s="61">
        <v>4</v>
      </c>
      <c r="DE14" s="61">
        <v>0</v>
      </c>
      <c r="DF14" s="44">
        <f t="shared" si="59"/>
        <v>6</v>
      </c>
      <c r="DG14" s="61">
        <v>0</v>
      </c>
      <c r="DH14" s="61">
        <v>3</v>
      </c>
      <c r="DI14" s="61">
        <v>2</v>
      </c>
      <c r="DJ14" s="61">
        <v>1</v>
      </c>
      <c r="DK14" s="61">
        <v>0</v>
      </c>
      <c r="DL14" s="44">
        <f t="shared" si="60"/>
        <v>6</v>
      </c>
      <c r="DM14" s="44">
        <f t="shared" si="61"/>
        <v>6</v>
      </c>
      <c r="DN14" s="61">
        <v>6</v>
      </c>
      <c r="DO14" s="61">
        <v>6</v>
      </c>
      <c r="DP14" s="61">
        <v>6</v>
      </c>
      <c r="DQ14" s="61">
        <v>6</v>
      </c>
      <c r="DR14" s="44">
        <v>5</v>
      </c>
      <c r="DS14" s="44">
        <v>1220</v>
      </c>
      <c r="DT14" s="353"/>
      <c r="DU14" s="176" t="s">
        <v>7</v>
      </c>
      <c r="DV14" s="175">
        <v>0</v>
      </c>
      <c r="DW14" s="175">
        <v>0</v>
      </c>
      <c r="DX14" s="175">
        <v>0</v>
      </c>
      <c r="DY14" s="175">
        <f t="shared" si="62"/>
        <v>0</v>
      </c>
      <c r="DZ14" s="175">
        <v>0</v>
      </c>
      <c r="EA14" s="175">
        <v>0</v>
      </c>
      <c r="EB14" s="175">
        <v>0</v>
      </c>
      <c r="EC14" s="175">
        <f t="shared" si="63"/>
        <v>0</v>
      </c>
      <c r="ED14" s="175">
        <v>0</v>
      </c>
      <c r="EE14" s="175">
        <v>0</v>
      </c>
      <c r="EF14" s="175">
        <v>0</v>
      </c>
      <c r="EG14" s="175">
        <f t="shared" si="64"/>
        <v>0</v>
      </c>
      <c r="EH14" s="175">
        <v>0</v>
      </c>
      <c r="EI14" s="175">
        <v>0</v>
      </c>
      <c r="EJ14" s="175">
        <f t="shared" si="65"/>
        <v>0</v>
      </c>
      <c r="EK14" s="175">
        <v>0</v>
      </c>
      <c r="EL14" s="175">
        <v>0</v>
      </c>
      <c r="EM14" s="175">
        <v>0</v>
      </c>
      <c r="EN14" s="175">
        <v>0</v>
      </c>
      <c r="EO14" s="175">
        <v>0</v>
      </c>
      <c r="EP14" s="175">
        <v>0</v>
      </c>
      <c r="EQ14" s="175">
        <f t="shared" si="66"/>
        <v>0</v>
      </c>
      <c r="ER14" s="175">
        <v>0</v>
      </c>
      <c r="ES14" s="175">
        <v>0</v>
      </c>
      <c r="ET14" s="175">
        <v>0</v>
      </c>
      <c r="EU14" s="175">
        <f t="shared" si="67"/>
        <v>0</v>
      </c>
      <c r="EV14" s="175">
        <v>0</v>
      </c>
      <c r="EW14" s="175">
        <v>0</v>
      </c>
      <c r="EX14" s="175">
        <v>0</v>
      </c>
      <c r="EY14" s="175">
        <v>0</v>
      </c>
      <c r="EZ14" s="175">
        <v>0</v>
      </c>
      <c r="FA14" s="175">
        <f t="shared" si="68"/>
        <v>0</v>
      </c>
      <c r="FB14" s="175">
        <v>0</v>
      </c>
      <c r="FC14" s="175">
        <v>0</v>
      </c>
      <c r="FD14" s="175">
        <v>0</v>
      </c>
      <c r="FE14" s="175">
        <v>0</v>
      </c>
      <c r="FF14" s="175">
        <v>0</v>
      </c>
      <c r="FG14" s="175">
        <v>0</v>
      </c>
      <c r="FH14" s="175">
        <v>0</v>
      </c>
      <c r="FI14" s="355"/>
      <c r="FJ14" s="179" t="s">
        <v>7</v>
      </c>
      <c r="FK14" s="177">
        <v>2</v>
      </c>
      <c r="FL14" s="177">
        <v>0</v>
      </c>
      <c r="FM14" s="177">
        <v>0</v>
      </c>
      <c r="FN14" s="177">
        <f t="shared" si="69"/>
        <v>2</v>
      </c>
      <c r="FO14" s="177">
        <v>2</v>
      </c>
      <c r="FP14" s="177">
        <v>0</v>
      </c>
      <c r="FQ14" s="177">
        <v>0</v>
      </c>
      <c r="FR14" s="177">
        <f t="shared" si="70"/>
        <v>2</v>
      </c>
      <c r="FS14" s="177">
        <v>1</v>
      </c>
      <c r="FT14" s="177">
        <v>1</v>
      </c>
      <c r="FU14" s="177">
        <v>0</v>
      </c>
      <c r="FV14" s="177">
        <f t="shared" si="71"/>
        <v>2</v>
      </c>
      <c r="FW14" s="177">
        <v>2</v>
      </c>
      <c r="FX14" s="177">
        <v>0</v>
      </c>
      <c r="FY14" s="177">
        <f t="shared" si="72"/>
        <v>2</v>
      </c>
      <c r="FZ14" s="177">
        <v>1</v>
      </c>
      <c r="GA14" s="177">
        <v>0</v>
      </c>
      <c r="GB14" s="177">
        <v>0</v>
      </c>
      <c r="GC14" s="177">
        <v>1</v>
      </c>
      <c r="GD14" s="177">
        <v>0</v>
      </c>
      <c r="GE14" s="177">
        <v>0</v>
      </c>
      <c r="GF14" s="177">
        <f t="shared" si="73"/>
        <v>2</v>
      </c>
      <c r="GG14" s="177">
        <v>1</v>
      </c>
      <c r="GH14" s="177">
        <v>1</v>
      </c>
      <c r="GI14" s="177">
        <v>0</v>
      </c>
      <c r="GJ14" s="177">
        <f t="shared" si="74"/>
        <v>2</v>
      </c>
      <c r="GK14" s="177">
        <v>0</v>
      </c>
      <c r="GL14" s="177">
        <v>0</v>
      </c>
      <c r="GM14" s="177">
        <v>1</v>
      </c>
      <c r="GN14" s="177">
        <v>0</v>
      </c>
      <c r="GO14" s="177">
        <v>1</v>
      </c>
      <c r="GP14" s="177">
        <f t="shared" si="75"/>
        <v>2</v>
      </c>
      <c r="GQ14" s="177">
        <f t="shared" si="84"/>
        <v>2</v>
      </c>
      <c r="GR14" s="177">
        <v>2</v>
      </c>
      <c r="GS14" s="177">
        <v>2</v>
      </c>
      <c r="GT14" s="177">
        <v>2</v>
      </c>
      <c r="GU14" s="177">
        <v>0</v>
      </c>
      <c r="GV14" s="177">
        <v>0</v>
      </c>
      <c r="GW14" s="177">
        <v>0</v>
      </c>
      <c r="GX14" s="356"/>
      <c r="GY14" s="173" t="s">
        <v>7</v>
      </c>
      <c r="GZ14" s="175">
        <f t="shared" si="0"/>
        <v>14</v>
      </c>
      <c r="HA14" s="175">
        <f t="shared" si="1"/>
        <v>1</v>
      </c>
      <c r="HB14" s="175">
        <f t="shared" si="2"/>
        <v>0</v>
      </c>
      <c r="HC14" s="175">
        <f t="shared" si="76"/>
        <v>15</v>
      </c>
      <c r="HD14" s="175">
        <f t="shared" si="3"/>
        <v>14</v>
      </c>
      <c r="HE14" s="175">
        <f t="shared" si="4"/>
        <v>1</v>
      </c>
      <c r="HF14" s="175">
        <f t="shared" si="5"/>
        <v>0</v>
      </c>
      <c r="HG14" s="175">
        <f t="shared" si="77"/>
        <v>15</v>
      </c>
      <c r="HH14" s="175">
        <f t="shared" si="6"/>
        <v>6</v>
      </c>
      <c r="HI14" s="175">
        <f t="shared" si="7"/>
        <v>9</v>
      </c>
      <c r="HJ14" s="175">
        <f t="shared" si="8"/>
        <v>0</v>
      </c>
      <c r="HK14" s="175">
        <f t="shared" si="78"/>
        <v>15</v>
      </c>
      <c r="HL14" s="175">
        <f t="shared" si="9"/>
        <v>15</v>
      </c>
      <c r="HM14" s="175">
        <f t="shared" si="10"/>
        <v>0</v>
      </c>
      <c r="HN14" s="175">
        <f t="shared" si="79"/>
        <v>15</v>
      </c>
      <c r="HO14" s="175">
        <f t="shared" si="11"/>
        <v>11</v>
      </c>
      <c r="HP14" s="175">
        <f t="shared" si="12"/>
        <v>0</v>
      </c>
      <c r="HQ14" s="175">
        <f t="shared" si="13"/>
        <v>0</v>
      </c>
      <c r="HR14" s="175">
        <f t="shared" si="14"/>
        <v>4</v>
      </c>
      <c r="HS14" s="175">
        <f t="shared" si="15"/>
        <v>0</v>
      </c>
      <c r="HT14" s="175">
        <f t="shared" si="16"/>
        <v>0</v>
      </c>
      <c r="HU14" s="175">
        <f t="shared" si="80"/>
        <v>15</v>
      </c>
      <c r="HV14" s="175">
        <f t="shared" si="17"/>
        <v>4</v>
      </c>
      <c r="HW14" s="175">
        <f t="shared" si="18"/>
        <v>11</v>
      </c>
      <c r="HX14" s="175">
        <f t="shared" si="19"/>
        <v>0</v>
      </c>
      <c r="HY14" s="175">
        <f t="shared" si="81"/>
        <v>15</v>
      </c>
      <c r="HZ14" s="175">
        <f t="shared" si="20"/>
        <v>0</v>
      </c>
      <c r="IA14" s="175">
        <f t="shared" si="21"/>
        <v>3</v>
      </c>
      <c r="IB14" s="175">
        <f t="shared" si="22"/>
        <v>4</v>
      </c>
      <c r="IC14" s="175">
        <f t="shared" si="23"/>
        <v>5</v>
      </c>
      <c r="ID14" s="175">
        <f t="shared" si="24"/>
        <v>3</v>
      </c>
      <c r="IE14" s="175">
        <f t="shared" si="82"/>
        <v>15</v>
      </c>
      <c r="IF14" s="175">
        <f t="shared" si="25"/>
        <v>15</v>
      </c>
      <c r="IG14" s="175">
        <f t="shared" si="26"/>
        <v>15</v>
      </c>
      <c r="IH14" s="175">
        <f t="shared" si="27"/>
        <v>15</v>
      </c>
      <c r="II14" s="175">
        <f t="shared" si="28"/>
        <v>15</v>
      </c>
      <c r="IJ14" s="175">
        <f t="shared" si="29"/>
        <v>13</v>
      </c>
      <c r="IK14" s="175">
        <f t="shared" si="30"/>
        <v>5</v>
      </c>
      <c r="IL14" s="175">
        <f t="shared" si="31"/>
        <v>1220</v>
      </c>
      <c r="IM14" s="89">
        <f t="shared" si="83"/>
        <v>15</v>
      </c>
      <c r="IN14" s="89">
        <f t="shared" si="32"/>
        <v>15</v>
      </c>
      <c r="IO14" s="89">
        <f t="shared" si="33"/>
        <v>15</v>
      </c>
      <c r="IP14" s="89">
        <f t="shared" si="34"/>
        <v>15</v>
      </c>
      <c r="IQ14" s="89">
        <f t="shared" si="35"/>
        <v>15</v>
      </c>
      <c r="IR14" s="89">
        <f t="shared" si="36"/>
        <v>15</v>
      </c>
      <c r="IS14" s="89">
        <f t="shared" si="37"/>
        <v>15</v>
      </c>
    </row>
    <row r="15" spans="1:253" s="89" customFormat="1" ht="18.75" customHeight="1" x14ac:dyDescent="0.2">
      <c r="A15" s="341"/>
      <c r="B15" s="181" t="s">
        <v>8</v>
      </c>
      <c r="C15" s="44">
        <v>11</v>
      </c>
      <c r="D15" s="44">
        <v>0</v>
      </c>
      <c r="E15" s="44">
        <v>0</v>
      </c>
      <c r="F15" s="44">
        <f t="shared" si="38"/>
        <v>11</v>
      </c>
      <c r="G15" s="44">
        <v>11</v>
      </c>
      <c r="H15" s="44">
        <v>0</v>
      </c>
      <c r="I15" s="44">
        <v>0</v>
      </c>
      <c r="J15" s="44">
        <f t="shared" si="39"/>
        <v>11</v>
      </c>
      <c r="K15" s="44">
        <v>2</v>
      </c>
      <c r="L15" s="44">
        <v>9</v>
      </c>
      <c r="M15" s="44">
        <v>0</v>
      </c>
      <c r="N15" s="44">
        <f t="shared" si="40"/>
        <v>11</v>
      </c>
      <c r="O15" s="44">
        <v>11</v>
      </c>
      <c r="P15" s="44">
        <v>0</v>
      </c>
      <c r="Q15" s="44">
        <f t="shared" si="41"/>
        <v>11</v>
      </c>
      <c r="R15" s="44">
        <v>9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f t="shared" si="42"/>
        <v>11</v>
      </c>
      <c r="Y15" s="61">
        <v>7</v>
      </c>
      <c r="Z15" s="61">
        <v>4</v>
      </c>
      <c r="AA15" s="61">
        <v>0</v>
      </c>
      <c r="AB15" s="44">
        <f t="shared" si="43"/>
        <v>11</v>
      </c>
      <c r="AC15" s="61">
        <v>0</v>
      </c>
      <c r="AD15" s="61">
        <v>3</v>
      </c>
      <c r="AE15" s="61">
        <v>4</v>
      </c>
      <c r="AF15" s="61">
        <v>4</v>
      </c>
      <c r="AG15" s="61">
        <v>0</v>
      </c>
      <c r="AH15" s="44">
        <f t="shared" si="44"/>
        <v>11</v>
      </c>
      <c r="AI15" s="44">
        <f t="shared" si="45"/>
        <v>11</v>
      </c>
      <c r="AJ15" s="61">
        <v>11</v>
      </c>
      <c r="AK15" s="61">
        <v>10</v>
      </c>
      <c r="AL15" s="61">
        <v>10</v>
      </c>
      <c r="AM15" s="61">
        <v>9</v>
      </c>
      <c r="AN15" s="44">
        <v>2</v>
      </c>
      <c r="AO15" s="44">
        <v>298</v>
      </c>
      <c r="AP15" s="341"/>
      <c r="AQ15" s="169" t="s">
        <v>8</v>
      </c>
      <c r="AR15" s="44">
        <v>0</v>
      </c>
      <c r="AS15" s="44">
        <v>0</v>
      </c>
      <c r="AT15" s="44">
        <v>0</v>
      </c>
      <c r="AU15" s="44">
        <f t="shared" si="46"/>
        <v>0</v>
      </c>
      <c r="AV15" s="44">
        <v>0</v>
      </c>
      <c r="AW15" s="44">
        <v>0</v>
      </c>
      <c r="AX15" s="44">
        <v>0</v>
      </c>
      <c r="AY15" s="44">
        <f t="shared" si="47"/>
        <v>0</v>
      </c>
      <c r="AZ15" s="44">
        <v>0</v>
      </c>
      <c r="BA15" s="44">
        <v>0</v>
      </c>
      <c r="BB15" s="44">
        <v>0</v>
      </c>
      <c r="BC15" s="44">
        <f t="shared" si="48"/>
        <v>0</v>
      </c>
      <c r="BD15" s="44">
        <v>0</v>
      </c>
      <c r="BE15" s="44">
        <v>0</v>
      </c>
      <c r="BF15" s="44">
        <f t="shared" si="49"/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f t="shared" si="50"/>
        <v>0</v>
      </c>
      <c r="BN15" s="44">
        <v>0</v>
      </c>
      <c r="BO15" s="44">
        <v>0</v>
      </c>
      <c r="BP15" s="44">
        <v>0</v>
      </c>
      <c r="BQ15" s="44">
        <f t="shared" si="51"/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f t="shared" si="52"/>
        <v>0</v>
      </c>
      <c r="BX15" s="44">
        <f t="shared" si="53"/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345"/>
      <c r="CF15" s="174" t="s">
        <v>8</v>
      </c>
      <c r="CG15" s="44">
        <v>1</v>
      </c>
      <c r="CH15" s="44">
        <v>2</v>
      </c>
      <c r="CI15" s="44">
        <v>0</v>
      </c>
      <c r="CJ15" s="44">
        <f t="shared" si="54"/>
        <v>3</v>
      </c>
      <c r="CK15" s="44">
        <v>3</v>
      </c>
      <c r="CL15" s="44">
        <v>0</v>
      </c>
      <c r="CM15" s="44">
        <v>0</v>
      </c>
      <c r="CN15" s="44">
        <f t="shared" si="55"/>
        <v>3</v>
      </c>
      <c r="CO15" s="44">
        <v>0</v>
      </c>
      <c r="CP15" s="44">
        <v>3</v>
      </c>
      <c r="CQ15" s="44">
        <v>0</v>
      </c>
      <c r="CR15" s="44">
        <f t="shared" si="56"/>
        <v>3</v>
      </c>
      <c r="CS15" s="44">
        <v>3</v>
      </c>
      <c r="CT15" s="44">
        <v>0</v>
      </c>
      <c r="CU15" s="44">
        <f t="shared" si="57"/>
        <v>3</v>
      </c>
      <c r="CV15" s="44">
        <v>3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f t="shared" si="58"/>
        <v>3</v>
      </c>
      <c r="DC15" s="61">
        <v>1</v>
      </c>
      <c r="DD15" s="61">
        <v>2</v>
      </c>
      <c r="DE15" s="61">
        <v>0</v>
      </c>
      <c r="DF15" s="44">
        <f t="shared" si="59"/>
        <v>3</v>
      </c>
      <c r="DG15" s="61">
        <v>0</v>
      </c>
      <c r="DH15" s="61">
        <v>1</v>
      </c>
      <c r="DI15" s="61">
        <v>2</v>
      </c>
      <c r="DJ15" s="61">
        <v>0</v>
      </c>
      <c r="DK15" s="61">
        <v>0</v>
      </c>
      <c r="DL15" s="44">
        <f t="shared" si="60"/>
        <v>3</v>
      </c>
      <c r="DM15" s="44">
        <f t="shared" si="61"/>
        <v>3</v>
      </c>
      <c r="DN15" s="61">
        <v>3</v>
      </c>
      <c r="DO15" s="61">
        <v>3</v>
      </c>
      <c r="DP15" s="61">
        <v>3</v>
      </c>
      <c r="DQ15" s="61">
        <v>0</v>
      </c>
      <c r="DR15" s="44">
        <v>4</v>
      </c>
      <c r="DS15" s="44">
        <v>560</v>
      </c>
      <c r="DT15" s="353"/>
      <c r="DU15" s="176" t="s">
        <v>8</v>
      </c>
      <c r="DV15" s="175">
        <v>0</v>
      </c>
      <c r="DW15" s="175">
        <v>0</v>
      </c>
      <c r="DX15" s="175">
        <v>0</v>
      </c>
      <c r="DY15" s="175">
        <f t="shared" si="62"/>
        <v>0</v>
      </c>
      <c r="DZ15" s="175">
        <v>0</v>
      </c>
      <c r="EA15" s="175">
        <v>0</v>
      </c>
      <c r="EB15" s="175">
        <v>0</v>
      </c>
      <c r="EC15" s="175">
        <f t="shared" si="63"/>
        <v>0</v>
      </c>
      <c r="ED15" s="175">
        <v>0</v>
      </c>
      <c r="EE15" s="175">
        <v>0</v>
      </c>
      <c r="EF15" s="175">
        <v>0</v>
      </c>
      <c r="EG15" s="175">
        <f t="shared" si="64"/>
        <v>0</v>
      </c>
      <c r="EH15" s="175">
        <v>0</v>
      </c>
      <c r="EI15" s="175">
        <v>0</v>
      </c>
      <c r="EJ15" s="175">
        <f t="shared" si="65"/>
        <v>0</v>
      </c>
      <c r="EK15" s="175">
        <v>0</v>
      </c>
      <c r="EL15" s="175">
        <v>0</v>
      </c>
      <c r="EM15" s="175">
        <v>0</v>
      </c>
      <c r="EN15" s="175">
        <v>0</v>
      </c>
      <c r="EO15" s="175">
        <v>0</v>
      </c>
      <c r="EP15" s="175">
        <v>0</v>
      </c>
      <c r="EQ15" s="175">
        <f t="shared" si="66"/>
        <v>0</v>
      </c>
      <c r="ER15" s="175">
        <v>0</v>
      </c>
      <c r="ES15" s="175">
        <v>0</v>
      </c>
      <c r="ET15" s="175">
        <v>0</v>
      </c>
      <c r="EU15" s="175">
        <f t="shared" si="67"/>
        <v>0</v>
      </c>
      <c r="EV15" s="175">
        <v>0</v>
      </c>
      <c r="EW15" s="175">
        <v>0</v>
      </c>
      <c r="EX15" s="175">
        <v>0</v>
      </c>
      <c r="EY15" s="175">
        <v>0</v>
      </c>
      <c r="EZ15" s="175">
        <v>0</v>
      </c>
      <c r="FA15" s="175">
        <f t="shared" si="68"/>
        <v>0</v>
      </c>
      <c r="FB15" s="175">
        <v>0</v>
      </c>
      <c r="FC15" s="175">
        <v>0</v>
      </c>
      <c r="FD15" s="175">
        <v>0</v>
      </c>
      <c r="FE15" s="175">
        <v>0</v>
      </c>
      <c r="FF15" s="175">
        <v>0</v>
      </c>
      <c r="FG15" s="175">
        <v>0</v>
      </c>
      <c r="FH15" s="175">
        <v>0</v>
      </c>
      <c r="FI15" s="355"/>
      <c r="FJ15" s="179" t="s">
        <v>8</v>
      </c>
      <c r="FK15" s="177">
        <v>1</v>
      </c>
      <c r="FL15" s="177">
        <v>0</v>
      </c>
      <c r="FM15" s="177">
        <v>0</v>
      </c>
      <c r="FN15" s="177">
        <f t="shared" si="69"/>
        <v>1</v>
      </c>
      <c r="FO15" s="177">
        <v>1</v>
      </c>
      <c r="FP15" s="177">
        <v>0</v>
      </c>
      <c r="FQ15" s="177">
        <v>0</v>
      </c>
      <c r="FR15" s="177">
        <f t="shared" si="70"/>
        <v>1</v>
      </c>
      <c r="FS15" s="177">
        <v>0</v>
      </c>
      <c r="FT15" s="177">
        <v>1</v>
      </c>
      <c r="FU15" s="177">
        <v>0</v>
      </c>
      <c r="FV15" s="177">
        <f t="shared" si="71"/>
        <v>1</v>
      </c>
      <c r="FW15" s="177">
        <v>1</v>
      </c>
      <c r="FX15" s="177">
        <v>0</v>
      </c>
      <c r="FY15" s="177">
        <f t="shared" si="72"/>
        <v>1</v>
      </c>
      <c r="FZ15" s="177">
        <v>1</v>
      </c>
      <c r="GA15" s="177">
        <v>0</v>
      </c>
      <c r="GB15" s="177">
        <v>0</v>
      </c>
      <c r="GC15" s="177">
        <v>0</v>
      </c>
      <c r="GD15" s="177">
        <v>0</v>
      </c>
      <c r="GE15" s="177">
        <v>0</v>
      </c>
      <c r="GF15" s="177">
        <f t="shared" si="73"/>
        <v>1</v>
      </c>
      <c r="GG15" s="185">
        <v>0</v>
      </c>
      <c r="GH15" s="185">
        <v>1</v>
      </c>
      <c r="GI15" s="185">
        <v>0</v>
      </c>
      <c r="GJ15" s="177">
        <f t="shared" si="74"/>
        <v>1</v>
      </c>
      <c r="GK15" s="185">
        <v>0</v>
      </c>
      <c r="GL15" s="185">
        <v>0</v>
      </c>
      <c r="GM15" s="185">
        <v>0</v>
      </c>
      <c r="GN15" s="185">
        <v>1</v>
      </c>
      <c r="GO15" s="185">
        <v>0</v>
      </c>
      <c r="GP15" s="177">
        <f t="shared" si="75"/>
        <v>1</v>
      </c>
      <c r="GQ15" s="177">
        <f t="shared" si="84"/>
        <v>1</v>
      </c>
      <c r="GR15" s="177">
        <v>1</v>
      </c>
      <c r="GS15" s="177">
        <v>1</v>
      </c>
      <c r="GT15" s="177">
        <v>1</v>
      </c>
      <c r="GU15" s="177">
        <v>0</v>
      </c>
      <c r="GV15" s="177">
        <v>0</v>
      </c>
      <c r="GW15" s="177">
        <v>0</v>
      </c>
      <c r="GX15" s="356"/>
      <c r="GY15" s="173" t="s">
        <v>8</v>
      </c>
      <c r="GZ15" s="175">
        <f t="shared" si="0"/>
        <v>13</v>
      </c>
      <c r="HA15" s="175">
        <f t="shared" si="1"/>
        <v>2</v>
      </c>
      <c r="HB15" s="175">
        <f t="shared" si="2"/>
        <v>0</v>
      </c>
      <c r="HC15" s="175">
        <f t="shared" si="76"/>
        <v>15</v>
      </c>
      <c r="HD15" s="175">
        <f t="shared" si="3"/>
        <v>15</v>
      </c>
      <c r="HE15" s="175">
        <f t="shared" si="4"/>
        <v>0</v>
      </c>
      <c r="HF15" s="175">
        <f t="shared" si="5"/>
        <v>0</v>
      </c>
      <c r="HG15" s="175">
        <f t="shared" si="77"/>
        <v>15</v>
      </c>
      <c r="HH15" s="175">
        <f t="shared" si="6"/>
        <v>2</v>
      </c>
      <c r="HI15" s="175">
        <f t="shared" si="7"/>
        <v>13</v>
      </c>
      <c r="HJ15" s="175">
        <f t="shared" si="8"/>
        <v>0</v>
      </c>
      <c r="HK15" s="175">
        <f t="shared" si="78"/>
        <v>15</v>
      </c>
      <c r="HL15" s="175">
        <f t="shared" si="9"/>
        <v>15</v>
      </c>
      <c r="HM15" s="175">
        <f t="shared" si="10"/>
        <v>0</v>
      </c>
      <c r="HN15" s="175">
        <f t="shared" si="79"/>
        <v>15</v>
      </c>
      <c r="HO15" s="175">
        <f t="shared" si="11"/>
        <v>13</v>
      </c>
      <c r="HP15" s="175">
        <f t="shared" si="12"/>
        <v>0</v>
      </c>
      <c r="HQ15" s="175">
        <f t="shared" si="13"/>
        <v>0</v>
      </c>
      <c r="HR15" s="175">
        <f t="shared" si="14"/>
        <v>2</v>
      </c>
      <c r="HS15" s="175">
        <f t="shared" si="15"/>
        <v>0</v>
      </c>
      <c r="HT15" s="175">
        <f t="shared" si="16"/>
        <v>0</v>
      </c>
      <c r="HU15" s="175">
        <f t="shared" si="80"/>
        <v>15</v>
      </c>
      <c r="HV15" s="175">
        <f t="shared" si="17"/>
        <v>8</v>
      </c>
      <c r="HW15" s="175">
        <f t="shared" si="18"/>
        <v>7</v>
      </c>
      <c r="HX15" s="175">
        <f t="shared" si="19"/>
        <v>0</v>
      </c>
      <c r="HY15" s="175">
        <f t="shared" si="81"/>
        <v>15</v>
      </c>
      <c r="HZ15" s="175">
        <f t="shared" si="20"/>
        <v>0</v>
      </c>
      <c r="IA15" s="175">
        <f t="shared" si="21"/>
        <v>4</v>
      </c>
      <c r="IB15" s="175">
        <f t="shared" si="22"/>
        <v>6</v>
      </c>
      <c r="IC15" s="175">
        <f t="shared" si="23"/>
        <v>5</v>
      </c>
      <c r="ID15" s="175">
        <f t="shared" si="24"/>
        <v>0</v>
      </c>
      <c r="IE15" s="175">
        <f t="shared" si="82"/>
        <v>15</v>
      </c>
      <c r="IF15" s="175">
        <f t="shared" si="25"/>
        <v>15</v>
      </c>
      <c r="IG15" s="175">
        <f t="shared" si="26"/>
        <v>15</v>
      </c>
      <c r="IH15" s="175">
        <f t="shared" si="27"/>
        <v>14</v>
      </c>
      <c r="II15" s="175">
        <f t="shared" si="28"/>
        <v>14</v>
      </c>
      <c r="IJ15" s="175">
        <f t="shared" si="29"/>
        <v>9</v>
      </c>
      <c r="IK15" s="175">
        <f t="shared" si="30"/>
        <v>6</v>
      </c>
      <c r="IL15" s="175">
        <f t="shared" si="31"/>
        <v>858</v>
      </c>
      <c r="IM15" s="89">
        <f t="shared" si="83"/>
        <v>15</v>
      </c>
      <c r="IN15" s="89">
        <f t="shared" si="32"/>
        <v>15</v>
      </c>
      <c r="IO15" s="89">
        <f t="shared" si="33"/>
        <v>15</v>
      </c>
      <c r="IP15" s="89">
        <f t="shared" si="34"/>
        <v>15</v>
      </c>
      <c r="IQ15" s="89">
        <f t="shared" si="35"/>
        <v>15</v>
      </c>
      <c r="IR15" s="89">
        <f t="shared" si="36"/>
        <v>15</v>
      </c>
      <c r="IS15" s="89">
        <f t="shared" si="37"/>
        <v>15</v>
      </c>
    </row>
    <row r="16" spans="1:253" s="89" customFormat="1" ht="18.75" customHeight="1" x14ac:dyDescent="0.2">
      <c r="A16" s="341"/>
      <c r="B16" s="181" t="s">
        <v>18</v>
      </c>
      <c r="C16" s="44">
        <v>4</v>
      </c>
      <c r="D16" s="44">
        <v>1</v>
      </c>
      <c r="E16" s="44">
        <v>0</v>
      </c>
      <c r="F16" s="44">
        <f t="shared" si="38"/>
        <v>5</v>
      </c>
      <c r="G16" s="44">
        <v>5</v>
      </c>
      <c r="H16" s="44">
        <v>0</v>
      </c>
      <c r="I16" s="44">
        <v>0</v>
      </c>
      <c r="J16" s="44">
        <f t="shared" si="39"/>
        <v>5</v>
      </c>
      <c r="K16" s="44">
        <v>0</v>
      </c>
      <c r="L16" s="44">
        <v>5</v>
      </c>
      <c r="M16" s="44">
        <v>0</v>
      </c>
      <c r="N16" s="44">
        <f t="shared" si="40"/>
        <v>5</v>
      </c>
      <c r="O16" s="44">
        <v>5</v>
      </c>
      <c r="P16" s="44">
        <v>0</v>
      </c>
      <c r="Q16" s="44">
        <f t="shared" si="41"/>
        <v>5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f t="shared" si="42"/>
        <v>5</v>
      </c>
      <c r="Y16" s="61">
        <v>1</v>
      </c>
      <c r="Z16" s="61">
        <v>4</v>
      </c>
      <c r="AA16" s="61">
        <v>0</v>
      </c>
      <c r="AB16" s="44">
        <f t="shared" si="43"/>
        <v>5</v>
      </c>
      <c r="AC16" s="61">
        <v>0</v>
      </c>
      <c r="AD16" s="61">
        <v>0</v>
      </c>
      <c r="AE16" s="61">
        <v>2</v>
      </c>
      <c r="AF16" s="61">
        <v>3</v>
      </c>
      <c r="AG16" s="61">
        <v>0</v>
      </c>
      <c r="AH16" s="44">
        <f t="shared" si="44"/>
        <v>5</v>
      </c>
      <c r="AI16" s="44">
        <f t="shared" si="45"/>
        <v>5</v>
      </c>
      <c r="AJ16" s="61">
        <v>5</v>
      </c>
      <c r="AK16" s="61">
        <v>5</v>
      </c>
      <c r="AL16" s="61">
        <v>5</v>
      </c>
      <c r="AM16" s="61">
        <v>5</v>
      </c>
      <c r="AN16" s="44">
        <v>1</v>
      </c>
      <c r="AO16" s="44">
        <v>120</v>
      </c>
      <c r="AP16" s="341"/>
      <c r="AQ16" s="169" t="s">
        <v>18</v>
      </c>
      <c r="AR16" s="44">
        <v>0</v>
      </c>
      <c r="AS16" s="44">
        <v>0</v>
      </c>
      <c r="AT16" s="44">
        <v>0</v>
      </c>
      <c r="AU16" s="44">
        <f t="shared" si="46"/>
        <v>0</v>
      </c>
      <c r="AV16" s="44">
        <v>0</v>
      </c>
      <c r="AW16" s="44">
        <v>0</v>
      </c>
      <c r="AX16" s="44">
        <v>0</v>
      </c>
      <c r="AY16" s="44">
        <f t="shared" si="47"/>
        <v>0</v>
      </c>
      <c r="AZ16" s="44">
        <v>0</v>
      </c>
      <c r="BA16" s="44">
        <v>0</v>
      </c>
      <c r="BB16" s="44">
        <v>0</v>
      </c>
      <c r="BC16" s="44">
        <f t="shared" si="48"/>
        <v>0</v>
      </c>
      <c r="BD16" s="44">
        <v>0</v>
      </c>
      <c r="BE16" s="44">
        <v>0</v>
      </c>
      <c r="BF16" s="44">
        <f t="shared" si="49"/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f t="shared" si="50"/>
        <v>0</v>
      </c>
      <c r="BN16" s="44">
        <v>0</v>
      </c>
      <c r="BO16" s="44">
        <v>0</v>
      </c>
      <c r="BP16" s="44">
        <v>0</v>
      </c>
      <c r="BQ16" s="44">
        <f t="shared" si="51"/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f t="shared" si="52"/>
        <v>0</v>
      </c>
      <c r="BX16" s="44">
        <f t="shared" si="53"/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345"/>
      <c r="CF16" s="174" t="s">
        <v>18</v>
      </c>
      <c r="CG16" s="44">
        <v>3</v>
      </c>
      <c r="CH16" s="44">
        <v>0</v>
      </c>
      <c r="CI16" s="44">
        <v>0</v>
      </c>
      <c r="CJ16" s="44">
        <f t="shared" si="54"/>
        <v>3</v>
      </c>
      <c r="CK16" s="44">
        <v>2</v>
      </c>
      <c r="CL16" s="44">
        <v>1</v>
      </c>
      <c r="CM16" s="44">
        <v>0</v>
      </c>
      <c r="CN16" s="44">
        <f t="shared" si="55"/>
        <v>3</v>
      </c>
      <c r="CO16" s="44">
        <v>1</v>
      </c>
      <c r="CP16" s="44">
        <v>2</v>
      </c>
      <c r="CQ16" s="44">
        <v>0</v>
      </c>
      <c r="CR16" s="44">
        <f t="shared" si="56"/>
        <v>3</v>
      </c>
      <c r="CS16" s="44">
        <v>3</v>
      </c>
      <c r="CT16" s="44">
        <v>0</v>
      </c>
      <c r="CU16" s="44">
        <f t="shared" si="57"/>
        <v>3</v>
      </c>
      <c r="CV16" s="44">
        <v>3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f t="shared" si="58"/>
        <v>3</v>
      </c>
      <c r="DC16" s="61">
        <v>0</v>
      </c>
      <c r="DD16" s="61">
        <v>1</v>
      </c>
      <c r="DE16" s="61">
        <v>2</v>
      </c>
      <c r="DF16" s="44">
        <f t="shared" si="59"/>
        <v>3</v>
      </c>
      <c r="DG16" s="61">
        <v>1</v>
      </c>
      <c r="DH16" s="61">
        <v>0</v>
      </c>
      <c r="DI16" s="61">
        <v>1</v>
      </c>
      <c r="DJ16" s="61">
        <v>1</v>
      </c>
      <c r="DK16" s="61">
        <v>0</v>
      </c>
      <c r="DL16" s="44">
        <f t="shared" si="60"/>
        <v>3</v>
      </c>
      <c r="DM16" s="44">
        <f t="shared" si="61"/>
        <v>3</v>
      </c>
      <c r="DN16" s="61">
        <v>3</v>
      </c>
      <c r="DO16" s="61">
        <v>3</v>
      </c>
      <c r="DP16" s="61">
        <v>3</v>
      </c>
      <c r="DQ16" s="61">
        <v>3</v>
      </c>
      <c r="DR16" s="44">
        <v>3</v>
      </c>
      <c r="DS16" s="44">
        <v>2122</v>
      </c>
      <c r="DT16" s="353"/>
      <c r="DU16" s="176" t="s">
        <v>18</v>
      </c>
      <c r="DV16" s="175">
        <v>0</v>
      </c>
      <c r="DW16" s="175">
        <v>0</v>
      </c>
      <c r="DX16" s="175">
        <v>0</v>
      </c>
      <c r="DY16" s="175">
        <f t="shared" si="62"/>
        <v>0</v>
      </c>
      <c r="DZ16" s="175">
        <v>0</v>
      </c>
      <c r="EA16" s="175">
        <v>0</v>
      </c>
      <c r="EB16" s="175">
        <v>0</v>
      </c>
      <c r="EC16" s="175">
        <f t="shared" si="63"/>
        <v>0</v>
      </c>
      <c r="ED16" s="175">
        <v>0</v>
      </c>
      <c r="EE16" s="175">
        <v>0</v>
      </c>
      <c r="EF16" s="175">
        <v>0</v>
      </c>
      <c r="EG16" s="175">
        <f t="shared" si="64"/>
        <v>0</v>
      </c>
      <c r="EH16" s="175">
        <v>0</v>
      </c>
      <c r="EI16" s="175">
        <v>0</v>
      </c>
      <c r="EJ16" s="175">
        <f t="shared" si="65"/>
        <v>0</v>
      </c>
      <c r="EK16" s="175">
        <v>0</v>
      </c>
      <c r="EL16" s="175">
        <v>0</v>
      </c>
      <c r="EM16" s="175">
        <v>0</v>
      </c>
      <c r="EN16" s="175">
        <v>0</v>
      </c>
      <c r="EO16" s="175">
        <v>0</v>
      </c>
      <c r="EP16" s="175">
        <v>0</v>
      </c>
      <c r="EQ16" s="175">
        <f t="shared" si="66"/>
        <v>0</v>
      </c>
      <c r="ER16" s="175">
        <v>0</v>
      </c>
      <c r="ES16" s="175">
        <v>0</v>
      </c>
      <c r="ET16" s="175">
        <v>0</v>
      </c>
      <c r="EU16" s="175">
        <f t="shared" si="67"/>
        <v>0</v>
      </c>
      <c r="EV16" s="175">
        <v>0</v>
      </c>
      <c r="EW16" s="175">
        <v>0</v>
      </c>
      <c r="EX16" s="175">
        <v>0</v>
      </c>
      <c r="EY16" s="175">
        <v>0</v>
      </c>
      <c r="EZ16" s="175">
        <v>0</v>
      </c>
      <c r="FA16" s="175">
        <f t="shared" si="68"/>
        <v>0</v>
      </c>
      <c r="FB16" s="175">
        <f>SUM(EV16:EZ16)</f>
        <v>0</v>
      </c>
      <c r="FC16" s="175">
        <v>0</v>
      </c>
      <c r="FD16" s="175">
        <v>0</v>
      </c>
      <c r="FE16" s="175">
        <v>0</v>
      </c>
      <c r="FF16" s="175">
        <v>0</v>
      </c>
      <c r="FG16" s="175">
        <v>0</v>
      </c>
      <c r="FH16" s="175">
        <v>0</v>
      </c>
      <c r="FI16" s="355"/>
      <c r="FJ16" s="179" t="s">
        <v>18</v>
      </c>
      <c r="FK16" s="177">
        <v>0</v>
      </c>
      <c r="FL16" s="177">
        <v>0</v>
      </c>
      <c r="FM16" s="177">
        <v>0</v>
      </c>
      <c r="FN16" s="177">
        <f t="shared" si="69"/>
        <v>0</v>
      </c>
      <c r="FO16" s="177">
        <v>0</v>
      </c>
      <c r="FP16" s="177">
        <v>0</v>
      </c>
      <c r="FQ16" s="177">
        <v>0</v>
      </c>
      <c r="FR16" s="177">
        <f t="shared" si="70"/>
        <v>0</v>
      </c>
      <c r="FS16" s="177">
        <v>0</v>
      </c>
      <c r="FT16" s="177">
        <v>0</v>
      </c>
      <c r="FU16" s="177">
        <v>0</v>
      </c>
      <c r="FV16" s="177">
        <f t="shared" si="71"/>
        <v>0</v>
      </c>
      <c r="FW16" s="177">
        <v>0</v>
      </c>
      <c r="FX16" s="177">
        <v>0</v>
      </c>
      <c r="FY16" s="177">
        <f t="shared" si="72"/>
        <v>0</v>
      </c>
      <c r="FZ16" s="177">
        <v>0</v>
      </c>
      <c r="GA16" s="177">
        <v>0</v>
      </c>
      <c r="GB16" s="177">
        <v>0</v>
      </c>
      <c r="GC16" s="177">
        <v>0</v>
      </c>
      <c r="GD16" s="177">
        <v>0</v>
      </c>
      <c r="GE16" s="177">
        <v>0</v>
      </c>
      <c r="GF16" s="177">
        <f t="shared" si="73"/>
        <v>0</v>
      </c>
      <c r="GG16" s="177">
        <v>0</v>
      </c>
      <c r="GH16" s="177">
        <v>0</v>
      </c>
      <c r="GI16" s="177">
        <v>0</v>
      </c>
      <c r="GJ16" s="177">
        <f t="shared" si="74"/>
        <v>0</v>
      </c>
      <c r="GK16" s="177">
        <v>0</v>
      </c>
      <c r="GL16" s="177">
        <v>0</v>
      </c>
      <c r="GM16" s="177">
        <v>0</v>
      </c>
      <c r="GN16" s="177">
        <v>0</v>
      </c>
      <c r="GO16" s="177">
        <v>0</v>
      </c>
      <c r="GP16" s="177">
        <f t="shared" si="75"/>
        <v>0</v>
      </c>
      <c r="GQ16" s="177">
        <f t="shared" si="84"/>
        <v>0</v>
      </c>
      <c r="GR16" s="177">
        <v>0</v>
      </c>
      <c r="GS16" s="177">
        <v>0</v>
      </c>
      <c r="GT16" s="177">
        <v>0</v>
      </c>
      <c r="GU16" s="177">
        <v>0</v>
      </c>
      <c r="GV16" s="177">
        <v>0</v>
      </c>
      <c r="GW16" s="177">
        <v>0</v>
      </c>
      <c r="GX16" s="356"/>
      <c r="GY16" s="173" t="s">
        <v>18</v>
      </c>
      <c r="GZ16" s="175">
        <f t="shared" si="0"/>
        <v>7</v>
      </c>
      <c r="HA16" s="175">
        <f t="shared" si="1"/>
        <v>1</v>
      </c>
      <c r="HB16" s="175">
        <f t="shared" si="2"/>
        <v>0</v>
      </c>
      <c r="HC16" s="175">
        <f t="shared" si="76"/>
        <v>8</v>
      </c>
      <c r="HD16" s="175">
        <f t="shared" si="3"/>
        <v>7</v>
      </c>
      <c r="HE16" s="175">
        <f t="shared" si="4"/>
        <v>1</v>
      </c>
      <c r="HF16" s="175">
        <f t="shared" si="5"/>
        <v>0</v>
      </c>
      <c r="HG16" s="175">
        <f t="shared" si="77"/>
        <v>8</v>
      </c>
      <c r="HH16" s="175">
        <f t="shared" si="6"/>
        <v>1</v>
      </c>
      <c r="HI16" s="175">
        <f t="shared" si="7"/>
        <v>7</v>
      </c>
      <c r="HJ16" s="175">
        <f t="shared" si="8"/>
        <v>0</v>
      </c>
      <c r="HK16" s="175">
        <f t="shared" si="78"/>
        <v>8</v>
      </c>
      <c r="HL16" s="175">
        <f t="shared" si="9"/>
        <v>8</v>
      </c>
      <c r="HM16" s="175">
        <f t="shared" si="10"/>
        <v>0</v>
      </c>
      <c r="HN16" s="175">
        <f t="shared" si="79"/>
        <v>8</v>
      </c>
      <c r="HO16" s="175">
        <f t="shared" si="11"/>
        <v>8</v>
      </c>
      <c r="HP16" s="175">
        <f t="shared" si="12"/>
        <v>0</v>
      </c>
      <c r="HQ16" s="175">
        <f t="shared" si="13"/>
        <v>0</v>
      </c>
      <c r="HR16" s="175">
        <f t="shared" si="14"/>
        <v>0</v>
      </c>
      <c r="HS16" s="175">
        <f t="shared" si="15"/>
        <v>0</v>
      </c>
      <c r="HT16" s="175">
        <f t="shared" si="16"/>
        <v>0</v>
      </c>
      <c r="HU16" s="175">
        <f t="shared" si="80"/>
        <v>8</v>
      </c>
      <c r="HV16" s="175">
        <f t="shared" si="17"/>
        <v>1</v>
      </c>
      <c r="HW16" s="175">
        <f t="shared" si="18"/>
        <v>5</v>
      </c>
      <c r="HX16" s="175">
        <f t="shared" si="19"/>
        <v>2</v>
      </c>
      <c r="HY16" s="175">
        <f t="shared" si="81"/>
        <v>8</v>
      </c>
      <c r="HZ16" s="175">
        <f t="shared" si="20"/>
        <v>1</v>
      </c>
      <c r="IA16" s="175">
        <f t="shared" si="21"/>
        <v>0</v>
      </c>
      <c r="IB16" s="175">
        <f t="shared" si="22"/>
        <v>3</v>
      </c>
      <c r="IC16" s="175">
        <f t="shared" si="23"/>
        <v>4</v>
      </c>
      <c r="ID16" s="175">
        <f t="shared" si="24"/>
        <v>0</v>
      </c>
      <c r="IE16" s="175">
        <f t="shared" si="82"/>
        <v>8</v>
      </c>
      <c r="IF16" s="175">
        <f t="shared" si="25"/>
        <v>8</v>
      </c>
      <c r="IG16" s="175">
        <f t="shared" si="26"/>
        <v>8</v>
      </c>
      <c r="IH16" s="175">
        <f t="shared" si="27"/>
        <v>8</v>
      </c>
      <c r="II16" s="175">
        <f t="shared" si="28"/>
        <v>8</v>
      </c>
      <c r="IJ16" s="175">
        <f t="shared" si="29"/>
        <v>8</v>
      </c>
      <c r="IK16" s="175">
        <f t="shared" si="30"/>
        <v>4</v>
      </c>
      <c r="IL16" s="175">
        <f t="shared" si="31"/>
        <v>2242</v>
      </c>
      <c r="IM16" s="89">
        <f t="shared" si="83"/>
        <v>8</v>
      </c>
      <c r="IN16" s="89">
        <f t="shared" si="32"/>
        <v>8</v>
      </c>
      <c r="IO16" s="89">
        <f t="shared" si="33"/>
        <v>8</v>
      </c>
      <c r="IP16" s="89">
        <f t="shared" si="34"/>
        <v>8</v>
      </c>
      <c r="IQ16" s="89">
        <f t="shared" si="35"/>
        <v>8</v>
      </c>
      <c r="IR16" s="89">
        <f t="shared" si="36"/>
        <v>8</v>
      </c>
      <c r="IS16" s="89">
        <f t="shared" si="37"/>
        <v>8</v>
      </c>
    </row>
    <row r="17" spans="1:253" s="89" customFormat="1" ht="18.75" customHeight="1" x14ac:dyDescent="0.2">
      <c r="A17" s="269" t="s">
        <v>9</v>
      </c>
      <c r="B17" s="269"/>
      <c r="C17" s="44">
        <v>5</v>
      </c>
      <c r="D17" s="44">
        <v>1</v>
      </c>
      <c r="E17" s="44">
        <v>0</v>
      </c>
      <c r="F17" s="44">
        <f t="shared" si="38"/>
        <v>6</v>
      </c>
      <c r="G17" s="44">
        <v>1</v>
      </c>
      <c r="H17" s="44">
        <v>3</v>
      </c>
      <c r="I17" s="44">
        <v>2</v>
      </c>
      <c r="J17" s="44">
        <f t="shared" si="39"/>
        <v>6</v>
      </c>
      <c r="K17" s="44">
        <v>2</v>
      </c>
      <c r="L17" s="44">
        <v>3</v>
      </c>
      <c r="M17" s="44">
        <v>1</v>
      </c>
      <c r="N17" s="44">
        <f t="shared" si="40"/>
        <v>6</v>
      </c>
      <c r="O17" s="44">
        <v>6</v>
      </c>
      <c r="P17" s="44">
        <v>0</v>
      </c>
      <c r="Q17" s="44">
        <f t="shared" si="41"/>
        <v>6</v>
      </c>
      <c r="R17" s="44">
        <v>5</v>
      </c>
      <c r="S17" s="44">
        <v>0</v>
      </c>
      <c r="T17" s="44">
        <v>0</v>
      </c>
      <c r="U17" s="44">
        <v>0</v>
      </c>
      <c r="V17" s="44">
        <v>0</v>
      </c>
      <c r="W17" s="44">
        <v>1</v>
      </c>
      <c r="X17" s="44">
        <f t="shared" si="42"/>
        <v>6</v>
      </c>
      <c r="Y17" s="44">
        <v>5</v>
      </c>
      <c r="Z17" s="44">
        <v>1</v>
      </c>
      <c r="AA17" s="44">
        <v>0</v>
      </c>
      <c r="AB17" s="44">
        <f t="shared" si="43"/>
        <v>6</v>
      </c>
      <c r="AC17" s="44">
        <v>1</v>
      </c>
      <c r="AD17" s="44">
        <v>2</v>
      </c>
      <c r="AE17" s="44">
        <v>2</v>
      </c>
      <c r="AF17" s="44">
        <v>1</v>
      </c>
      <c r="AG17" s="44">
        <v>0</v>
      </c>
      <c r="AH17" s="44">
        <f t="shared" si="44"/>
        <v>6</v>
      </c>
      <c r="AI17" s="44">
        <f t="shared" si="45"/>
        <v>6</v>
      </c>
      <c r="AJ17" s="44">
        <v>5</v>
      </c>
      <c r="AK17" s="44">
        <v>5</v>
      </c>
      <c r="AL17" s="44">
        <v>4</v>
      </c>
      <c r="AM17" s="44">
        <v>5</v>
      </c>
      <c r="AN17" s="44">
        <v>3</v>
      </c>
      <c r="AO17" s="44">
        <v>901</v>
      </c>
      <c r="AP17" s="269" t="s">
        <v>9</v>
      </c>
      <c r="AQ17" s="269"/>
      <c r="AR17" s="44">
        <v>1</v>
      </c>
      <c r="AS17" s="44">
        <v>0</v>
      </c>
      <c r="AT17" s="44">
        <v>0</v>
      </c>
      <c r="AU17" s="44">
        <f t="shared" si="46"/>
        <v>1</v>
      </c>
      <c r="AV17" s="44">
        <v>1</v>
      </c>
      <c r="AW17" s="44">
        <v>0</v>
      </c>
      <c r="AX17" s="44">
        <v>0</v>
      </c>
      <c r="AY17" s="44">
        <f t="shared" si="47"/>
        <v>1</v>
      </c>
      <c r="AZ17" s="44">
        <v>1</v>
      </c>
      <c r="BA17" s="44">
        <v>0</v>
      </c>
      <c r="BB17" s="44">
        <v>0</v>
      </c>
      <c r="BC17" s="44">
        <f t="shared" si="48"/>
        <v>1</v>
      </c>
      <c r="BD17" s="44">
        <v>1</v>
      </c>
      <c r="BE17" s="44">
        <v>0</v>
      </c>
      <c r="BF17" s="44">
        <f t="shared" si="49"/>
        <v>1</v>
      </c>
      <c r="BG17" s="44">
        <v>1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f t="shared" si="50"/>
        <v>1</v>
      </c>
      <c r="BN17" s="44">
        <v>1</v>
      </c>
      <c r="BO17" s="44">
        <v>0</v>
      </c>
      <c r="BP17" s="44">
        <v>0</v>
      </c>
      <c r="BQ17" s="44">
        <f t="shared" si="51"/>
        <v>1</v>
      </c>
      <c r="BR17" s="44">
        <v>0</v>
      </c>
      <c r="BS17" s="44">
        <v>1</v>
      </c>
      <c r="BT17" s="44">
        <v>0</v>
      </c>
      <c r="BU17" s="44">
        <v>0</v>
      </c>
      <c r="BV17" s="44">
        <v>0</v>
      </c>
      <c r="BW17" s="44">
        <f t="shared" si="52"/>
        <v>1</v>
      </c>
      <c r="BX17" s="44">
        <f t="shared" si="53"/>
        <v>1</v>
      </c>
      <c r="BY17" s="44">
        <v>1</v>
      </c>
      <c r="BZ17" s="44">
        <v>1</v>
      </c>
      <c r="CA17" s="44">
        <v>1</v>
      </c>
      <c r="CB17" s="44">
        <v>1</v>
      </c>
      <c r="CC17" s="44">
        <v>0</v>
      </c>
      <c r="CD17" s="44">
        <v>0</v>
      </c>
      <c r="CE17" s="345" t="s">
        <v>9</v>
      </c>
      <c r="CF17" s="345"/>
      <c r="CG17" s="44">
        <v>2</v>
      </c>
      <c r="CH17" s="44">
        <v>0</v>
      </c>
      <c r="CI17" s="44">
        <v>0</v>
      </c>
      <c r="CJ17" s="44">
        <f t="shared" si="54"/>
        <v>2</v>
      </c>
      <c r="CK17" s="44">
        <v>0</v>
      </c>
      <c r="CL17" s="44">
        <v>2</v>
      </c>
      <c r="CM17" s="44">
        <v>0</v>
      </c>
      <c r="CN17" s="44">
        <f t="shared" si="55"/>
        <v>2</v>
      </c>
      <c r="CO17" s="44">
        <v>0</v>
      </c>
      <c r="CP17" s="44">
        <v>1</v>
      </c>
      <c r="CQ17" s="44">
        <v>1</v>
      </c>
      <c r="CR17" s="44">
        <f t="shared" si="56"/>
        <v>2</v>
      </c>
      <c r="CS17" s="44">
        <v>2</v>
      </c>
      <c r="CT17" s="44">
        <v>0</v>
      </c>
      <c r="CU17" s="44">
        <f t="shared" si="57"/>
        <v>2</v>
      </c>
      <c r="CV17" s="44">
        <v>2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f t="shared" si="58"/>
        <v>2</v>
      </c>
      <c r="DC17" s="44">
        <v>1</v>
      </c>
      <c r="DD17" s="44">
        <v>1</v>
      </c>
      <c r="DE17" s="44">
        <v>0</v>
      </c>
      <c r="DF17" s="44">
        <f t="shared" si="59"/>
        <v>2</v>
      </c>
      <c r="DG17" s="44">
        <v>0</v>
      </c>
      <c r="DH17" s="44">
        <v>1</v>
      </c>
      <c r="DI17" s="44">
        <v>0</v>
      </c>
      <c r="DJ17" s="44">
        <v>1</v>
      </c>
      <c r="DK17" s="44">
        <v>0</v>
      </c>
      <c r="DL17" s="44">
        <f t="shared" si="60"/>
        <v>2</v>
      </c>
      <c r="DM17" s="44">
        <f t="shared" si="61"/>
        <v>2</v>
      </c>
      <c r="DN17" s="44">
        <v>2</v>
      </c>
      <c r="DO17" s="44">
        <v>2</v>
      </c>
      <c r="DP17" s="44">
        <v>2</v>
      </c>
      <c r="DQ17" s="44">
        <v>2</v>
      </c>
      <c r="DR17" s="44">
        <v>1</v>
      </c>
      <c r="DS17" s="44">
        <v>20</v>
      </c>
      <c r="DT17" s="352" t="s">
        <v>9</v>
      </c>
      <c r="DU17" s="352"/>
      <c r="DV17" s="175">
        <v>0</v>
      </c>
      <c r="DW17" s="175">
        <v>0</v>
      </c>
      <c r="DX17" s="175">
        <v>0</v>
      </c>
      <c r="DY17" s="175">
        <f t="shared" si="62"/>
        <v>0</v>
      </c>
      <c r="DZ17" s="175">
        <v>0</v>
      </c>
      <c r="EA17" s="175">
        <v>0</v>
      </c>
      <c r="EB17" s="175">
        <v>0</v>
      </c>
      <c r="EC17" s="175">
        <f t="shared" si="63"/>
        <v>0</v>
      </c>
      <c r="ED17" s="175">
        <v>0</v>
      </c>
      <c r="EE17" s="175">
        <v>0</v>
      </c>
      <c r="EF17" s="175">
        <v>0</v>
      </c>
      <c r="EG17" s="175">
        <f t="shared" si="64"/>
        <v>0</v>
      </c>
      <c r="EH17" s="175">
        <v>0</v>
      </c>
      <c r="EI17" s="175">
        <v>0</v>
      </c>
      <c r="EJ17" s="175">
        <f t="shared" si="65"/>
        <v>0</v>
      </c>
      <c r="EK17" s="175">
        <v>0</v>
      </c>
      <c r="EL17" s="175">
        <v>0</v>
      </c>
      <c r="EM17" s="175">
        <v>0</v>
      </c>
      <c r="EN17" s="175">
        <v>0</v>
      </c>
      <c r="EO17" s="175">
        <v>0</v>
      </c>
      <c r="EP17" s="175">
        <v>0</v>
      </c>
      <c r="EQ17" s="175">
        <f t="shared" si="66"/>
        <v>0</v>
      </c>
      <c r="ER17" s="175">
        <v>0</v>
      </c>
      <c r="ES17" s="175">
        <v>0</v>
      </c>
      <c r="ET17" s="175">
        <v>0</v>
      </c>
      <c r="EU17" s="175">
        <f t="shared" si="67"/>
        <v>0</v>
      </c>
      <c r="EV17" s="175">
        <v>0</v>
      </c>
      <c r="EW17" s="175">
        <v>0</v>
      </c>
      <c r="EX17" s="175">
        <v>0</v>
      </c>
      <c r="EY17" s="175">
        <v>0</v>
      </c>
      <c r="EZ17" s="175">
        <v>0</v>
      </c>
      <c r="FA17" s="175">
        <f t="shared" si="68"/>
        <v>0</v>
      </c>
      <c r="FB17" s="175">
        <f>SUM(EV17:EZ17)</f>
        <v>0</v>
      </c>
      <c r="FC17" s="175">
        <v>0</v>
      </c>
      <c r="FD17" s="175">
        <v>0</v>
      </c>
      <c r="FE17" s="175">
        <v>0</v>
      </c>
      <c r="FF17" s="175">
        <v>0</v>
      </c>
      <c r="FG17" s="175">
        <v>0</v>
      </c>
      <c r="FH17" s="175">
        <v>0</v>
      </c>
      <c r="FI17" s="354" t="s">
        <v>9</v>
      </c>
      <c r="FJ17" s="354"/>
      <c r="FK17" s="177">
        <v>0</v>
      </c>
      <c r="FL17" s="177">
        <v>0</v>
      </c>
      <c r="FM17" s="177">
        <v>0</v>
      </c>
      <c r="FN17" s="177">
        <f t="shared" si="69"/>
        <v>0</v>
      </c>
      <c r="FO17" s="177">
        <v>0</v>
      </c>
      <c r="FP17" s="177">
        <v>0</v>
      </c>
      <c r="FQ17" s="177">
        <v>0</v>
      </c>
      <c r="FR17" s="177">
        <f t="shared" si="70"/>
        <v>0</v>
      </c>
      <c r="FS17" s="177">
        <v>0</v>
      </c>
      <c r="FT17" s="177">
        <v>0</v>
      </c>
      <c r="FU17" s="177">
        <v>0</v>
      </c>
      <c r="FV17" s="177">
        <f t="shared" si="71"/>
        <v>0</v>
      </c>
      <c r="FW17" s="177">
        <v>0</v>
      </c>
      <c r="FX17" s="177">
        <v>0</v>
      </c>
      <c r="FY17" s="177">
        <f t="shared" si="72"/>
        <v>0</v>
      </c>
      <c r="FZ17" s="177">
        <v>0</v>
      </c>
      <c r="GA17" s="177">
        <v>0</v>
      </c>
      <c r="GB17" s="177">
        <v>0</v>
      </c>
      <c r="GC17" s="177">
        <v>0</v>
      </c>
      <c r="GD17" s="177">
        <v>0</v>
      </c>
      <c r="GE17" s="177">
        <v>0</v>
      </c>
      <c r="GF17" s="177">
        <f t="shared" si="73"/>
        <v>0</v>
      </c>
      <c r="GG17" s="177">
        <v>0</v>
      </c>
      <c r="GH17" s="177">
        <v>0</v>
      </c>
      <c r="GI17" s="177">
        <v>0</v>
      </c>
      <c r="GJ17" s="177">
        <f t="shared" si="74"/>
        <v>0</v>
      </c>
      <c r="GK17" s="177">
        <v>0</v>
      </c>
      <c r="GL17" s="177">
        <v>0</v>
      </c>
      <c r="GM17" s="177">
        <v>0</v>
      </c>
      <c r="GN17" s="177">
        <v>0</v>
      </c>
      <c r="GO17" s="177">
        <v>0</v>
      </c>
      <c r="GP17" s="177">
        <f t="shared" si="75"/>
        <v>0</v>
      </c>
      <c r="GQ17" s="177">
        <f t="shared" si="84"/>
        <v>0</v>
      </c>
      <c r="GR17" s="177">
        <v>0</v>
      </c>
      <c r="GS17" s="177">
        <v>0</v>
      </c>
      <c r="GT17" s="177">
        <v>0</v>
      </c>
      <c r="GU17" s="177">
        <v>0</v>
      </c>
      <c r="GV17" s="177">
        <v>0</v>
      </c>
      <c r="GW17" s="177">
        <v>0</v>
      </c>
      <c r="GX17" s="352" t="s">
        <v>9</v>
      </c>
      <c r="GY17" s="352"/>
      <c r="GZ17" s="175">
        <f t="shared" si="0"/>
        <v>8</v>
      </c>
      <c r="HA17" s="175">
        <f t="shared" si="1"/>
        <v>1</v>
      </c>
      <c r="HB17" s="175">
        <f t="shared" si="2"/>
        <v>0</v>
      </c>
      <c r="HC17" s="175">
        <f t="shared" si="76"/>
        <v>9</v>
      </c>
      <c r="HD17" s="175">
        <f t="shared" si="3"/>
        <v>2</v>
      </c>
      <c r="HE17" s="175">
        <f t="shared" si="4"/>
        <v>5</v>
      </c>
      <c r="HF17" s="175">
        <f t="shared" si="5"/>
        <v>2</v>
      </c>
      <c r="HG17" s="175">
        <f t="shared" si="77"/>
        <v>9</v>
      </c>
      <c r="HH17" s="175">
        <f t="shared" si="6"/>
        <v>3</v>
      </c>
      <c r="HI17" s="175">
        <f t="shared" si="7"/>
        <v>4</v>
      </c>
      <c r="HJ17" s="175">
        <f t="shared" si="8"/>
        <v>2</v>
      </c>
      <c r="HK17" s="175">
        <f t="shared" si="78"/>
        <v>9</v>
      </c>
      <c r="HL17" s="175">
        <f t="shared" si="9"/>
        <v>9</v>
      </c>
      <c r="HM17" s="175">
        <f t="shared" si="10"/>
        <v>0</v>
      </c>
      <c r="HN17" s="175">
        <f t="shared" si="79"/>
        <v>9</v>
      </c>
      <c r="HO17" s="175">
        <f t="shared" si="11"/>
        <v>8</v>
      </c>
      <c r="HP17" s="175">
        <f t="shared" si="12"/>
        <v>0</v>
      </c>
      <c r="HQ17" s="175">
        <f t="shared" si="13"/>
        <v>0</v>
      </c>
      <c r="HR17" s="175">
        <f t="shared" si="14"/>
        <v>0</v>
      </c>
      <c r="HS17" s="175">
        <f t="shared" si="15"/>
        <v>0</v>
      </c>
      <c r="HT17" s="175">
        <f t="shared" si="16"/>
        <v>1</v>
      </c>
      <c r="HU17" s="175">
        <f t="shared" si="80"/>
        <v>9</v>
      </c>
      <c r="HV17" s="175">
        <f t="shared" si="17"/>
        <v>7</v>
      </c>
      <c r="HW17" s="175">
        <f t="shared" si="18"/>
        <v>2</v>
      </c>
      <c r="HX17" s="175">
        <f t="shared" si="19"/>
        <v>0</v>
      </c>
      <c r="HY17" s="175">
        <f t="shared" si="81"/>
        <v>9</v>
      </c>
      <c r="HZ17" s="175">
        <f t="shared" si="20"/>
        <v>1</v>
      </c>
      <c r="IA17" s="175">
        <f t="shared" si="21"/>
        <v>4</v>
      </c>
      <c r="IB17" s="175">
        <f t="shared" si="22"/>
        <v>2</v>
      </c>
      <c r="IC17" s="175">
        <f t="shared" si="23"/>
        <v>2</v>
      </c>
      <c r="ID17" s="175">
        <f t="shared" si="24"/>
        <v>0</v>
      </c>
      <c r="IE17" s="175">
        <f t="shared" si="82"/>
        <v>9</v>
      </c>
      <c r="IF17" s="175">
        <f t="shared" si="25"/>
        <v>9</v>
      </c>
      <c r="IG17" s="175">
        <f t="shared" si="26"/>
        <v>8</v>
      </c>
      <c r="IH17" s="175">
        <f t="shared" si="27"/>
        <v>8</v>
      </c>
      <c r="II17" s="175">
        <f t="shared" si="28"/>
        <v>7</v>
      </c>
      <c r="IJ17" s="175">
        <f t="shared" si="29"/>
        <v>8</v>
      </c>
      <c r="IK17" s="175">
        <f t="shared" si="30"/>
        <v>4</v>
      </c>
      <c r="IL17" s="175">
        <f t="shared" si="31"/>
        <v>921</v>
      </c>
      <c r="IM17" s="89">
        <f t="shared" si="83"/>
        <v>9</v>
      </c>
      <c r="IN17" s="89">
        <f t="shared" si="32"/>
        <v>9</v>
      </c>
      <c r="IO17" s="89">
        <f t="shared" si="33"/>
        <v>9</v>
      </c>
      <c r="IP17" s="89">
        <f t="shared" si="34"/>
        <v>9</v>
      </c>
      <c r="IQ17" s="89">
        <f t="shared" si="35"/>
        <v>9</v>
      </c>
      <c r="IR17" s="89">
        <f t="shared" si="36"/>
        <v>9</v>
      </c>
      <c r="IS17" s="89">
        <f t="shared" si="37"/>
        <v>9</v>
      </c>
    </row>
    <row r="18" spans="1:253" s="89" customFormat="1" ht="18.75" customHeight="1" x14ac:dyDescent="0.2">
      <c r="A18" s="269" t="s">
        <v>10</v>
      </c>
      <c r="B18" s="269"/>
      <c r="C18" s="44">
        <v>6</v>
      </c>
      <c r="D18" s="44">
        <v>0</v>
      </c>
      <c r="E18" s="44">
        <v>0</v>
      </c>
      <c r="F18" s="44">
        <f t="shared" si="38"/>
        <v>6</v>
      </c>
      <c r="G18" s="44">
        <v>4</v>
      </c>
      <c r="H18" s="44">
        <v>2</v>
      </c>
      <c r="I18" s="44">
        <v>0</v>
      </c>
      <c r="J18" s="44">
        <f t="shared" si="39"/>
        <v>6</v>
      </c>
      <c r="K18" s="44">
        <v>2</v>
      </c>
      <c r="L18" s="44">
        <v>4</v>
      </c>
      <c r="M18" s="44">
        <v>0</v>
      </c>
      <c r="N18" s="44">
        <f t="shared" si="40"/>
        <v>6</v>
      </c>
      <c r="O18" s="44">
        <v>5</v>
      </c>
      <c r="P18" s="44">
        <v>1</v>
      </c>
      <c r="Q18" s="44">
        <f t="shared" si="41"/>
        <v>6</v>
      </c>
      <c r="R18" s="44">
        <v>5</v>
      </c>
      <c r="S18" s="44">
        <v>0</v>
      </c>
      <c r="T18" s="44">
        <v>0</v>
      </c>
      <c r="U18" s="44">
        <v>1</v>
      </c>
      <c r="V18" s="44">
        <v>0</v>
      </c>
      <c r="W18" s="44">
        <v>0</v>
      </c>
      <c r="X18" s="44">
        <f t="shared" si="42"/>
        <v>6</v>
      </c>
      <c r="Y18" s="61">
        <v>3</v>
      </c>
      <c r="Z18" s="61">
        <v>3</v>
      </c>
      <c r="AA18" s="61">
        <v>0</v>
      </c>
      <c r="AB18" s="44">
        <f t="shared" si="43"/>
        <v>6</v>
      </c>
      <c r="AC18" s="61">
        <v>0</v>
      </c>
      <c r="AD18" s="61">
        <v>0</v>
      </c>
      <c r="AE18" s="61">
        <v>2</v>
      </c>
      <c r="AF18" s="61">
        <v>1</v>
      </c>
      <c r="AG18" s="61">
        <v>3</v>
      </c>
      <c r="AH18" s="44">
        <f t="shared" si="44"/>
        <v>6</v>
      </c>
      <c r="AI18" s="44">
        <f t="shared" si="45"/>
        <v>6</v>
      </c>
      <c r="AJ18" s="61">
        <v>6</v>
      </c>
      <c r="AK18" s="61">
        <v>6</v>
      </c>
      <c r="AL18" s="61">
        <v>6</v>
      </c>
      <c r="AM18" s="61">
        <v>6</v>
      </c>
      <c r="AN18" s="44">
        <v>6</v>
      </c>
      <c r="AO18" s="44">
        <v>2048</v>
      </c>
      <c r="AP18" s="269" t="s">
        <v>10</v>
      </c>
      <c r="AQ18" s="269"/>
      <c r="AR18" s="44">
        <v>2</v>
      </c>
      <c r="AS18" s="44">
        <v>0</v>
      </c>
      <c r="AT18" s="44">
        <v>0</v>
      </c>
      <c r="AU18" s="44">
        <f t="shared" si="46"/>
        <v>2</v>
      </c>
      <c r="AV18" s="44">
        <v>2</v>
      </c>
      <c r="AW18" s="44">
        <v>0</v>
      </c>
      <c r="AX18" s="44">
        <v>0</v>
      </c>
      <c r="AY18" s="44">
        <f t="shared" si="47"/>
        <v>2</v>
      </c>
      <c r="AZ18" s="44">
        <v>1</v>
      </c>
      <c r="BA18" s="44">
        <v>1</v>
      </c>
      <c r="BB18" s="44">
        <v>0</v>
      </c>
      <c r="BC18" s="44">
        <f t="shared" si="48"/>
        <v>2</v>
      </c>
      <c r="BD18" s="44">
        <v>2</v>
      </c>
      <c r="BE18" s="44">
        <v>0</v>
      </c>
      <c r="BF18" s="44">
        <f t="shared" si="49"/>
        <v>2</v>
      </c>
      <c r="BG18" s="44">
        <v>1</v>
      </c>
      <c r="BH18" s="44">
        <v>0</v>
      </c>
      <c r="BI18" s="44">
        <v>0</v>
      </c>
      <c r="BJ18" s="44">
        <v>1</v>
      </c>
      <c r="BK18" s="44">
        <v>0</v>
      </c>
      <c r="BL18" s="44">
        <v>0</v>
      </c>
      <c r="BM18" s="44">
        <f t="shared" si="50"/>
        <v>2</v>
      </c>
      <c r="BN18" s="61">
        <v>1</v>
      </c>
      <c r="BO18" s="61">
        <v>1</v>
      </c>
      <c r="BP18" s="61">
        <v>0</v>
      </c>
      <c r="BQ18" s="44">
        <f t="shared" si="51"/>
        <v>2</v>
      </c>
      <c r="BR18" s="61">
        <v>0</v>
      </c>
      <c r="BS18" s="61">
        <v>0</v>
      </c>
      <c r="BT18" s="61">
        <v>0</v>
      </c>
      <c r="BU18" s="61">
        <v>2</v>
      </c>
      <c r="BV18" s="61">
        <v>0</v>
      </c>
      <c r="BW18" s="44">
        <f t="shared" si="52"/>
        <v>2</v>
      </c>
      <c r="BX18" s="44">
        <f t="shared" si="53"/>
        <v>2</v>
      </c>
      <c r="BY18" s="61">
        <v>2</v>
      </c>
      <c r="BZ18" s="61">
        <v>2</v>
      </c>
      <c r="CA18" s="61">
        <v>2</v>
      </c>
      <c r="CB18" s="61">
        <v>1</v>
      </c>
      <c r="CC18" s="44">
        <v>2</v>
      </c>
      <c r="CD18" s="44">
        <v>855</v>
      </c>
      <c r="CE18" s="345" t="s">
        <v>10</v>
      </c>
      <c r="CF18" s="345"/>
      <c r="CG18" s="44">
        <v>1</v>
      </c>
      <c r="CH18" s="44">
        <v>1</v>
      </c>
      <c r="CI18" s="44">
        <v>0</v>
      </c>
      <c r="CJ18" s="44">
        <f t="shared" si="54"/>
        <v>2</v>
      </c>
      <c r="CK18" s="44">
        <v>1</v>
      </c>
      <c r="CL18" s="44">
        <v>1</v>
      </c>
      <c r="CM18" s="44">
        <v>0</v>
      </c>
      <c r="CN18" s="44">
        <f t="shared" si="55"/>
        <v>2</v>
      </c>
      <c r="CO18" s="44">
        <v>0</v>
      </c>
      <c r="CP18" s="44">
        <v>2</v>
      </c>
      <c r="CQ18" s="44">
        <v>0</v>
      </c>
      <c r="CR18" s="44">
        <f t="shared" si="56"/>
        <v>2</v>
      </c>
      <c r="CS18" s="44">
        <v>1</v>
      </c>
      <c r="CT18" s="44">
        <v>1</v>
      </c>
      <c r="CU18" s="44">
        <f t="shared" si="57"/>
        <v>2</v>
      </c>
      <c r="CV18" s="44">
        <v>1</v>
      </c>
      <c r="CW18" s="44">
        <v>0</v>
      </c>
      <c r="CX18" s="44">
        <v>0</v>
      </c>
      <c r="CY18" s="44">
        <v>1</v>
      </c>
      <c r="CZ18" s="44">
        <v>0</v>
      </c>
      <c r="DA18" s="44">
        <v>0</v>
      </c>
      <c r="DB18" s="44">
        <f t="shared" si="58"/>
        <v>2</v>
      </c>
      <c r="DC18" s="61">
        <v>1</v>
      </c>
      <c r="DD18" s="61">
        <v>1</v>
      </c>
      <c r="DE18" s="61">
        <v>0</v>
      </c>
      <c r="DF18" s="44">
        <f t="shared" si="59"/>
        <v>2</v>
      </c>
      <c r="DG18" s="61">
        <v>2</v>
      </c>
      <c r="DH18" s="61">
        <v>0</v>
      </c>
      <c r="DI18" s="61">
        <v>0</v>
      </c>
      <c r="DJ18" s="61">
        <v>0</v>
      </c>
      <c r="DK18" s="61">
        <v>0</v>
      </c>
      <c r="DL18" s="44">
        <f t="shared" si="60"/>
        <v>2</v>
      </c>
      <c r="DM18" s="44">
        <f t="shared" si="61"/>
        <v>2</v>
      </c>
      <c r="DN18" s="61">
        <v>2</v>
      </c>
      <c r="DO18" s="61">
        <v>2</v>
      </c>
      <c r="DP18" s="61">
        <v>2</v>
      </c>
      <c r="DQ18" s="61">
        <v>1</v>
      </c>
      <c r="DR18" s="44">
        <v>3</v>
      </c>
      <c r="DS18" s="44">
        <v>165</v>
      </c>
      <c r="DT18" s="352" t="s">
        <v>10</v>
      </c>
      <c r="DU18" s="352"/>
      <c r="DV18" s="175">
        <v>2</v>
      </c>
      <c r="DW18" s="175">
        <v>0</v>
      </c>
      <c r="DX18" s="175">
        <v>0</v>
      </c>
      <c r="DY18" s="175">
        <f t="shared" si="62"/>
        <v>2</v>
      </c>
      <c r="DZ18" s="175">
        <v>2</v>
      </c>
      <c r="EA18" s="175">
        <v>0</v>
      </c>
      <c r="EB18" s="175">
        <v>0</v>
      </c>
      <c r="EC18" s="175">
        <f t="shared" si="63"/>
        <v>2</v>
      </c>
      <c r="ED18" s="175">
        <v>0</v>
      </c>
      <c r="EE18" s="175">
        <v>2</v>
      </c>
      <c r="EF18" s="175">
        <v>0</v>
      </c>
      <c r="EG18" s="175">
        <f t="shared" si="64"/>
        <v>2</v>
      </c>
      <c r="EH18" s="175">
        <v>2</v>
      </c>
      <c r="EI18" s="175">
        <v>0</v>
      </c>
      <c r="EJ18" s="175">
        <f t="shared" si="65"/>
        <v>2</v>
      </c>
      <c r="EK18" s="175">
        <v>2</v>
      </c>
      <c r="EL18" s="175">
        <v>0</v>
      </c>
      <c r="EM18" s="175">
        <v>0</v>
      </c>
      <c r="EN18" s="175">
        <v>0</v>
      </c>
      <c r="EO18" s="175">
        <v>0</v>
      </c>
      <c r="EP18" s="175">
        <v>0</v>
      </c>
      <c r="EQ18" s="175">
        <f t="shared" si="66"/>
        <v>2</v>
      </c>
      <c r="ER18" s="175">
        <v>1</v>
      </c>
      <c r="ES18" s="175">
        <v>1</v>
      </c>
      <c r="ET18" s="175">
        <v>0</v>
      </c>
      <c r="EU18" s="175">
        <f t="shared" si="67"/>
        <v>2</v>
      </c>
      <c r="EV18" s="175">
        <v>0</v>
      </c>
      <c r="EW18" s="175">
        <v>0</v>
      </c>
      <c r="EX18" s="175">
        <v>2</v>
      </c>
      <c r="EY18" s="175">
        <v>0</v>
      </c>
      <c r="EZ18" s="175">
        <v>0</v>
      </c>
      <c r="FA18" s="175">
        <f t="shared" si="68"/>
        <v>2</v>
      </c>
      <c r="FB18" s="175">
        <f>SUM(EV18:EZ18)</f>
        <v>2</v>
      </c>
      <c r="FC18" s="175">
        <v>2</v>
      </c>
      <c r="FD18" s="175">
        <v>2</v>
      </c>
      <c r="FE18" s="175">
        <v>2</v>
      </c>
      <c r="FF18" s="175">
        <v>2</v>
      </c>
      <c r="FG18" s="175">
        <v>2</v>
      </c>
      <c r="FH18" s="175">
        <v>609</v>
      </c>
      <c r="FI18" s="354" t="s">
        <v>10</v>
      </c>
      <c r="FJ18" s="354"/>
      <c r="FK18" s="177">
        <v>0</v>
      </c>
      <c r="FL18" s="177">
        <v>0</v>
      </c>
      <c r="FM18" s="177">
        <v>0</v>
      </c>
      <c r="FN18" s="177">
        <f t="shared" si="69"/>
        <v>0</v>
      </c>
      <c r="FO18" s="177">
        <v>0</v>
      </c>
      <c r="FP18" s="177">
        <v>0</v>
      </c>
      <c r="FQ18" s="177">
        <v>0</v>
      </c>
      <c r="FR18" s="177">
        <f t="shared" si="70"/>
        <v>0</v>
      </c>
      <c r="FS18" s="177">
        <v>0</v>
      </c>
      <c r="FT18" s="177">
        <v>0</v>
      </c>
      <c r="FU18" s="177">
        <v>0</v>
      </c>
      <c r="FV18" s="177">
        <f t="shared" si="71"/>
        <v>0</v>
      </c>
      <c r="FW18" s="177">
        <v>0</v>
      </c>
      <c r="FX18" s="177">
        <v>0</v>
      </c>
      <c r="FY18" s="177">
        <f t="shared" si="72"/>
        <v>0</v>
      </c>
      <c r="FZ18" s="177">
        <v>0</v>
      </c>
      <c r="GA18" s="177">
        <v>0</v>
      </c>
      <c r="GB18" s="177">
        <v>0</v>
      </c>
      <c r="GC18" s="177">
        <v>0</v>
      </c>
      <c r="GD18" s="177">
        <v>0</v>
      </c>
      <c r="GE18" s="177">
        <v>0</v>
      </c>
      <c r="GF18" s="177">
        <f t="shared" si="73"/>
        <v>0</v>
      </c>
      <c r="GG18" s="177">
        <v>0</v>
      </c>
      <c r="GH18" s="177">
        <v>0</v>
      </c>
      <c r="GI18" s="177">
        <v>0</v>
      </c>
      <c r="GJ18" s="177">
        <f t="shared" si="74"/>
        <v>0</v>
      </c>
      <c r="GK18" s="177">
        <v>0</v>
      </c>
      <c r="GL18" s="177">
        <v>0</v>
      </c>
      <c r="GM18" s="177">
        <v>0</v>
      </c>
      <c r="GN18" s="177">
        <v>0</v>
      </c>
      <c r="GO18" s="177">
        <v>0</v>
      </c>
      <c r="GP18" s="177">
        <f t="shared" si="75"/>
        <v>0</v>
      </c>
      <c r="GQ18" s="177">
        <f t="shared" si="84"/>
        <v>0</v>
      </c>
      <c r="GR18" s="177">
        <v>0</v>
      </c>
      <c r="GS18" s="177">
        <v>0</v>
      </c>
      <c r="GT18" s="177">
        <v>0</v>
      </c>
      <c r="GU18" s="177">
        <v>0</v>
      </c>
      <c r="GV18" s="177">
        <v>0</v>
      </c>
      <c r="GW18" s="177">
        <v>0</v>
      </c>
      <c r="GX18" s="352" t="s">
        <v>10</v>
      </c>
      <c r="GY18" s="352"/>
      <c r="GZ18" s="175">
        <f t="shared" si="0"/>
        <v>11</v>
      </c>
      <c r="HA18" s="175">
        <f t="shared" si="1"/>
        <v>1</v>
      </c>
      <c r="HB18" s="175">
        <f t="shared" si="2"/>
        <v>0</v>
      </c>
      <c r="HC18" s="175">
        <f t="shared" si="76"/>
        <v>12</v>
      </c>
      <c r="HD18" s="175">
        <f t="shared" si="3"/>
        <v>9</v>
      </c>
      <c r="HE18" s="175">
        <f t="shared" si="4"/>
        <v>3</v>
      </c>
      <c r="HF18" s="175">
        <f t="shared" si="5"/>
        <v>0</v>
      </c>
      <c r="HG18" s="175">
        <f t="shared" si="77"/>
        <v>12</v>
      </c>
      <c r="HH18" s="175">
        <f t="shared" si="6"/>
        <v>3</v>
      </c>
      <c r="HI18" s="175">
        <f t="shared" si="7"/>
        <v>9</v>
      </c>
      <c r="HJ18" s="175">
        <f t="shared" si="8"/>
        <v>0</v>
      </c>
      <c r="HK18" s="175">
        <f t="shared" si="78"/>
        <v>12</v>
      </c>
      <c r="HL18" s="175">
        <f t="shared" si="9"/>
        <v>10</v>
      </c>
      <c r="HM18" s="175">
        <f t="shared" si="10"/>
        <v>2</v>
      </c>
      <c r="HN18" s="175">
        <f t="shared" si="79"/>
        <v>12</v>
      </c>
      <c r="HO18" s="175">
        <f t="shared" si="11"/>
        <v>9</v>
      </c>
      <c r="HP18" s="175">
        <f t="shared" si="12"/>
        <v>0</v>
      </c>
      <c r="HQ18" s="175">
        <f t="shared" si="13"/>
        <v>0</v>
      </c>
      <c r="HR18" s="175">
        <f t="shared" si="14"/>
        <v>3</v>
      </c>
      <c r="HS18" s="175">
        <f t="shared" si="15"/>
        <v>0</v>
      </c>
      <c r="HT18" s="175">
        <f t="shared" si="16"/>
        <v>0</v>
      </c>
      <c r="HU18" s="175">
        <f t="shared" si="80"/>
        <v>12</v>
      </c>
      <c r="HV18" s="175">
        <f t="shared" si="17"/>
        <v>6</v>
      </c>
      <c r="HW18" s="175">
        <f t="shared" si="18"/>
        <v>6</v>
      </c>
      <c r="HX18" s="175">
        <f t="shared" si="19"/>
        <v>0</v>
      </c>
      <c r="HY18" s="175">
        <f t="shared" si="81"/>
        <v>12</v>
      </c>
      <c r="HZ18" s="175">
        <f t="shared" si="20"/>
        <v>2</v>
      </c>
      <c r="IA18" s="175">
        <f t="shared" si="21"/>
        <v>0</v>
      </c>
      <c r="IB18" s="175">
        <f t="shared" si="22"/>
        <v>4</v>
      </c>
      <c r="IC18" s="175">
        <f t="shared" si="23"/>
        <v>3</v>
      </c>
      <c r="ID18" s="175">
        <f t="shared" si="24"/>
        <v>3</v>
      </c>
      <c r="IE18" s="175">
        <f t="shared" si="82"/>
        <v>12</v>
      </c>
      <c r="IF18" s="175">
        <f t="shared" si="25"/>
        <v>12</v>
      </c>
      <c r="IG18" s="175">
        <f t="shared" si="26"/>
        <v>12</v>
      </c>
      <c r="IH18" s="175">
        <f t="shared" si="27"/>
        <v>12</v>
      </c>
      <c r="II18" s="175">
        <f t="shared" si="28"/>
        <v>12</v>
      </c>
      <c r="IJ18" s="175">
        <f t="shared" si="29"/>
        <v>10</v>
      </c>
      <c r="IK18" s="175">
        <f t="shared" si="30"/>
        <v>13</v>
      </c>
      <c r="IL18" s="175">
        <f t="shared" si="31"/>
        <v>3677</v>
      </c>
      <c r="IM18" s="89">
        <f t="shared" si="83"/>
        <v>12</v>
      </c>
      <c r="IN18" s="89">
        <f t="shared" si="32"/>
        <v>12</v>
      </c>
      <c r="IO18" s="89">
        <f t="shared" si="33"/>
        <v>12</v>
      </c>
      <c r="IP18" s="89">
        <f t="shared" si="34"/>
        <v>12</v>
      </c>
      <c r="IQ18" s="89">
        <f t="shared" si="35"/>
        <v>12</v>
      </c>
      <c r="IR18" s="89">
        <f t="shared" si="36"/>
        <v>12</v>
      </c>
      <c r="IS18" s="89">
        <f t="shared" si="37"/>
        <v>12</v>
      </c>
    </row>
    <row r="19" spans="1:253" s="89" customFormat="1" ht="18.75" customHeight="1" x14ac:dyDescent="0.2">
      <c r="A19" s="269" t="s">
        <v>229</v>
      </c>
      <c r="B19" s="269"/>
      <c r="C19" s="44">
        <v>6</v>
      </c>
      <c r="D19" s="44">
        <v>0</v>
      </c>
      <c r="E19" s="44">
        <v>0</v>
      </c>
      <c r="F19" s="44">
        <f t="shared" si="38"/>
        <v>6</v>
      </c>
      <c r="G19" s="44">
        <v>5</v>
      </c>
      <c r="H19" s="44">
        <v>1</v>
      </c>
      <c r="I19" s="44">
        <v>0</v>
      </c>
      <c r="J19" s="44">
        <f t="shared" si="39"/>
        <v>6</v>
      </c>
      <c r="K19" s="44">
        <v>1</v>
      </c>
      <c r="L19" s="44">
        <v>5</v>
      </c>
      <c r="M19" s="44">
        <v>0</v>
      </c>
      <c r="N19" s="44">
        <f t="shared" si="40"/>
        <v>6</v>
      </c>
      <c r="O19" s="44">
        <v>5</v>
      </c>
      <c r="P19" s="44">
        <v>1</v>
      </c>
      <c r="Q19" s="44">
        <f t="shared" si="41"/>
        <v>6</v>
      </c>
      <c r="R19" s="44">
        <v>5</v>
      </c>
      <c r="S19" s="44">
        <v>0</v>
      </c>
      <c r="T19" s="44">
        <v>0</v>
      </c>
      <c r="U19" s="44">
        <v>1</v>
      </c>
      <c r="V19" s="44">
        <v>0</v>
      </c>
      <c r="W19" s="44">
        <v>0</v>
      </c>
      <c r="X19" s="44">
        <f t="shared" si="42"/>
        <v>6</v>
      </c>
      <c r="Y19" s="61">
        <v>4</v>
      </c>
      <c r="Z19" s="61">
        <v>2</v>
      </c>
      <c r="AA19" s="61">
        <v>0</v>
      </c>
      <c r="AB19" s="44">
        <f t="shared" si="43"/>
        <v>6</v>
      </c>
      <c r="AC19" s="61">
        <v>0</v>
      </c>
      <c r="AD19" s="61">
        <v>1</v>
      </c>
      <c r="AE19" s="61">
        <v>3</v>
      </c>
      <c r="AF19" s="61">
        <v>1</v>
      </c>
      <c r="AG19" s="61">
        <v>1</v>
      </c>
      <c r="AH19" s="44">
        <f t="shared" si="44"/>
        <v>6</v>
      </c>
      <c r="AI19" s="44">
        <f t="shared" si="45"/>
        <v>6</v>
      </c>
      <c r="AJ19" s="61">
        <v>6</v>
      </c>
      <c r="AK19" s="61">
        <v>6</v>
      </c>
      <c r="AL19" s="61">
        <v>6</v>
      </c>
      <c r="AM19" s="61">
        <v>6</v>
      </c>
      <c r="AN19" s="44">
        <v>5</v>
      </c>
      <c r="AO19" s="44">
        <v>1933</v>
      </c>
      <c r="AP19" s="269" t="s">
        <v>229</v>
      </c>
      <c r="AQ19" s="269"/>
      <c r="AR19" s="44">
        <v>0</v>
      </c>
      <c r="AS19" s="44">
        <v>0</v>
      </c>
      <c r="AT19" s="44">
        <v>0</v>
      </c>
      <c r="AU19" s="44">
        <f t="shared" si="46"/>
        <v>0</v>
      </c>
      <c r="AV19" s="44">
        <v>0</v>
      </c>
      <c r="AW19" s="44">
        <v>0</v>
      </c>
      <c r="AX19" s="44">
        <v>0</v>
      </c>
      <c r="AY19" s="44">
        <f t="shared" si="47"/>
        <v>0</v>
      </c>
      <c r="AZ19" s="44">
        <v>0</v>
      </c>
      <c r="BA19" s="44">
        <v>0</v>
      </c>
      <c r="BB19" s="44">
        <v>0</v>
      </c>
      <c r="BC19" s="44">
        <f t="shared" si="48"/>
        <v>0</v>
      </c>
      <c r="BD19" s="44">
        <v>0</v>
      </c>
      <c r="BE19" s="44">
        <v>0</v>
      </c>
      <c r="BF19" s="44">
        <f t="shared" si="49"/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f t="shared" si="50"/>
        <v>0</v>
      </c>
      <c r="BN19" s="44">
        <v>0</v>
      </c>
      <c r="BO19" s="44">
        <v>0</v>
      </c>
      <c r="BP19" s="44">
        <v>0</v>
      </c>
      <c r="BQ19" s="44">
        <f t="shared" si="51"/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f t="shared" si="52"/>
        <v>0</v>
      </c>
      <c r="BX19" s="44">
        <f t="shared" si="53"/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345" t="s">
        <v>229</v>
      </c>
      <c r="CF19" s="345"/>
      <c r="CG19" s="44">
        <v>2</v>
      </c>
      <c r="CH19" s="44">
        <v>0</v>
      </c>
      <c r="CI19" s="44">
        <v>0</v>
      </c>
      <c r="CJ19" s="44">
        <f t="shared" si="54"/>
        <v>2</v>
      </c>
      <c r="CK19" s="44">
        <v>2</v>
      </c>
      <c r="CL19" s="44">
        <v>0</v>
      </c>
      <c r="CM19" s="44">
        <v>0</v>
      </c>
      <c r="CN19" s="44">
        <f t="shared" si="55"/>
        <v>2</v>
      </c>
      <c r="CO19" s="44">
        <v>0</v>
      </c>
      <c r="CP19" s="44">
        <v>2</v>
      </c>
      <c r="CQ19" s="44">
        <v>0</v>
      </c>
      <c r="CR19" s="44">
        <f t="shared" si="56"/>
        <v>2</v>
      </c>
      <c r="CS19" s="44">
        <v>2</v>
      </c>
      <c r="CT19" s="44">
        <v>0</v>
      </c>
      <c r="CU19" s="44">
        <f t="shared" si="57"/>
        <v>2</v>
      </c>
      <c r="CV19" s="44">
        <v>2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f t="shared" si="58"/>
        <v>2</v>
      </c>
      <c r="DC19" s="44">
        <v>0</v>
      </c>
      <c r="DD19" s="44">
        <v>2</v>
      </c>
      <c r="DE19" s="44">
        <v>0</v>
      </c>
      <c r="DF19" s="44">
        <f t="shared" si="59"/>
        <v>2</v>
      </c>
      <c r="DG19" s="44">
        <v>0</v>
      </c>
      <c r="DH19" s="44">
        <v>0</v>
      </c>
      <c r="DI19" s="44">
        <v>0</v>
      </c>
      <c r="DJ19" s="44">
        <v>1</v>
      </c>
      <c r="DK19" s="44">
        <v>1</v>
      </c>
      <c r="DL19" s="44">
        <f t="shared" si="60"/>
        <v>2</v>
      </c>
      <c r="DM19" s="44">
        <f t="shared" si="61"/>
        <v>2</v>
      </c>
      <c r="DN19" s="44">
        <v>2</v>
      </c>
      <c r="DO19" s="44">
        <v>2</v>
      </c>
      <c r="DP19" s="44">
        <v>2</v>
      </c>
      <c r="DQ19" s="44">
        <v>2</v>
      </c>
      <c r="DR19" s="44">
        <v>2</v>
      </c>
      <c r="DS19" s="44">
        <v>2207</v>
      </c>
      <c r="DT19" s="352" t="s">
        <v>229</v>
      </c>
      <c r="DU19" s="352"/>
      <c r="DV19" s="175">
        <v>1</v>
      </c>
      <c r="DW19" s="175">
        <v>0</v>
      </c>
      <c r="DX19" s="175">
        <v>0</v>
      </c>
      <c r="DY19" s="175">
        <f t="shared" si="62"/>
        <v>1</v>
      </c>
      <c r="DZ19" s="175">
        <v>1</v>
      </c>
      <c r="EA19" s="175">
        <v>0</v>
      </c>
      <c r="EB19" s="175">
        <v>0</v>
      </c>
      <c r="EC19" s="175">
        <f t="shared" si="63"/>
        <v>1</v>
      </c>
      <c r="ED19" s="175">
        <v>0</v>
      </c>
      <c r="EE19" s="175">
        <v>1</v>
      </c>
      <c r="EF19" s="175">
        <v>0</v>
      </c>
      <c r="EG19" s="175">
        <f t="shared" si="64"/>
        <v>1</v>
      </c>
      <c r="EH19" s="175">
        <v>1</v>
      </c>
      <c r="EI19" s="175">
        <v>0</v>
      </c>
      <c r="EJ19" s="175">
        <f t="shared" si="65"/>
        <v>1</v>
      </c>
      <c r="EK19" s="175">
        <v>1</v>
      </c>
      <c r="EL19" s="175">
        <v>0</v>
      </c>
      <c r="EM19" s="175">
        <v>0</v>
      </c>
      <c r="EN19" s="175">
        <v>0</v>
      </c>
      <c r="EO19" s="175">
        <v>0</v>
      </c>
      <c r="EP19" s="175">
        <v>0</v>
      </c>
      <c r="EQ19" s="175">
        <f t="shared" si="66"/>
        <v>1</v>
      </c>
      <c r="ER19" s="175">
        <v>1</v>
      </c>
      <c r="ES19" s="175">
        <v>0</v>
      </c>
      <c r="ET19" s="175">
        <v>0</v>
      </c>
      <c r="EU19" s="175">
        <f t="shared" si="67"/>
        <v>1</v>
      </c>
      <c r="EV19" s="175">
        <v>0</v>
      </c>
      <c r="EW19" s="175">
        <v>0</v>
      </c>
      <c r="EX19" s="175">
        <v>1</v>
      </c>
      <c r="EY19" s="175">
        <v>0</v>
      </c>
      <c r="EZ19" s="175">
        <v>0</v>
      </c>
      <c r="FA19" s="175">
        <f t="shared" si="68"/>
        <v>1</v>
      </c>
      <c r="FB19" s="175">
        <f>SUM(EV19:EZ19)</f>
        <v>1</v>
      </c>
      <c r="FC19" s="175">
        <v>1</v>
      </c>
      <c r="FD19" s="175">
        <v>1</v>
      </c>
      <c r="FE19" s="175">
        <v>1</v>
      </c>
      <c r="FF19" s="175">
        <v>1</v>
      </c>
      <c r="FG19" s="175">
        <v>0</v>
      </c>
      <c r="FH19" s="175">
        <v>0</v>
      </c>
      <c r="FI19" s="354" t="s">
        <v>229</v>
      </c>
      <c r="FJ19" s="354"/>
      <c r="FK19" s="177">
        <v>0</v>
      </c>
      <c r="FL19" s="177">
        <v>0</v>
      </c>
      <c r="FM19" s="177">
        <v>0</v>
      </c>
      <c r="FN19" s="177">
        <f t="shared" si="69"/>
        <v>0</v>
      </c>
      <c r="FO19" s="177">
        <v>0</v>
      </c>
      <c r="FP19" s="177">
        <v>0</v>
      </c>
      <c r="FQ19" s="177">
        <v>0</v>
      </c>
      <c r="FR19" s="177">
        <f t="shared" si="70"/>
        <v>0</v>
      </c>
      <c r="FS19" s="177">
        <v>0</v>
      </c>
      <c r="FT19" s="177">
        <v>0</v>
      </c>
      <c r="FU19" s="177">
        <v>0</v>
      </c>
      <c r="FV19" s="177">
        <f t="shared" si="71"/>
        <v>0</v>
      </c>
      <c r="FW19" s="177">
        <v>0</v>
      </c>
      <c r="FX19" s="177">
        <v>0</v>
      </c>
      <c r="FY19" s="177">
        <f t="shared" si="72"/>
        <v>0</v>
      </c>
      <c r="FZ19" s="177">
        <v>0</v>
      </c>
      <c r="GA19" s="177">
        <v>0</v>
      </c>
      <c r="GB19" s="177">
        <v>0</v>
      </c>
      <c r="GC19" s="177">
        <v>0</v>
      </c>
      <c r="GD19" s="177">
        <v>0</v>
      </c>
      <c r="GE19" s="177">
        <v>0</v>
      </c>
      <c r="GF19" s="177">
        <f t="shared" si="73"/>
        <v>0</v>
      </c>
      <c r="GG19" s="177">
        <v>0</v>
      </c>
      <c r="GH19" s="177">
        <v>0</v>
      </c>
      <c r="GI19" s="177">
        <v>0</v>
      </c>
      <c r="GJ19" s="177">
        <f t="shared" si="74"/>
        <v>0</v>
      </c>
      <c r="GK19" s="177">
        <v>0</v>
      </c>
      <c r="GL19" s="177">
        <v>0</v>
      </c>
      <c r="GM19" s="177">
        <v>0</v>
      </c>
      <c r="GN19" s="177">
        <v>0</v>
      </c>
      <c r="GO19" s="177">
        <v>0</v>
      </c>
      <c r="GP19" s="177">
        <f t="shared" si="75"/>
        <v>0</v>
      </c>
      <c r="GQ19" s="177">
        <f t="shared" si="84"/>
        <v>0</v>
      </c>
      <c r="GR19" s="177">
        <v>0</v>
      </c>
      <c r="GS19" s="177">
        <v>0</v>
      </c>
      <c r="GT19" s="177">
        <v>0</v>
      </c>
      <c r="GU19" s="177">
        <v>0</v>
      </c>
      <c r="GV19" s="177">
        <v>0</v>
      </c>
      <c r="GW19" s="177">
        <v>0</v>
      </c>
      <c r="GX19" s="352" t="s">
        <v>229</v>
      </c>
      <c r="GY19" s="352"/>
      <c r="GZ19" s="175">
        <f t="shared" si="0"/>
        <v>9</v>
      </c>
      <c r="HA19" s="175">
        <f t="shared" si="1"/>
        <v>0</v>
      </c>
      <c r="HB19" s="175">
        <f t="shared" si="2"/>
        <v>0</v>
      </c>
      <c r="HC19" s="175">
        <f t="shared" si="76"/>
        <v>9</v>
      </c>
      <c r="HD19" s="175">
        <f t="shared" si="3"/>
        <v>8</v>
      </c>
      <c r="HE19" s="175">
        <f t="shared" si="4"/>
        <v>1</v>
      </c>
      <c r="HF19" s="175">
        <f t="shared" si="5"/>
        <v>0</v>
      </c>
      <c r="HG19" s="175">
        <f t="shared" si="77"/>
        <v>9</v>
      </c>
      <c r="HH19" s="175">
        <f t="shared" si="6"/>
        <v>1</v>
      </c>
      <c r="HI19" s="175">
        <f t="shared" si="7"/>
        <v>8</v>
      </c>
      <c r="HJ19" s="175">
        <f t="shared" si="8"/>
        <v>0</v>
      </c>
      <c r="HK19" s="175">
        <f t="shared" si="78"/>
        <v>9</v>
      </c>
      <c r="HL19" s="175">
        <f t="shared" si="9"/>
        <v>8</v>
      </c>
      <c r="HM19" s="175">
        <f t="shared" si="10"/>
        <v>1</v>
      </c>
      <c r="HN19" s="175">
        <f t="shared" si="79"/>
        <v>9</v>
      </c>
      <c r="HO19" s="175">
        <f t="shared" si="11"/>
        <v>8</v>
      </c>
      <c r="HP19" s="175">
        <f t="shared" si="12"/>
        <v>0</v>
      </c>
      <c r="HQ19" s="175">
        <f t="shared" si="13"/>
        <v>0</v>
      </c>
      <c r="HR19" s="175">
        <f t="shared" si="14"/>
        <v>1</v>
      </c>
      <c r="HS19" s="175">
        <f t="shared" si="15"/>
        <v>0</v>
      </c>
      <c r="HT19" s="175">
        <f t="shared" si="16"/>
        <v>0</v>
      </c>
      <c r="HU19" s="175">
        <f t="shared" si="80"/>
        <v>9</v>
      </c>
      <c r="HV19" s="175">
        <f t="shared" si="17"/>
        <v>5</v>
      </c>
      <c r="HW19" s="175">
        <f t="shared" si="18"/>
        <v>4</v>
      </c>
      <c r="HX19" s="175">
        <f t="shared" si="19"/>
        <v>0</v>
      </c>
      <c r="HY19" s="175">
        <f t="shared" si="81"/>
        <v>9</v>
      </c>
      <c r="HZ19" s="175">
        <f t="shared" si="20"/>
        <v>0</v>
      </c>
      <c r="IA19" s="175">
        <f t="shared" si="21"/>
        <v>1</v>
      </c>
      <c r="IB19" s="175">
        <f t="shared" si="22"/>
        <v>4</v>
      </c>
      <c r="IC19" s="175">
        <f t="shared" si="23"/>
        <v>2</v>
      </c>
      <c r="ID19" s="175">
        <f t="shared" si="24"/>
        <v>2</v>
      </c>
      <c r="IE19" s="175">
        <f t="shared" si="82"/>
        <v>9</v>
      </c>
      <c r="IF19" s="175">
        <f t="shared" si="25"/>
        <v>9</v>
      </c>
      <c r="IG19" s="175">
        <f t="shared" si="26"/>
        <v>9</v>
      </c>
      <c r="IH19" s="175">
        <f t="shared" si="27"/>
        <v>9</v>
      </c>
      <c r="II19" s="175">
        <f t="shared" si="28"/>
        <v>9</v>
      </c>
      <c r="IJ19" s="175">
        <f t="shared" si="29"/>
        <v>9</v>
      </c>
      <c r="IK19" s="175">
        <f t="shared" si="30"/>
        <v>7</v>
      </c>
      <c r="IL19" s="175">
        <f t="shared" si="31"/>
        <v>4140</v>
      </c>
      <c r="IM19" s="89">
        <f t="shared" si="83"/>
        <v>9</v>
      </c>
      <c r="IN19" s="89">
        <f t="shared" si="32"/>
        <v>9</v>
      </c>
      <c r="IO19" s="89">
        <f t="shared" si="33"/>
        <v>9</v>
      </c>
      <c r="IP19" s="89">
        <f t="shared" si="34"/>
        <v>9</v>
      </c>
      <c r="IQ19" s="89">
        <f t="shared" si="35"/>
        <v>9</v>
      </c>
      <c r="IR19" s="89">
        <f t="shared" si="36"/>
        <v>9</v>
      </c>
      <c r="IS19" s="89">
        <f t="shared" si="37"/>
        <v>9</v>
      </c>
    </row>
    <row r="20" spans="1:253" s="89" customFormat="1" ht="18.75" customHeight="1" x14ac:dyDescent="0.2">
      <c r="A20" s="269" t="s">
        <v>230</v>
      </c>
      <c r="B20" s="269"/>
      <c r="C20" s="44">
        <v>6</v>
      </c>
      <c r="D20" s="44">
        <v>0</v>
      </c>
      <c r="E20" s="44">
        <v>0</v>
      </c>
      <c r="F20" s="44">
        <f t="shared" si="38"/>
        <v>6</v>
      </c>
      <c r="G20" s="44">
        <v>3</v>
      </c>
      <c r="H20" s="44">
        <v>3</v>
      </c>
      <c r="I20" s="44">
        <v>0</v>
      </c>
      <c r="J20" s="44">
        <f t="shared" si="39"/>
        <v>6</v>
      </c>
      <c r="K20" s="44">
        <v>1</v>
      </c>
      <c r="L20" s="44">
        <v>5</v>
      </c>
      <c r="M20" s="44">
        <v>0</v>
      </c>
      <c r="N20" s="44">
        <f t="shared" si="40"/>
        <v>6</v>
      </c>
      <c r="O20" s="44">
        <v>6</v>
      </c>
      <c r="P20" s="44">
        <v>0</v>
      </c>
      <c r="Q20" s="44">
        <f t="shared" si="41"/>
        <v>6</v>
      </c>
      <c r="R20" s="44">
        <v>6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f t="shared" si="42"/>
        <v>6</v>
      </c>
      <c r="Y20" s="61">
        <v>1</v>
      </c>
      <c r="Z20" s="61">
        <v>4</v>
      </c>
      <c r="AA20" s="61">
        <v>1</v>
      </c>
      <c r="AB20" s="44">
        <f t="shared" si="43"/>
        <v>6</v>
      </c>
      <c r="AC20" s="61">
        <v>0</v>
      </c>
      <c r="AD20" s="61">
        <v>0</v>
      </c>
      <c r="AE20" s="61">
        <v>3</v>
      </c>
      <c r="AF20" s="61">
        <v>3</v>
      </c>
      <c r="AG20" s="61">
        <v>0</v>
      </c>
      <c r="AH20" s="44">
        <f t="shared" si="44"/>
        <v>6</v>
      </c>
      <c r="AI20" s="44">
        <f t="shared" si="45"/>
        <v>6</v>
      </c>
      <c r="AJ20" s="61">
        <v>6</v>
      </c>
      <c r="AK20" s="61">
        <v>6</v>
      </c>
      <c r="AL20" s="61">
        <v>6</v>
      </c>
      <c r="AM20" s="61">
        <v>6</v>
      </c>
      <c r="AN20" s="44">
        <v>3</v>
      </c>
      <c r="AO20" s="44">
        <v>718</v>
      </c>
      <c r="AP20" s="269" t="s">
        <v>230</v>
      </c>
      <c r="AQ20" s="269"/>
      <c r="AR20" s="44">
        <v>0</v>
      </c>
      <c r="AS20" s="44">
        <v>0</v>
      </c>
      <c r="AT20" s="44">
        <v>0</v>
      </c>
      <c r="AU20" s="44">
        <f t="shared" si="46"/>
        <v>0</v>
      </c>
      <c r="AV20" s="44">
        <v>0</v>
      </c>
      <c r="AW20" s="44">
        <v>0</v>
      </c>
      <c r="AX20" s="44">
        <v>0</v>
      </c>
      <c r="AY20" s="44">
        <f t="shared" si="47"/>
        <v>0</v>
      </c>
      <c r="AZ20" s="44">
        <v>0</v>
      </c>
      <c r="BA20" s="44">
        <v>0</v>
      </c>
      <c r="BB20" s="44">
        <v>0</v>
      </c>
      <c r="BC20" s="44">
        <f t="shared" si="48"/>
        <v>0</v>
      </c>
      <c r="BD20" s="44">
        <v>0</v>
      </c>
      <c r="BE20" s="44">
        <v>0</v>
      </c>
      <c r="BF20" s="44">
        <f t="shared" si="49"/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f t="shared" si="50"/>
        <v>0</v>
      </c>
      <c r="BN20" s="44">
        <v>0</v>
      </c>
      <c r="BO20" s="44">
        <v>0</v>
      </c>
      <c r="BP20" s="44">
        <v>0</v>
      </c>
      <c r="BQ20" s="44">
        <f t="shared" si="51"/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f t="shared" si="52"/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345" t="s">
        <v>230</v>
      </c>
      <c r="CF20" s="345"/>
      <c r="CG20" s="44">
        <v>0</v>
      </c>
      <c r="CH20" s="44">
        <v>0</v>
      </c>
      <c r="CI20" s="44">
        <v>0</v>
      </c>
      <c r="CJ20" s="44">
        <f t="shared" si="54"/>
        <v>0</v>
      </c>
      <c r="CK20" s="44">
        <v>0</v>
      </c>
      <c r="CL20" s="44">
        <v>0</v>
      </c>
      <c r="CM20" s="44">
        <v>0</v>
      </c>
      <c r="CN20" s="44">
        <f t="shared" si="55"/>
        <v>0</v>
      </c>
      <c r="CO20" s="44">
        <v>0</v>
      </c>
      <c r="CP20" s="44">
        <v>0</v>
      </c>
      <c r="CQ20" s="44">
        <v>0</v>
      </c>
      <c r="CR20" s="44">
        <f t="shared" si="56"/>
        <v>0</v>
      </c>
      <c r="CS20" s="44">
        <v>0</v>
      </c>
      <c r="CT20" s="44">
        <v>0</v>
      </c>
      <c r="CU20" s="44">
        <f t="shared" si="57"/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f t="shared" si="58"/>
        <v>0</v>
      </c>
      <c r="DC20" s="44">
        <v>0</v>
      </c>
      <c r="DD20" s="44">
        <v>0</v>
      </c>
      <c r="DE20" s="44">
        <v>0</v>
      </c>
      <c r="DF20" s="44">
        <f t="shared" si="59"/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f t="shared" si="60"/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44">
        <v>0</v>
      </c>
      <c r="DS20" s="44">
        <v>0</v>
      </c>
      <c r="DT20" s="352" t="s">
        <v>230</v>
      </c>
      <c r="DU20" s="352"/>
      <c r="DV20" s="175">
        <v>0</v>
      </c>
      <c r="DW20" s="175">
        <v>0</v>
      </c>
      <c r="DX20" s="175">
        <v>0</v>
      </c>
      <c r="DY20" s="175">
        <f t="shared" si="62"/>
        <v>0</v>
      </c>
      <c r="DZ20" s="175">
        <v>0</v>
      </c>
      <c r="EA20" s="175">
        <v>0</v>
      </c>
      <c r="EB20" s="175">
        <v>0</v>
      </c>
      <c r="EC20" s="175">
        <f t="shared" si="63"/>
        <v>0</v>
      </c>
      <c r="ED20" s="175">
        <v>0</v>
      </c>
      <c r="EE20" s="175">
        <v>0</v>
      </c>
      <c r="EF20" s="175">
        <v>0</v>
      </c>
      <c r="EG20" s="175">
        <f t="shared" si="64"/>
        <v>0</v>
      </c>
      <c r="EH20" s="175">
        <v>0</v>
      </c>
      <c r="EI20" s="175">
        <v>0</v>
      </c>
      <c r="EJ20" s="175">
        <f t="shared" si="65"/>
        <v>0</v>
      </c>
      <c r="EK20" s="175">
        <v>0</v>
      </c>
      <c r="EL20" s="175">
        <v>0</v>
      </c>
      <c r="EM20" s="175">
        <v>0</v>
      </c>
      <c r="EN20" s="175">
        <v>0</v>
      </c>
      <c r="EO20" s="175">
        <v>0</v>
      </c>
      <c r="EP20" s="175">
        <v>0</v>
      </c>
      <c r="EQ20" s="175">
        <f t="shared" si="66"/>
        <v>0</v>
      </c>
      <c r="ER20" s="175">
        <v>0</v>
      </c>
      <c r="ES20" s="175">
        <v>0</v>
      </c>
      <c r="ET20" s="175">
        <v>0</v>
      </c>
      <c r="EU20" s="175">
        <f t="shared" si="67"/>
        <v>0</v>
      </c>
      <c r="EV20" s="175">
        <v>0</v>
      </c>
      <c r="EW20" s="175">
        <v>0</v>
      </c>
      <c r="EX20" s="175">
        <v>0</v>
      </c>
      <c r="EY20" s="175">
        <v>0</v>
      </c>
      <c r="EZ20" s="175">
        <v>0</v>
      </c>
      <c r="FA20" s="175">
        <f t="shared" si="68"/>
        <v>0</v>
      </c>
      <c r="FB20" s="175">
        <v>0</v>
      </c>
      <c r="FC20" s="175">
        <v>0</v>
      </c>
      <c r="FD20" s="175">
        <v>0</v>
      </c>
      <c r="FE20" s="175">
        <v>0</v>
      </c>
      <c r="FF20" s="175">
        <v>0</v>
      </c>
      <c r="FG20" s="175">
        <v>0</v>
      </c>
      <c r="FH20" s="175">
        <v>0</v>
      </c>
      <c r="FI20" s="354" t="s">
        <v>230</v>
      </c>
      <c r="FJ20" s="354"/>
      <c r="FK20" s="177">
        <v>0</v>
      </c>
      <c r="FL20" s="177">
        <v>0</v>
      </c>
      <c r="FM20" s="177">
        <v>0</v>
      </c>
      <c r="FN20" s="177">
        <f t="shared" si="69"/>
        <v>0</v>
      </c>
      <c r="FO20" s="177">
        <v>0</v>
      </c>
      <c r="FP20" s="177">
        <v>0</v>
      </c>
      <c r="FQ20" s="177">
        <v>0</v>
      </c>
      <c r="FR20" s="177">
        <f t="shared" si="70"/>
        <v>0</v>
      </c>
      <c r="FS20" s="177">
        <v>0</v>
      </c>
      <c r="FT20" s="177">
        <v>0</v>
      </c>
      <c r="FU20" s="177">
        <v>0</v>
      </c>
      <c r="FV20" s="177">
        <f t="shared" si="71"/>
        <v>0</v>
      </c>
      <c r="FW20" s="177">
        <v>0</v>
      </c>
      <c r="FX20" s="177">
        <v>0</v>
      </c>
      <c r="FY20" s="177">
        <f t="shared" si="72"/>
        <v>0</v>
      </c>
      <c r="FZ20" s="177">
        <v>0</v>
      </c>
      <c r="GA20" s="177">
        <v>0</v>
      </c>
      <c r="GB20" s="177">
        <v>0</v>
      </c>
      <c r="GC20" s="177">
        <v>0</v>
      </c>
      <c r="GD20" s="177">
        <v>0</v>
      </c>
      <c r="GE20" s="177">
        <v>0</v>
      </c>
      <c r="GF20" s="177">
        <f t="shared" si="73"/>
        <v>0</v>
      </c>
      <c r="GG20" s="177">
        <v>0</v>
      </c>
      <c r="GH20" s="177">
        <v>0</v>
      </c>
      <c r="GI20" s="177">
        <v>0</v>
      </c>
      <c r="GJ20" s="177">
        <f t="shared" si="74"/>
        <v>0</v>
      </c>
      <c r="GK20" s="177">
        <v>0</v>
      </c>
      <c r="GL20" s="177">
        <v>0</v>
      </c>
      <c r="GM20" s="177">
        <v>0</v>
      </c>
      <c r="GN20" s="177">
        <v>0</v>
      </c>
      <c r="GO20" s="177">
        <v>0</v>
      </c>
      <c r="GP20" s="177">
        <f t="shared" si="75"/>
        <v>0</v>
      </c>
      <c r="GQ20" s="177">
        <v>0</v>
      </c>
      <c r="GR20" s="177">
        <v>0</v>
      </c>
      <c r="GS20" s="177">
        <v>0</v>
      </c>
      <c r="GT20" s="177">
        <v>0</v>
      </c>
      <c r="GU20" s="177">
        <v>0</v>
      </c>
      <c r="GV20" s="177">
        <v>0</v>
      </c>
      <c r="GW20" s="177">
        <v>0</v>
      </c>
      <c r="GX20" s="352" t="s">
        <v>230</v>
      </c>
      <c r="GY20" s="352"/>
      <c r="GZ20" s="175">
        <f t="shared" si="0"/>
        <v>6</v>
      </c>
      <c r="HA20" s="175">
        <f t="shared" si="1"/>
        <v>0</v>
      </c>
      <c r="HB20" s="175">
        <f t="shared" si="2"/>
        <v>0</v>
      </c>
      <c r="HC20" s="175">
        <f t="shared" si="76"/>
        <v>6</v>
      </c>
      <c r="HD20" s="175">
        <f t="shared" si="3"/>
        <v>3</v>
      </c>
      <c r="HE20" s="175">
        <f t="shared" si="4"/>
        <v>3</v>
      </c>
      <c r="HF20" s="175">
        <f t="shared" si="5"/>
        <v>0</v>
      </c>
      <c r="HG20" s="175">
        <f t="shared" si="77"/>
        <v>6</v>
      </c>
      <c r="HH20" s="175">
        <f t="shared" si="6"/>
        <v>1</v>
      </c>
      <c r="HI20" s="175">
        <f t="shared" si="7"/>
        <v>5</v>
      </c>
      <c r="HJ20" s="175">
        <f t="shared" si="8"/>
        <v>0</v>
      </c>
      <c r="HK20" s="175">
        <f t="shared" si="78"/>
        <v>6</v>
      </c>
      <c r="HL20" s="175">
        <f t="shared" si="9"/>
        <v>6</v>
      </c>
      <c r="HM20" s="175">
        <f t="shared" si="10"/>
        <v>0</v>
      </c>
      <c r="HN20" s="175">
        <f t="shared" si="79"/>
        <v>6</v>
      </c>
      <c r="HO20" s="175">
        <f t="shared" si="11"/>
        <v>6</v>
      </c>
      <c r="HP20" s="175">
        <f t="shared" si="12"/>
        <v>0</v>
      </c>
      <c r="HQ20" s="175">
        <f t="shared" si="13"/>
        <v>0</v>
      </c>
      <c r="HR20" s="175">
        <f t="shared" si="14"/>
        <v>0</v>
      </c>
      <c r="HS20" s="175">
        <f t="shared" si="15"/>
        <v>0</v>
      </c>
      <c r="HT20" s="175">
        <f t="shared" si="16"/>
        <v>0</v>
      </c>
      <c r="HU20" s="175">
        <f t="shared" si="80"/>
        <v>6</v>
      </c>
      <c r="HV20" s="175">
        <f t="shared" si="17"/>
        <v>1</v>
      </c>
      <c r="HW20" s="175">
        <f t="shared" si="18"/>
        <v>4</v>
      </c>
      <c r="HX20" s="175">
        <f t="shared" si="19"/>
        <v>1</v>
      </c>
      <c r="HY20" s="175">
        <f t="shared" si="81"/>
        <v>6</v>
      </c>
      <c r="HZ20" s="175">
        <f t="shared" si="20"/>
        <v>0</v>
      </c>
      <c r="IA20" s="175">
        <f t="shared" si="21"/>
        <v>0</v>
      </c>
      <c r="IB20" s="175">
        <f t="shared" si="22"/>
        <v>3</v>
      </c>
      <c r="IC20" s="175">
        <f t="shared" si="23"/>
        <v>3</v>
      </c>
      <c r="ID20" s="175">
        <f t="shared" si="24"/>
        <v>0</v>
      </c>
      <c r="IE20" s="175">
        <f t="shared" si="82"/>
        <v>6</v>
      </c>
      <c r="IF20" s="175">
        <f t="shared" si="25"/>
        <v>6</v>
      </c>
      <c r="IG20" s="175">
        <f t="shared" si="26"/>
        <v>6</v>
      </c>
      <c r="IH20" s="175">
        <f t="shared" si="27"/>
        <v>6</v>
      </c>
      <c r="II20" s="175">
        <f t="shared" si="28"/>
        <v>6</v>
      </c>
      <c r="IJ20" s="175">
        <f t="shared" si="29"/>
        <v>6</v>
      </c>
      <c r="IK20" s="175">
        <f t="shared" si="30"/>
        <v>3</v>
      </c>
      <c r="IL20" s="175">
        <f t="shared" si="31"/>
        <v>718</v>
      </c>
      <c r="IM20" s="89">
        <f t="shared" si="83"/>
        <v>6</v>
      </c>
      <c r="IN20" s="89">
        <f t="shared" si="32"/>
        <v>6</v>
      </c>
      <c r="IO20" s="89">
        <f t="shared" si="33"/>
        <v>6</v>
      </c>
      <c r="IP20" s="89">
        <f t="shared" si="34"/>
        <v>6</v>
      </c>
      <c r="IQ20" s="89">
        <f t="shared" si="35"/>
        <v>6</v>
      </c>
      <c r="IR20" s="89">
        <f t="shared" si="36"/>
        <v>6</v>
      </c>
      <c r="IS20" s="89">
        <f t="shared" si="37"/>
        <v>6</v>
      </c>
    </row>
    <row r="21" spans="1:253" s="89" customFormat="1" ht="18.75" customHeight="1" x14ac:dyDescent="0.2">
      <c r="A21" s="269" t="s">
        <v>228</v>
      </c>
      <c r="B21" s="269"/>
      <c r="C21" s="44">
        <v>5</v>
      </c>
      <c r="D21" s="44">
        <v>0</v>
      </c>
      <c r="E21" s="44">
        <v>0</v>
      </c>
      <c r="F21" s="44">
        <f t="shared" si="38"/>
        <v>5</v>
      </c>
      <c r="G21" s="44">
        <v>4</v>
      </c>
      <c r="H21" s="44">
        <v>1</v>
      </c>
      <c r="I21" s="44">
        <v>0</v>
      </c>
      <c r="J21" s="44">
        <f t="shared" si="39"/>
        <v>5</v>
      </c>
      <c r="K21" s="44">
        <v>2</v>
      </c>
      <c r="L21" s="44">
        <v>3</v>
      </c>
      <c r="M21" s="44">
        <v>0</v>
      </c>
      <c r="N21" s="44">
        <f t="shared" si="40"/>
        <v>5</v>
      </c>
      <c r="O21" s="44">
        <v>5</v>
      </c>
      <c r="P21" s="44">
        <v>0</v>
      </c>
      <c r="Q21" s="44">
        <f t="shared" si="41"/>
        <v>5</v>
      </c>
      <c r="R21" s="44">
        <v>5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f t="shared" si="42"/>
        <v>5</v>
      </c>
      <c r="Y21" s="61">
        <v>0</v>
      </c>
      <c r="Z21" s="61">
        <v>4</v>
      </c>
      <c r="AA21" s="61">
        <v>1</v>
      </c>
      <c r="AB21" s="44">
        <f t="shared" si="43"/>
        <v>5</v>
      </c>
      <c r="AC21" s="61">
        <v>0</v>
      </c>
      <c r="AD21" s="61">
        <v>2</v>
      </c>
      <c r="AE21" s="61">
        <v>2</v>
      </c>
      <c r="AF21" s="61">
        <v>1</v>
      </c>
      <c r="AG21" s="61">
        <v>0</v>
      </c>
      <c r="AH21" s="44">
        <f t="shared" si="44"/>
        <v>5</v>
      </c>
      <c r="AI21" s="44">
        <f t="shared" si="45"/>
        <v>5</v>
      </c>
      <c r="AJ21" s="61">
        <v>5</v>
      </c>
      <c r="AK21" s="61">
        <v>5</v>
      </c>
      <c r="AL21" s="61">
        <v>5</v>
      </c>
      <c r="AM21" s="61">
        <v>5</v>
      </c>
      <c r="AN21" s="44">
        <v>5</v>
      </c>
      <c r="AO21" s="44">
        <v>1399</v>
      </c>
      <c r="AP21" s="269" t="s">
        <v>228</v>
      </c>
      <c r="AQ21" s="269"/>
      <c r="AR21" s="44">
        <v>1</v>
      </c>
      <c r="AS21" s="44">
        <v>0</v>
      </c>
      <c r="AT21" s="44">
        <v>0</v>
      </c>
      <c r="AU21" s="44">
        <f t="shared" si="46"/>
        <v>1</v>
      </c>
      <c r="AV21" s="44">
        <v>1</v>
      </c>
      <c r="AW21" s="44">
        <v>0</v>
      </c>
      <c r="AX21" s="44">
        <v>0</v>
      </c>
      <c r="AY21" s="44">
        <f t="shared" si="47"/>
        <v>1</v>
      </c>
      <c r="AZ21" s="44">
        <v>1</v>
      </c>
      <c r="BA21" s="44">
        <v>0</v>
      </c>
      <c r="BB21" s="44">
        <v>0</v>
      </c>
      <c r="BC21" s="44">
        <f t="shared" si="48"/>
        <v>1</v>
      </c>
      <c r="BD21" s="44">
        <v>1</v>
      </c>
      <c r="BE21" s="44">
        <v>0</v>
      </c>
      <c r="BF21" s="44">
        <f t="shared" si="49"/>
        <v>1</v>
      </c>
      <c r="BG21" s="44">
        <v>1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f t="shared" si="50"/>
        <v>1</v>
      </c>
      <c r="BN21" s="61">
        <v>1</v>
      </c>
      <c r="BO21" s="61">
        <v>0</v>
      </c>
      <c r="BP21" s="61">
        <v>0</v>
      </c>
      <c r="BQ21" s="44">
        <f t="shared" si="51"/>
        <v>1</v>
      </c>
      <c r="BR21" s="61">
        <v>0</v>
      </c>
      <c r="BS21" s="61">
        <v>1</v>
      </c>
      <c r="BT21" s="61">
        <v>0</v>
      </c>
      <c r="BU21" s="61">
        <v>0</v>
      </c>
      <c r="BV21" s="61">
        <v>0</v>
      </c>
      <c r="BW21" s="44">
        <f t="shared" si="52"/>
        <v>1</v>
      </c>
      <c r="BX21" s="44">
        <f t="shared" si="53"/>
        <v>1</v>
      </c>
      <c r="BY21" s="61">
        <v>1</v>
      </c>
      <c r="BZ21" s="61">
        <v>1</v>
      </c>
      <c r="CA21" s="61">
        <v>1</v>
      </c>
      <c r="CB21" s="61">
        <v>1</v>
      </c>
      <c r="CC21" s="44">
        <v>1</v>
      </c>
      <c r="CD21" s="44">
        <v>1253</v>
      </c>
      <c r="CE21" s="345" t="s">
        <v>228</v>
      </c>
      <c r="CF21" s="345"/>
      <c r="CG21" s="44">
        <v>2</v>
      </c>
      <c r="CH21" s="44">
        <v>0</v>
      </c>
      <c r="CI21" s="44">
        <v>0</v>
      </c>
      <c r="CJ21" s="44">
        <f t="shared" si="54"/>
        <v>2</v>
      </c>
      <c r="CK21" s="44">
        <v>2</v>
      </c>
      <c r="CL21" s="44">
        <v>0</v>
      </c>
      <c r="CM21" s="44">
        <v>0</v>
      </c>
      <c r="CN21" s="44">
        <f t="shared" si="55"/>
        <v>2</v>
      </c>
      <c r="CO21" s="44">
        <v>0</v>
      </c>
      <c r="CP21" s="44">
        <v>2</v>
      </c>
      <c r="CQ21" s="44">
        <v>0</v>
      </c>
      <c r="CR21" s="44">
        <f t="shared" si="56"/>
        <v>2</v>
      </c>
      <c r="CS21" s="44">
        <v>2</v>
      </c>
      <c r="CT21" s="44">
        <v>0</v>
      </c>
      <c r="CU21" s="44">
        <f t="shared" si="57"/>
        <v>2</v>
      </c>
      <c r="CV21" s="44">
        <v>2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f t="shared" si="58"/>
        <v>2</v>
      </c>
      <c r="DC21" s="61">
        <v>0</v>
      </c>
      <c r="DD21" s="61">
        <v>2</v>
      </c>
      <c r="DE21" s="61">
        <v>0</v>
      </c>
      <c r="DF21" s="44">
        <f t="shared" si="59"/>
        <v>2</v>
      </c>
      <c r="DG21" s="61">
        <v>0</v>
      </c>
      <c r="DH21" s="61">
        <v>1</v>
      </c>
      <c r="DI21" s="61">
        <v>0</v>
      </c>
      <c r="DJ21" s="61">
        <v>1</v>
      </c>
      <c r="DK21" s="61">
        <v>0</v>
      </c>
      <c r="DL21" s="44">
        <f t="shared" si="60"/>
        <v>2</v>
      </c>
      <c r="DM21" s="44">
        <f t="shared" si="61"/>
        <v>2</v>
      </c>
      <c r="DN21" s="61">
        <v>2</v>
      </c>
      <c r="DO21" s="61">
        <v>2</v>
      </c>
      <c r="DP21" s="61">
        <v>2</v>
      </c>
      <c r="DQ21" s="61">
        <v>2</v>
      </c>
      <c r="DR21" s="44">
        <v>2</v>
      </c>
      <c r="DS21" s="44">
        <v>889</v>
      </c>
      <c r="DT21" s="352" t="s">
        <v>228</v>
      </c>
      <c r="DU21" s="352"/>
      <c r="DV21" s="175">
        <v>0</v>
      </c>
      <c r="DW21" s="175">
        <v>0</v>
      </c>
      <c r="DX21" s="175">
        <v>0</v>
      </c>
      <c r="DY21" s="175">
        <f t="shared" si="62"/>
        <v>0</v>
      </c>
      <c r="DZ21" s="175">
        <v>0</v>
      </c>
      <c r="EA21" s="175">
        <v>0</v>
      </c>
      <c r="EB21" s="175">
        <v>0</v>
      </c>
      <c r="EC21" s="175">
        <f t="shared" si="63"/>
        <v>0</v>
      </c>
      <c r="ED21" s="175">
        <v>0</v>
      </c>
      <c r="EE21" s="175">
        <v>0</v>
      </c>
      <c r="EF21" s="175">
        <v>0</v>
      </c>
      <c r="EG21" s="175">
        <f t="shared" si="64"/>
        <v>0</v>
      </c>
      <c r="EH21" s="175">
        <v>0</v>
      </c>
      <c r="EI21" s="175">
        <v>0</v>
      </c>
      <c r="EJ21" s="175">
        <f t="shared" si="65"/>
        <v>0</v>
      </c>
      <c r="EK21" s="175">
        <v>0</v>
      </c>
      <c r="EL21" s="175">
        <v>0</v>
      </c>
      <c r="EM21" s="175">
        <v>0</v>
      </c>
      <c r="EN21" s="175">
        <v>0</v>
      </c>
      <c r="EO21" s="175">
        <v>0</v>
      </c>
      <c r="EP21" s="175">
        <v>0</v>
      </c>
      <c r="EQ21" s="175">
        <f t="shared" si="66"/>
        <v>0</v>
      </c>
      <c r="ER21" s="175">
        <v>0</v>
      </c>
      <c r="ES21" s="175">
        <v>0</v>
      </c>
      <c r="ET21" s="175">
        <v>0</v>
      </c>
      <c r="EU21" s="175">
        <f t="shared" si="67"/>
        <v>0</v>
      </c>
      <c r="EV21" s="175">
        <v>0</v>
      </c>
      <c r="EW21" s="175">
        <v>0</v>
      </c>
      <c r="EX21" s="175">
        <v>0</v>
      </c>
      <c r="EY21" s="175">
        <v>0</v>
      </c>
      <c r="EZ21" s="175">
        <v>0</v>
      </c>
      <c r="FA21" s="175">
        <f t="shared" si="68"/>
        <v>0</v>
      </c>
      <c r="FB21" s="175">
        <v>0</v>
      </c>
      <c r="FC21" s="175">
        <v>0</v>
      </c>
      <c r="FD21" s="175">
        <v>0</v>
      </c>
      <c r="FE21" s="175">
        <v>0</v>
      </c>
      <c r="FF21" s="175">
        <v>0</v>
      </c>
      <c r="FG21" s="175">
        <v>0</v>
      </c>
      <c r="FH21" s="175">
        <v>0</v>
      </c>
      <c r="FI21" s="354" t="s">
        <v>228</v>
      </c>
      <c r="FJ21" s="354"/>
      <c r="FK21" s="177">
        <v>0</v>
      </c>
      <c r="FL21" s="177">
        <v>0</v>
      </c>
      <c r="FM21" s="177">
        <v>0</v>
      </c>
      <c r="FN21" s="177">
        <f t="shared" si="69"/>
        <v>0</v>
      </c>
      <c r="FO21" s="177">
        <v>0</v>
      </c>
      <c r="FP21" s="177">
        <v>0</v>
      </c>
      <c r="FQ21" s="177">
        <v>0</v>
      </c>
      <c r="FR21" s="177">
        <f t="shared" si="70"/>
        <v>0</v>
      </c>
      <c r="FS21" s="177">
        <v>0</v>
      </c>
      <c r="FT21" s="177">
        <v>0</v>
      </c>
      <c r="FU21" s="177">
        <v>0</v>
      </c>
      <c r="FV21" s="177">
        <f t="shared" si="71"/>
        <v>0</v>
      </c>
      <c r="FW21" s="177">
        <v>0</v>
      </c>
      <c r="FX21" s="177">
        <v>0</v>
      </c>
      <c r="FY21" s="177">
        <f t="shared" si="72"/>
        <v>0</v>
      </c>
      <c r="FZ21" s="177">
        <v>0</v>
      </c>
      <c r="GA21" s="177">
        <v>0</v>
      </c>
      <c r="GB21" s="177">
        <v>0</v>
      </c>
      <c r="GC21" s="177">
        <v>0</v>
      </c>
      <c r="GD21" s="177">
        <v>0</v>
      </c>
      <c r="GE21" s="177">
        <v>0</v>
      </c>
      <c r="GF21" s="177">
        <f t="shared" si="73"/>
        <v>0</v>
      </c>
      <c r="GG21" s="177">
        <v>0</v>
      </c>
      <c r="GH21" s="177">
        <v>0</v>
      </c>
      <c r="GI21" s="177">
        <v>0</v>
      </c>
      <c r="GJ21" s="177">
        <f t="shared" si="74"/>
        <v>0</v>
      </c>
      <c r="GK21" s="177">
        <v>0</v>
      </c>
      <c r="GL21" s="177">
        <v>0</v>
      </c>
      <c r="GM21" s="177">
        <v>0</v>
      </c>
      <c r="GN21" s="177">
        <v>0</v>
      </c>
      <c r="GO21" s="177">
        <v>0</v>
      </c>
      <c r="GP21" s="177">
        <f t="shared" si="75"/>
        <v>0</v>
      </c>
      <c r="GQ21" s="177">
        <v>0</v>
      </c>
      <c r="GR21" s="177">
        <v>0</v>
      </c>
      <c r="GS21" s="177">
        <v>0</v>
      </c>
      <c r="GT21" s="177">
        <v>0</v>
      </c>
      <c r="GU21" s="177">
        <v>0</v>
      </c>
      <c r="GV21" s="177">
        <v>0</v>
      </c>
      <c r="GW21" s="177">
        <v>0</v>
      </c>
      <c r="GX21" s="352" t="s">
        <v>228</v>
      </c>
      <c r="GY21" s="352"/>
      <c r="GZ21" s="175">
        <f t="shared" si="0"/>
        <v>8</v>
      </c>
      <c r="HA21" s="175">
        <f t="shared" si="1"/>
        <v>0</v>
      </c>
      <c r="HB21" s="175">
        <f t="shared" si="2"/>
        <v>0</v>
      </c>
      <c r="HC21" s="175">
        <f t="shared" si="76"/>
        <v>8</v>
      </c>
      <c r="HD21" s="175">
        <f t="shared" si="3"/>
        <v>7</v>
      </c>
      <c r="HE21" s="175">
        <f t="shared" si="4"/>
        <v>1</v>
      </c>
      <c r="HF21" s="175">
        <f t="shared" si="5"/>
        <v>0</v>
      </c>
      <c r="HG21" s="175">
        <f t="shared" si="77"/>
        <v>8</v>
      </c>
      <c r="HH21" s="175">
        <f t="shared" si="6"/>
        <v>3</v>
      </c>
      <c r="HI21" s="175">
        <f t="shared" si="7"/>
        <v>5</v>
      </c>
      <c r="HJ21" s="175">
        <f t="shared" si="8"/>
        <v>0</v>
      </c>
      <c r="HK21" s="175">
        <f t="shared" si="78"/>
        <v>8</v>
      </c>
      <c r="HL21" s="175">
        <f t="shared" si="9"/>
        <v>8</v>
      </c>
      <c r="HM21" s="175">
        <f t="shared" si="10"/>
        <v>0</v>
      </c>
      <c r="HN21" s="175">
        <f t="shared" si="79"/>
        <v>8</v>
      </c>
      <c r="HO21" s="175">
        <f t="shared" si="11"/>
        <v>8</v>
      </c>
      <c r="HP21" s="175">
        <f t="shared" si="12"/>
        <v>0</v>
      </c>
      <c r="HQ21" s="175">
        <f t="shared" si="13"/>
        <v>0</v>
      </c>
      <c r="HR21" s="175">
        <f t="shared" si="14"/>
        <v>0</v>
      </c>
      <c r="HS21" s="175">
        <f t="shared" si="15"/>
        <v>0</v>
      </c>
      <c r="HT21" s="175">
        <f t="shared" si="16"/>
        <v>0</v>
      </c>
      <c r="HU21" s="175">
        <f t="shared" si="80"/>
        <v>8</v>
      </c>
      <c r="HV21" s="175">
        <f t="shared" si="17"/>
        <v>1</v>
      </c>
      <c r="HW21" s="175">
        <f t="shared" si="18"/>
        <v>6</v>
      </c>
      <c r="HX21" s="175">
        <f t="shared" si="19"/>
        <v>1</v>
      </c>
      <c r="HY21" s="175">
        <f t="shared" si="81"/>
        <v>8</v>
      </c>
      <c r="HZ21" s="175">
        <f t="shared" si="20"/>
        <v>0</v>
      </c>
      <c r="IA21" s="175">
        <f t="shared" si="21"/>
        <v>4</v>
      </c>
      <c r="IB21" s="175">
        <f t="shared" si="22"/>
        <v>2</v>
      </c>
      <c r="IC21" s="175">
        <f t="shared" si="23"/>
        <v>2</v>
      </c>
      <c r="ID21" s="175">
        <f t="shared" si="24"/>
        <v>0</v>
      </c>
      <c r="IE21" s="175">
        <f t="shared" si="82"/>
        <v>8</v>
      </c>
      <c r="IF21" s="175">
        <f t="shared" si="25"/>
        <v>8</v>
      </c>
      <c r="IG21" s="175">
        <f t="shared" si="26"/>
        <v>8</v>
      </c>
      <c r="IH21" s="175">
        <f t="shared" si="27"/>
        <v>8</v>
      </c>
      <c r="II21" s="175">
        <f t="shared" si="28"/>
        <v>8</v>
      </c>
      <c r="IJ21" s="175">
        <f t="shared" si="29"/>
        <v>8</v>
      </c>
      <c r="IK21" s="175">
        <f t="shared" si="30"/>
        <v>8</v>
      </c>
      <c r="IL21" s="175">
        <f t="shared" si="31"/>
        <v>3541</v>
      </c>
      <c r="IM21" s="89">
        <f t="shared" si="83"/>
        <v>8</v>
      </c>
      <c r="IN21" s="89">
        <f t="shared" si="32"/>
        <v>8</v>
      </c>
      <c r="IO21" s="89">
        <f t="shared" si="33"/>
        <v>8</v>
      </c>
      <c r="IP21" s="89">
        <f t="shared" si="34"/>
        <v>8</v>
      </c>
      <c r="IQ21" s="89">
        <f t="shared" si="35"/>
        <v>8</v>
      </c>
      <c r="IR21" s="89">
        <f t="shared" si="36"/>
        <v>8</v>
      </c>
      <c r="IS21" s="89">
        <f t="shared" si="37"/>
        <v>8</v>
      </c>
    </row>
    <row r="22" spans="1:253" s="89" customFormat="1" ht="18.75" customHeight="1" x14ac:dyDescent="0.2">
      <c r="A22" s="269" t="s">
        <v>11</v>
      </c>
      <c r="B22" s="269"/>
      <c r="C22" s="44">
        <v>3</v>
      </c>
      <c r="D22" s="44">
        <v>0</v>
      </c>
      <c r="E22" s="44">
        <v>0</v>
      </c>
      <c r="F22" s="44">
        <f t="shared" si="38"/>
        <v>3</v>
      </c>
      <c r="G22" s="44">
        <v>2</v>
      </c>
      <c r="H22" s="44">
        <v>1</v>
      </c>
      <c r="I22" s="44">
        <v>0</v>
      </c>
      <c r="J22" s="44">
        <f t="shared" si="39"/>
        <v>3</v>
      </c>
      <c r="K22" s="44">
        <v>2</v>
      </c>
      <c r="L22" s="44">
        <v>1</v>
      </c>
      <c r="M22" s="44">
        <v>0</v>
      </c>
      <c r="N22" s="44">
        <f t="shared" si="40"/>
        <v>3</v>
      </c>
      <c r="O22" s="44">
        <v>3</v>
      </c>
      <c r="P22" s="44">
        <v>0</v>
      </c>
      <c r="Q22" s="44">
        <f t="shared" si="41"/>
        <v>3</v>
      </c>
      <c r="R22" s="44">
        <v>2</v>
      </c>
      <c r="S22" s="44">
        <v>0</v>
      </c>
      <c r="T22" s="44">
        <v>0</v>
      </c>
      <c r="U22" s="44">
        <v>1</v>
      </c>
      <c r="V22" s="44">
        <v>0</v>
      </c>
      <c r="W22" s="44">
        <v>0</v>
      </c>
      <c r="X22" s="44">
        <f t="shared" si="42"/>
        <v>3</v>
      </c>
      <c r="Y22" s="61">
        <v>2</v>
      </c>
      <c r="Z22" s="61">
        <v>0</v>
      </c>
      <c r="AA22" s="61">
        <v>1</v>
      </c>
      <c r="AB22" s="44">
        <f t="shared" si="43"/>
        <v>3</v>
      </c>
      <c r="AC22" s="61">
        <v>0</v>
      </c>
      <c r="AD22" s="61">
        <v>1</v>
      </c>
      <c r="AE22" s="61">
        <v>0</v>
      </c>
      <c r="AF22" s="61">
        <v>1</v>
      </c>
      <c r="AG22" s="61">
        <v>1</v>
      </c>
      <c r="AH22" s="44">
        <f t="shared" si="44"/>
        <v>3</v>
      </c>
      <c r="AI22" s="44">
        <f t="shared" si="45"/>
        <v>3</v>
      </c>
      <c r="AJ22" s="61">
        <v>3</v>
      </c>
      <c r="AK22" s="61">
        <v>3</v>
      </c>
      <c r="AL22" s="61">
        <v>3</v>
      </c>
      <c r="AM22" s="61">
        <v>3</v>
      </c>
      <c r="AN22" s="44">
        <v>2</v>
      </c>
      <c r="AO22" s="44">
        <v>432</v>
      </c>
      <c r="AP22" s="269" t="s">
        <v>11</v>
      </c>
      <c r="AQ22" s="269"/>
      <c r="AR22" s="44">
        <v>1</v>
      </c>
      <c r="AS22" s="44">
        <v>0</v>
      </c>
      <c r="AT22" s="44">
        <v>0</v>
      </c>
      <c r="AU22" s="44">
        <f t="shared" si="46"/>
        <v>1</v>
      </c>
      <c r="AV22" s="44">
        <v>1</v>
      </c>
      <c r="AW22" s="44">
        <v>0</v>
      </c>
      <c r="AX22" s="44">
        <v>0</v>
      </c>
      <c r="AY22" s="44">
        <f t="shared" si="47"/>
        <v>1</v>
      </c>
      <c r="AZ22" s="44">
        <v>1</v>
      </c>
      <c r="BA22" s="44">
        <v>0</v>
      </c>
      <c r="BB22" s="44">
        <v>0</v>
      </c>
      <c r="BC22" s="44">
        <f t="shared" si="48"/>
        <v>1</v>
      </c>
      <c r="BD22" s="44">
        <v>1</v>
      </c>
      <c r="BE22" s="44">
        <v>0</v>
      </c>
      <c r="BF22" s="44">
        <f t="shared" si="49"/>
        <v>1</v>
      </c>
      <c r="BG22" s="44">
        <v>1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f t="shared" si="50"/>
        <v>1</v>
      </c>
      <c r="BN22" s="44">
        <v>0</v>
      </c>
      <c r="BO22" s="44">
        <v>1</v>
      </c>
      <c r="BP22" s="44">
        <v>0</v>
      </c>
      <c r="BQ22" s="44">
        <f t="shared" si="51"/>
        <v>1</v>
      </c>
      <c r="BR22" s="44">
        <v>0</v>
      </c>
      <c r="BS22" s="44">
        <v>0</v>
      </c>
      <c r="BT22" s="44">
        <v>1</v>
      </c>
      <c r="BU22" s="44">
        <v>0</v>
      </c>
      <c r="BV22" s="44">
        <v>0</v>
      </c>
      <c r="BW22" s="44">
        <f t="shared" si="52"/>
        <v>1</v>
      </c>
      <c r="BX22" s="44">
        <f t="shared" si="53"/>
        <v>1</v>
      </c>
      <c r="BY22" s="44">
        <v>1</v>
      </c>
      <c r="BZ22" s="44">
        <v>1</v>
      </c>
      <c r="CA22" s="44">
        <v>1</v>
      </c>
      <c r="CB22" s="44">
        <v>1</v>
      </c>
      <c r="CC22" s="44">
        <v>0</v>
      </c>
      <c r="CD22" s="44">
        <v>0</v>
      </c>
      <c r="CE22" s="345" t="s">
        <v>11</v>
      </c>
      <c r="CF22" s="345"/>
      <c r="CG22" s="44">
        <v>2</v>
      </c>
      <c r="CH22" s="44">
        <v>0</v>
      </c>
      <c r="CI22" s="44">
        <v>0</v>
      </c>
      <c r="CJ22" s="44">
        <f t="shared" si="54"/>
        <v>2</v>
      </c>
      <c r="CK22" s="44">
        <v>2</v>
      </c>
      <c r="CL22" s="44">
        <v>0</v>
      </c>
      <c r="CM22" s="44">
        <v>0</v>
      </c>
      <c r="CN22" s="44">
        <f t="shared" si="55"/>
        <v>2</v>
      </c>
      <c r="CO22" s="44">
        <v>2</v>
      </c>
      <c r="CP22" s="44">
        <v>0</v>
      </c>
      <c r="CQ22" s="44">
        <v>0</v>
      </c>
      <c r="CR22" s="44">
        <f t="shared" si="56"/>
        <v>2</v>
      </c>
      <c r="CS22" s="44">
        <v>2</v>
      </c>
      <c r="CT22" s="44">
        <v>0</v>
      </c>
      <c r="CU22" s="44">
        <f t="shared" si="57"/>
        <v>2</v>
      </c>
      <c r="CV22" s="44">
        <v>2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f t="shared" si="58"/>
        <v>2</v>
      </c>
      <c r="DC22" s="61">
        <v>0</v>
      </c>
      <c r="DD22" s="61">
        <v>2</v>
      </c>
      <c r="DE22" s="61">
        <v>0</v>
      </c>
      <c r="DF22" s="44">
        <f t="shared" si="59"/>
        <v>2</v>
      </c>
      <c r="DG22" s="61">
        <v>0</v>
      </c>
      <c r="DH22" s="61">
        <v>0</v>
      </c>
      <c r="DI22" s="61">
        <v>1</v>
      </c>
      <c r="DJ22" s="61">
        <v>1</v>
      </c>
      <c r="DK22" s="61">
        <v>0</v>
      </c>
      <c r="DL22" s="44">
        <f t="shared" si="60"/>
        <v>2</v>
      </c>
      <c r="DM22" s="44">
        <f t="shared" si="61"/>
        <v>2</v>
      </c>
      <c r="DN22" s="61">
        <v>2</v>
      </c>
      <c r="DO22" s="61">
        <v>2</v>
      </c>
      <c r="DP22" s="61">
        <v>2</v>
      </c>
      <c r="DQ22" s="61">
        <v>2</v>
      </c>
      <c r="DR22" s="44">
        <v>1</v>
      </c>
      <c r="DS22" s="44">
        <v>22</v>
      </c>
      <c r="DT22" s="352" t="s">
        <v>11</v>
      </c>
      <c r="DU22" s="352"/>
      <c r="DV22" s="175">
        <v>0</v>
      </c>
      <c r="DW22" s="175">
        <v>0</v>
      </c>
      <c r="DX22" s="175">
        <v>0</v>
      </c>
      <c r="DY22" s="175">
        <f t="shared" si="62"/>
        <v>0</v>
      </c>
      <c r="DZ22" s="175">
        <v>0</v>
      </c>
      <c r="EA22" s="175">
        <v>0</v>
      </c>
      <c r="EB22" s="175">
        <v>0</v>
      </c>
      <c r="EC22" s="175">
        <f t="shared" si="63"/>
        <v>0</v>
      </c>
      <c r="ED22" s="175">
        <v>0</v>
      </c>
      <c r="EE22" s="175">
        <v>0</v>
      </c>
      <c r="EF22" s="175">
        <v>0</v>
      </c>
      <c r="EG22" s="175">
        <f t="shared" si="64"/>
        <v>0</v>
      </c>
      <c r="EH22" s="175">
        <v>0</v>
      </c>
      <c r="EI22" s="175">
        <v>0</v>
      </c>
      <c r="EJ22" s="175">
        <f t="shared" si="65"/>
        <v>0</v>
      </c>
      <c r="EK22" s="175">
        <v>0</v>
      </c>
      <c r="EL22" s="175">
        <v>0</v>
      </c>
      <c r="EM22" s="175">
        <v>0</v>
      </c>
      <c r="EN22" s="175">
        <v>0</v>
      </c>
      <c r="EO22" s="175">
        <v>0</v>
      </c>
      <c r="EP22" s="175">
        <v>0</v>
      </c>
      <c r="EQ22" s="175">
        <f t="shared" si="66"/>
        <v>0</v>
      </c>
      <c r="ER22" s="175">
        <v>0</v>
      </c>
      <c r="ES22" s="175">
        <v>0</v>
      </c>
      <c r="ET22" s="175">
        <v>0</v>
      </c>
      <c r="EU22" s="175">
        <f t="shared" si="67"/>
        <v>0</v>
      </c>
      <c r="EV22" s="175">
        <v>0</v>
      </c>
      <c r="EW22" s="175">
        <v>0</v>
      </c>
      <c r="EX22" s="175">
        <v>0</v>
      </c>
      <c r="EY22" s="175">
        <v>0</v>
      </c>
      <c r="EZ22" s="175">
        <v>0</v>
      </c>
      <c r="FA22" s="175">
        <f t="shared" si="68"/>
        <v>0</v>
      </c>
      <c r="FB22" s="175">
        <v>0</v>
      </c>
      <c r="FC22" s="175">
        <v>0</v>
      </c>
      <c r="FD22" s="175">
        <v>0</v>
      </c>
      <c r="FE22" s="175">
        <v>0</v>
      </c>
      <c r="FF22" s="175">
        <v>0</v>
      </c>
      <c r="FG22" s="175">
        <v>0</v>
      </c>
      <c r="FH22" s="175">
        <v>0</v>
      </c>
      <c r="FI22" s="354" t="s">
        <v>11</v>
      </c>
      <c r="FJ22" s="354"/>
      <c r="FK22" s="177">
        <v>0</v>
      </c>
      <c r="FL22" s="177">
        <v>0</v>
      </c>
      <c r="FM22" s="177">
        <v>0</v>
      </c>
      <c r="FN22" s="177">
        <f t="shared" si="69"/>
        <v>0</v>
      </c>
      <c r="FO22" s="177">
        <v>0</v>
      </c>
      <c r="FP22" s="177">
        <v>0</v>
      </c>
      <c r="FQ22" s="177">
        <v>0</v>
      </c>
      <c r="FR22" s="177">
        <f t="shared" si="70"/>
        <v>0</v>
      </c>
      <c r="FS22" s="177">
        <v>0</v>
      </c>
      <c r="FT22" s="177">
        <v>0</v>
      </c>
      <c r="FU22" s="177">
        <v>0</v>
      </c>
      <c r="FV22" s="177">
        <f t="shared" si="71"/>
        <v>0</v>
      </c>
      <c r="FW22" s="177">
        <v>0</v>
      </c>
      <c r="FX22" s="177">
        <v>0</v>
      </c>
      <c r="FY22" s="177">
        <f t="shared" si="72"/>
        <v>0</v>
      </c>
      <c r="FZ22" s="177">
        <v>0</v>
      </c>
      <c r="GA22" s="177">
        <v>0</v>
      </c>
      <c r="GB22" s="177">
        <v>0</v>
      </c>
      <c r="GC22" s="177">
        <v>0</v>
      </c>
      <c r="GD22" s="177">
        <v>0</v>
      </c>
      <c r="GE22" s="177">
        <v>0</v>
      </c>
      <c r="GF22" s="177">
        <f t="shared" si="73"/>
        <v>0</v>
      </c>
      <c r="GG22" s="177">
        <v>0</v>
      </c>
      <c r="GH22" s="177">
        <v>0</v>
      </c>
      <c r="GI22" s="177">
        <v>0</v>
      </c>
      <c r="GJ22" s="177">
        <f t="shared" si="74"/>
        <v>0</v>
      </c>
      <c r="GK22" s="177">
        <v>0</v>
      </c>
      <c r="GL22" s="177">
        <v>0</v>
      </c>
      <c r="GM22" s="177">
        <v>0</v>
      </c>
      <c r="GN22" s="177">
        <v>0</v>
      </c>
      <c r="GO22" s="177">
        <v>0</v>
      </c>
      <c r="GP22" s="177">
        <f t="shared" si="75"/>
        <v>0</v>
      </c>
      <c r="GQ22" s="177">
        <v>0</v>
      </c>
      <c r="GR22" s="177">
        <v>0</v>
      </c>
      <c r="GS22" s="177">
        <v>0</v>
      </c>
      <c r="GT22" s="177">
        <v>0</v>
      </c>
      <c r="GU22" s="177">
        <v>0</v>
      </c>
      <c r="GV22" s="177">
        <v>0</v>
      </c>
      <c r="GW22" s="177">
        <v>0</v>
      </c>
      <c r="GX22" s="352" t="s">
        <v>11</v>
      </c>
      <c r="GY22" s="352"/>
      <c r="GZ22" s="175">
        <f t="shared" si="0"/>
        <v>6</v>
      </c>
      <c r="HA22" s="175">
        <f t="shared" si="1"/>
        <v>0</v>
      </c>
      <c r="HB22" s="175">
        <f t="shared" si="2"/>
        <v>0</v>
      </c>
      <c r="HC22" s="175">
        <f t="shared" si="76"/>
        <v>6</v>
      </c>
      <c r="HD22" s="175">
        <f t="shared" si="3"/>
        <v>5</v>
      </c>
      <c r="HE22" s="175">
        <f t="shared" si="4"/>
        <v>1</v>
      </c>
      <c r="HF22" s="175">
        <f t="shared" si="5"/>
        <v>0</v>
      </c>
      <c r="HG22" s="175">
        <f t="shared" si="77"/>
        <v>6</v>
      </c>
      <c r="HH22" s="175">
        <f t="shared" si="6"/>
        <v>5</v>
      </c>
      <c r="HI22" s="175">
        <f t="shared" si="7"/>
        <v>1</v>
      </c>
      <c r="HJ22" s="175">
        <f t="shared" si="8"/>
        <v>0</v>
      </c>
      <c r="HK22" s="175">
        <f t="shared" si="78"/>
        <v>6</v>
      </c>
      <c r="HL22" s="175">
        <f t="shared" si="9"/>
        <v>6</v>
      </c>
      <c r="HM22" s="175">
        <f t="shared" si="10"/>
        <v>0</v>
      </c>
      <c r="HN22" s="175">
        <f t="shared" si="79"/>
        <v>6</v>
      </c>
      <c r="HO22" s="175">
        <f t="shared" si="11"/>
        <v>5</v>
      </c>
      <c r="HP22" s="175">
        <f t="shared" si="12"/>
        <v>0</v>
      </c>
      <c r="HQ22" s="175">
        <f t="shared" si="13"/>
        <v>0</v>
      </c>
      <c r="HR22" s="175">
        <f t="shared" si="14"/>
        <v>1</v>
      </c>
      <c r="HS22" s="175">
        <f t="shared" si="15"/>
        <v>0</v>
      </c>
      <c r="HT22" s="175">
        <f t="shared" si="16"/>
        <v>0</v>
      </c>
      <c r="HU22" s="175">
        <f t="shared" si="80"/>
        <v>6</v>
      </c>
      <c r="HV22" s="175">
        <f t="shared" si="17"/>
        <v>2</v>
      </c>
      <c r="HW22" s="175">
        <f t="shared" si="18"/>
        <v>3</v>
      </c>
      <c r="HX22" s="175">
        <f t="shared" si="19"/>
        <v>1</v>
      </c>
      <c r="HY22" s="175">
        <f t="shared" si="81"/>
        <v>6</v>
      </c>
      <c r="HZ22" s="175">
        <f t="shared" si="20"/>
        <v>0</v>
      </c>
      <c r="IA22" s="175">
        <f t="shared" si="21"/>
        <v>1</v>
      </c>
      <c r="IB22" s="175">
        <f t="shared" si="22"/>
        <v>2</v>
      </c>
      <c r="IC22" s="175">
        <f t="shared" si="23"/>
        <v>2</v>
      </c>
      <c r="ID22" s="175">
        <f t="shared" si="24"/>
        <v>1</v>
      </c>
      <c r="IE22" s="175">
        <f t="shared" si="82"/>
        <v>6</v>
      </c>
      <c r="IF22" s="175">
        <f t="shared" si="25"/>
        <v>6</v>
      </c>
      <c r="IG22" s="175">
        <f t="shared" si="26"/>
        <v>6</v>
      </c>
      <c r="IH22" s="175">
        <f t="shared" si="27"/>
        <v>6</v>
      </c>
      <c r="II22" s="175">
        <f t="shared" si="28"/>
        <v>6</v>
      </c>
      <c r="IJ22" s="175">
        <f t="shared" si="29"/>
        <v>6</v>
      </c>
      <c r="IK22" s="175">
        <f t="shared" si="30"/>
        <v>3</v>
      </c>
      <c r="IL22" s="175">
        <f t="shared" si="31"/>
        <v>454</v>
      </c>
      <c r="IM22" s="89">
        <f t="shared" si="83"/>
        <v>6</v>
      </c>
      <c r="IN22" s="89">
        <f t="shared" si="32"/>
        <v>6</v>
      </c>
      <c r="IO22" s="89">
        <f t="shared" si="33"/>
        <v>6</v>
      </c>
      <c r="IP22" s="89">
        <f t="shared" si="34"/>
        <v>6</v>
      </c>
      <c r="IQ22" s="89">
        <f t="shared" si="35"/>
        <v>6</v>
      </c>
      <c r="IR22" s="89">
        <f t="shared" si="36"/>
        <v>6</v>
      </c>
      <c r="IS22" s="89">
        <f t="shared" si="37"/>
        <v>6</v>
      </c>
    </row>
    <row r="23" spans="1:253" s="89" customFormat="1" ht="18.75" customHeight="1" x14ac:dyDescent="0.2">
      <c r="A23" s="269" t="s">
        <v>12</v>
      </c>
      <c r="B23" s="269"/>
      <c r="C23" s="44">
        <v>6</v>
      </c>
      <c r="D23" s="44">
        <v>2</v>
      </c>
      <c r="E23" s="44">
        <v>0</v>
      </c>
      <c r="F23" s="44">
        <f t="shared" si="38"/>
        <v>8</v>
      </c>
      <c r="G23" s="44">
        <v>8</v>
      </c>
      <c r="H23" s="44">
        <v>0</v>
      </c>
      <c r="I23" s="44">
        <v>0</v>
      </c>
      <c r="J23" s="44">
        <f t="shared" si="39"/>
        <v>8</v>
      </c>
      <c r="K23" s="44">
        <v>1</v>
      </c>
      <c r="L23" s="44">
        <v>7</v>
      </c>
      <c r="M23" s="44">
        <v>0</v>
      </c>
      <c r="N23" s="44">
        <f t="shared" si="40"/>
        <v>8</v>
      </c>
      <c r="O23" s="44">
        <v>7</v>
      </c>
      <c r="P23" s="44">
        <v>1</v>
      </c>
      <c r="Q23" s="44">
        <f t="shared" si="41"/>
        <v>8</v>
      </c>
      <c r="R23" s="44">
        <v>6</v>
      </c>
      <c r="S23" s="44">
        <v>0</v>
      </c>
      <c r="T23" s="44">
        <v>0</v>
      </c>
      <c r="U23" s="44">
        <v>2</v>
      </c>
      <c r="V23" s="44">
        <v>0</v>
      </c>
      <c r="W23" s="44">
        <v>0</v>
      </c>
      <c r="X23" s="44">
        <f t="shared" si="42"/>
        <v>8</v>
      </c>
      <c r="Y23" s="61">
        <v>4</v>
      </c>
      <c r="Z23" s="61">
        <v>3</v>
      </c>
      <c r="AA23" s="61">
        <v>1</v>
      </c>
      <c r="AB23" s="44">
        <f t="shared" si="43"/>
        <v>8</v>
      </c>
      <c r="AC23" s="61">
        <v>0</v>
      </c>
      <c r="AD23" s="61">
        <v>1</v>
      </c>
      <c r="AE23" s="61">
        <v>3</v>
      </c>
      <c r="AF23" s="61">
        <v>1</v>
      </c>
      <c r="AG23" s="61">
        <v>3</v>
      </c>
      <c r="AH23" s="44">
        <f t="shared" si="44"/>
        <v>8</v>
      </c>
      <c r="AI23" s="44">
        <f t="shared" si="45"/>
        <v>8</v>
      </c>
      <c r="AJ23" s="61">
        <v>8</v>
      </c>
      <c r="AK23" s="61">
        <v>8</v>
      </c>
      <c r="AL23" s="61">
        <v>5</v>
      </c>
      <c r="AM23" s="61">
        <v>7</v>
      </c>
      <c r="AN23" s="44">
        <v>5</v>
      </c>
      <c r="AO23" s="44">
        <v>1311</v>
      </c>
      <c r="AP23" s="269" t="s">
        <v>12</v>
      </c>
      <c r="AQ23" s="269"/>
      <c r="AR23" s="44">
        <v>0</v>
      </c>
      <c r="AS23" s="44">
        <v>0</v>
      </c>
      <c r="AT23" s="44">
        <v>0</v>
      </c>
      <c r="AU23" s="44">
        <f t="shared" si="46"/>
        <v>0</v>
      </c>
      <c r="AV23" s="44">
        <v>0</v>
      </c>
      <c r="AW23" s="44">
        <v>0</v>
      </c>
      <c r="AX23" s="44">
        <v>0</v>
      </c>
      <c r="AY23" s="44">
        <f t="shared" si="47"/>
        <v>0</v>
      </c>
      <c r="AZ23" s="44">
        <v>0</v>
      </c>
      <c r="BA23" s="44">
        <v>0</v>
      </c>
      <c r="BB23" s="44">
        <v>0</v>
      </c>
      <c r="BC23" s="44">
        <f t="shared" si="48"/>
        <v>0</v>
      </c>
      <c r="BD23" s="44">
        <v>0</v>
      </c>
      <c r="BE23" s="44">
        <v>0</v>
      </c>
      <c r="BF23" s="44">
        <f t="shared" si="49"/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f t="shared" si="50"/>
        <v>0</v>
      </c>
      <c r="BN23" s="44">
        <v>0</v>
      </c>
      <c r="BO23" s="44">
        <v>0</v>
      </c>
      <c r="BP23" s="44">
        <v>0</v>
      </c>
      <c r="BQ23" s="44">
        <f t="shared" si="51"/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f t="shared" si="52"/>
        <v>0</v>
      </c>
      <c r="BX23" s="44">
        <f t="shared" si="53"/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345" t="s">
        <v>12</v>
      </c>
      <c r="CF23" s="345"/>
      <c r="CG23" s="44">
        <v>3</v>
      </c>
      <c r="CH23" s="44">
        <v>0</v>
      </c>
      <c r="CI23" s="44">
        <v>0</v>
      </c>
      <c r="CJ23" s="44">
        <f t="shared" si="54"/>
        <v>3</v>
      </c>
      <c r="CK23" s="44">
        <v>2</v>
      </c>
      <c r="CL23" s="44">
        <v>1</v>
      </c>
      <c r="CM23" s="44">
        <v>0</v>
      </c>
      <c r="CN23" s="44">
        <f t="shared" si="55"/>
        <v>3</v>
      </c>
      <c r="CO23" s="44">
        <v>1</v>
      </c>
      <c r="CP23" s="44">
        <v>2</v>
      </c>
      <c r="CQ23" s="44">
        <v>0</v>
      </c>
      <c r="CR23" s="44">
        <f t="shared" si="56"/>
        <v>3</v>
      </c>
      <c r="CS23" s="44">
        <v>3</v>
      </c>
      <c r="CT23" s="44">
        <v>0</v>
      </c>
      <c r="CU23" s="44">
        <f t="shared" si="57"/>
        <v>3</v>
      </c>
      <c r="CV23" s="44">
        <v>3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f t="shared" si="58"/>
        <v>3</v>
      </c>
      <c r="DC23" s="61">
        <v>1</v>
      </c>
      <c r="DD23" s="61">
        <v>2</v>
      </c>
      <c r="DE23" s="61">
        <v>0</v>
      </c>
      <c r="DF23" s="44">
        <f t="shared" si="59"/>
        <v>3</v>
      </c>
      <c r="DG23" s="61">
        <v>1</v>
      </c>
      <c r="DH23" s="61">
        <v>0</v>
      </c>
      <c r="DI23" s="61">
        <v>2</v>
      </c>
      <c r="DJ23" s="61">
        <v>0</v>
      </c>
      <c r="DK23" s="61">
        <v>0</v>
      </c>
      <c r="DL23" s="44">
        <f t="shared" si="60"/>
        <v>3</v>
      </c>
      <c r="DM23" s="44">
        <f t="shared" si="61"/>
        <v>3</v>
      </c>
      <c r="DN23" s="61">
        <v>3</v>
      </c>
      <c r="DO23" s="61">
        <v>3</v>
      </c>
      <c r="DP23" s="61">
        <v>3</v>
      </c>
      <c r="DQ23" s="61">
        <v>3</v>
      </c>
      <c r="DR23" s="44">
        <v>3</v>
      </c>
      <c r="DS23" s="44">
        <v>446</v>
      </c>
      <c r="DT23" s="352" t="s">
        <v>12</v>
      </c>
      <c r="DU23" s="352"/>
      <c r="DV23" s="175">
        <v>0</v>
      </c>
      <c r="DW23" s="175">
        <v>0</v>
      </c>
      <c r="DX23" s="175">
        <v>0</v>
      </c>
      <c r="DY23" s="175">
        <f t="shared" si="62"/>
        <v>0</v>
      </c>
      <c r="DZ23" s="175">
        <v>0</v>
      </c>
      <c r="EA23" s="175">
        <v>0</v>
      </c>
      <c r="EB23" s="175">
        <v>0</v>
      </c>
      <c r="EC23" s="175">
        <f t="shared" si="63"/>
        <v>0</v>
      </c>
      <c r="ED23" s="175">
        <v>0</v>
      </c>
      <c r="EE23" s="175">
        <v>0</v>
      </c>
      <c r="EF23" s="175">
        <v>0</v>
      </c>
      <c r="EG23" s="175">
        <f t="shared" si="64"/>
        <v>0</v>
      </c>
      <c r="EH23" s="175">
        <v>0</v>
      </c>
      <c r="EI23" s="175">
        <v>0</v>
      </c>
      <c r="EJ23" s="175">
        <f t="shared" si="65"/>
        <v>0</v>
      </c>
      <c r="EK23" s="175">
        <v>0</v>
      </c>
      <c r="EL23" s="175">
        <v>0</v>
      </c>
      <c r="EM23" s="175">
        <v>0</v>
      </c>
      <c r="EN23" s="175">
        <v>0</v>
      </c>
      <c r="EO23" s="175">
        <v>0</v>
      </c>
      <c r="EP23" s="175">
        <v>0</v>
      </c>
      <c r="EQ23" s="175">
        <f t="shared" si="66"/>
        <v>0</v>
      </c>
      <c r="ER23" s="175">
        <v>0</v>
      </c>
      <c r="ES23" s="175">
        <v>0</v>
      </c>
      <c r="ET23" s="175">
        <v>0</v>
      </c>
      <c r="EU23" s="175">
        <f t="shared" si="67"/>
        <v>0</v>
      </c>
      <c r="EV23" s="175">
        <v>0</v>
      </c>
      <c r="EW23" s="175">
        <v>0</v>
      </c>
      <c r="EX23" s="175">
        <v>0</v>
      </c>
      <c r="EY23" s="175">
        <v>0</v>
      </c>
      <c r="EZ23" s="175">
        <v>0</v>
      </c>
      <c r="FA23" s="175">
        <f t="shared" si="68"/>
        <v>0</v>
      </c>
      <c r="FB23" s="175">
        <v>0</v>
      </c>
      <c r="FC23" s="175">
        <v>0</v>
      </c>
      <c r="FD23" s="175">
        <v>0</v>
      </c>
      <c r="FE23" s="175">
        <v>0</v>
      </c>
      <c r="FF23" s="175">
        <v>0</v>
      </c>
      <c r="FG23" s="175">
        <v>0</v>
      </c>
      <c r="FH23" s="175">
        <v>0</v>
      </c>
      <c r="FI23" s="354" t="s">
        <v>12</v>
      </c>
      <c r="FJ23" s="354"/>
      <c r="FK23" s="177">
        <v>0</v>
      </c>
      <c r="FL23" s="177">
        <v>0</v>
      </c>
      <c r="FM23" s="177">
        <v>0</v>
      </c>
      <c r="FN23" s="177">
        <f t="shared" si="69"/>
        <v>0</v>
      </c>
      <c r="FO23" s="177">
        <v>0</v>
      </c>
      <c r="FP23" s="177">
        <v>0</v>
      </c>
      <c r="FQ23" s="177">
        <v>0</v>
      </c>
      <c r="FR23" s="177">
        <f t="shared" si="70"/>
        <v>0</v>
      </c>
      <c r="FS23" s="177">
        <v>0</v>
      </c>
      <c r="FT23" s="177">
        <v>0</v>
      </c>
      <c r="FU23" s="177">
        <v>0</v>
      </c>
      <c r="FV23" s="177">
        <f t="shared" si="71"/>
        <v>0</v>
      </c>
      <c r="FW23" s="177">
        <v>0</v>
      </c>
      <c r="FX23" s="177">
        <v>0</v>
      </c>
      <c r="FY23" s="177">
        <f t="shared" si="72"/>
        <v>0</v>
      </c>
      <c r="FZ23" s="177">
        <v>0</v>
      </c>
      <c r="GA23" s="177">
        <v>0</v>
      </c>
      <c r="GB23" s="177">
        <v>0</v>
      </c>
      <c r="GC23" s="177">
        <v>0</v>
      </c>
      <c r="GD23" s="177">
        <v>0</v>
      </c>
      <c r="GE23" s="177">
        <v>0</v>
      </c>
      <c r="GF23" s="177">
        <f t="shared" si="73"/>
        <v>0</v>
      </c>
      <c r="GG23" s="177">
        <v>0</v>
      </c>
      <c r="GH23" s="177">
        <v>0</v>
      </c>
      <c r="GI23" s="177">
        <v>0</v>
      </c>
      <c r="GJ23" s="177">
        <f t="shared" si="74"/>
        <v>0</v>
      </c>
      <c r="GK23" s="177">
        <v>0</v>
      </c>
      <c r="GL23" s="177">
        <v>0</v>
      </c>
      <c r="GM23" s="177">
        <v>0</v>
      </c>
      <c r="GN23" s="177">
        <v>0</v>
      </c>
      <c r="GO23" s="177">
        <v>0</v>
      </c>
      <c r="GP23" s="177">
        <f t="shared" si="75"/>
        <v>0</v>
      </c>
      <c r="GQ23" s="177">
        <v>0</v>
      </c>
      <c r="GR23" s="177">
        <v>0</v>
      </c>
      <c r="GS23" s="177">
        <v>0</v>
      </c>
      <c r="GT23" s="177">
        <v>0</v>
      </c>
      <c r="GU23" s="177">
        <v>0</v>
      </c>
      <c r="GV23" s="177">
        <v>0</v>
      </c>
      <c r="GW23" s="177">
        <v>0</v>
      </c>
      <c r="GX23" s="352" t="s">
        <v>12</v>
      </c>
      <c r="GY23" s="352"/>
      <c r="GZ23" s="175">
        <f t="shared" si="0"/>
        <v>9</v>
      </c>
      <c r="HA23" s="175">
        <f t="shared" si="1"/>
        <v>2</v>
      </c>
      <c r="HB23" s="175">
        <f t="shared" si="2"/>
        <v>0</v>
      </c>
      <c r="HC23" s="175">
        <f t="shared" si="76"/>
        <v>11</v>
      </c>
      <c r="HD23" s="175">
        <f t="shared" si="3"/>
        <v>10</v>
      </c>
      <c r="HE23" s="175">
        <f t="shared" si="4"/>
        <v>1</v>
      </c>
      <c r="HF23" s="175">
        <f t="shared" si="5"/>
        <v>0</v>
      </c>
      <c r="HG23" s="175">
        <f t="shared" si="77"/>
        <v>11</v>
      </c>
      <c r="HH23" s="175">
        <f t="shared" si="6"/>
        <v>2</v>
      </c>
      <c r="HI23" s="175">
        <f t="shared" si="7"/>
        <v>9</v>
      </c>
      <c r="HJ23" s="175">
        <f t="shared" si="8"/>
        <v>0</v>
      </c>
      <c r="HK23" s="175">
        <f t="shared" si="78"/>
        <v>11</v>
      </c>
      <c r="HL23" s="175">
        <f t="shared" si="9"/>
        <v>10</v>
      </c>
      <c r="HM23" s="175">
        <f t="shared" si="10"/>
        <v>1</v>
      </c>
      <c r="HN23" s="175">
        <f t="shared" si="79"/>
        <v>11</v>
      </c>
      <c r="HO23" s="175">
        <f t="shared" si="11"/>
        <v>9</v>
      </c>
      <c r="HP23" s="175">
        <f t="shared" si="12"/>
        <v>0</v>
      </c>
      <c r="HQ23" s="175">
        <f t="shared" si="13"/>
        <v>0</v>
      </c>
      <c r="HR23" s="175">
        <f t="shared" si="14"/>
        <v>2</v>
      </c>
      <c r="HS23" s="175">
        <f t="shared" si="15"/>
        <v>0</v>
      </c>
      <c r="HT23" s="175">
        <f t="shared" si="16"/>
        <v>0</v>
      </c>
      <c r="HU23" s="175">
        <f t="shared" si="80"/>
        <v>11</v>
      </c>
      <c r="HV23" s="175">
        <f t="shared" si="17"/>
        <v>5</v>
      </c>
      <c r="HW23" s="175">
        <f t="shared" si="18"/>
        <v>5</v>
      </c>
      <c r="HX23" s="175">
        <f t="shared" si="19"/>
        <v>1</v>
      </c>
      <c r="HY23" s="175">
        <f t="shared" si="81"/>
        <v>11</v>
      </c>
      <c r="HZ23" s="175">
        <f t="shared" si="20"/>
        <v>1</v>
      </c>
      <c r="IA23" s="175">
        <f t="shared" si="21"/>
        <v>1</v>
      </c>
      <c r="IB23" s="175">
        <f t="shared" si="22"/>
        <v>5</v>
      </c>
      <c r="IC23" s="175">
        <f t="shared" si="23"/>
        <v>1</v>
      </c>
      <c r="ID23" s="175">
        <f t="shared" si="24"/>
        <v>3</v>
      </c>
      <c r="IE23" s="175">
        <f t="shared" si="82"/>
        <v>11</v>
      </c>
      <c r="IF23" s="175">
        <f t="shared" si="25"/>
        <v>11</v>
      </c>
      <c r="IG23" s="175">
        <f t="shared" si="26"/>
        <v>11</v>
      </c>
      <c r="IH23" s="175">
        <f t="shared" si="27"/>
        <v>11</v>
      </c>
      <c r="II23" s="175">
        <f t="shared" si="28"/>
        <v>8</v>
      </c>
      <c r="IJ23" s="175">
        <f t="shared" si="29"/>
        <v>10</v>
      </c>
      <c r="IK23" s="175">
        <f t="shared" si="30"/>
        <v>8</v>
      </c>
      <c r="IL23" s="175">
        <f t="shared" si="31"/>
        <v>1757</v>
      </c>
      <c r="IM23" s="89">
        <f t="shared" si="83"/>
        <v>11</v>
      </c>
      <c r="IN23" s="89">
        <f t="shared" si="32"/>
        <v>11</v>
      </c>
      <c r="IO23" s="89">
        <f t="shared" si="33"/>
        <v>11</v>
      </c>
      <c r="IP23" s="89">
        <f t="shared" si="34"/>
        <v>11</v>
      </c>
      <c r="IQ23" s="89">
        <f t="shared" si="35"/>
        <v>11</v>
      </c>
      <c r="IR23" s="89">
        <f t="shared" si="36"/>
        <v>11</v>
      </c>
      <c r="IS23" s="89">
        <f t="shared" si="37"/>
        <v>11</v>
      </c>
    </row>
    <row r="24" spans="1:253" s="89" customFormat="1" ht="18.75" customHeight="1" x14ac:dyDescent="0.2">
      <c r="A24" s="269" t="s">
        <v>13</v>
      </c>
      <c r="B24" s="269"/>
      <c r="C24" s="44">
        <v>5</v>
      </c>
      <c r="D24" s="44">
        <v>0</v>
      </c>
      <c r="E24" s="44">
        <v>0</v>
      </c>
      <c r="F24" s="44">
        <f t="shared" si="38"/>
        <v>5</v>
      </c>
      <c r="G24" s="44">
        <v>1</v>
      </c>
      <c r="H24" s="44">
        <v>4</v>
      </c>
      <c r="I24" s="44">
        <v>0</v>
      </c>
      <c r="J24" s="44">
        <f t="shared" si="39"/>
        <v>5</v>
      </c>
      <c r="K24" s="44">
        <v>1</v>
      </c>
      <c r="L24" s="44">
        <v>2</v>
      </c>
      <c r="M24" s="44">
        <v>2</v>
      </c>
      <c r="N24" s="44">
        <f t="shared" si="40"/>
        <v>5</v>
      </c>
      <c r="O24" s="44">
        <v>5</v>
      </c>
      <c r="P24" s="44">
        <v>0</v>
      </c>
      <c r="Q24" s="44">
        <f t="shared" si="41"/>
        <v>5</v>
      </c>
      <c r="R24" s="44">
        <v>5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f t="shared" si="42"/>
        <v>5</v>
      </c>
      <c r="Y24" s="61">
        <v>2</v>
      </c>
      <c r="Z24" s="61">
        <v>2</v>
      </c>
      <c r="AA24" s="61">
        <v>1</v>
      </c>
      <c r="AB24" s="44">
        <f t="shared" si="43"/>
        <v>5</v>
      </c>
      <c r="AC24" s="61">
        <v>1</v>
      </c>
      <c r="AD24" s="61">
        <v>2</v>
      </c>
      <c r="AE24" s="61">
        <v>2</v>
      </c>
      <c r="AF24" s="61">
        <v>0</v>
      </c>
      <c r="AG24" s="61">
        <v>0</v>
      </c>
      <c r="AH24" s="44">
        <f t="shared" si="44"/>
        <v>5</v>
      </c>
      <c r="AI24" s="44">
        <f t="shared" si="45"/>
        <v>5</v>
      </c>
      <c r="AJ24" s="61">
        <v>5</v>
      </c>
      <c r="AK24" s="61">
        <v>5</v>
      </c>
      <c r="AL24" s="61">
        <v>5</v>
      </c>
      <c r="AM24" s="61">
        <v>5</v>
      </c>
      <c r="AN24" s="44">
        <v>3</v>
      </c>
      <c r="AO24" s="44">
        <v>194</v>
      </c>
      <c r="AP24" s="269" t="s">
        <v>13</v>
      </c>
      <c r="AQ24" s="269"/>
      <c r="AR24" s="44">
        <v>1</v>
      </c>
      <c r="AS24" s="44">
        <v>0</v>
      </c>
      <c r="AT24" s="44">
        <v>0</v>
      </c>
      <c r="AU24" s="44">
        <f t="shared" si="46"/>
        <v>1</v>
      </c>
      <c r="AV24" s="44">
        <v>0</v>
      </c>
      <c r="AW24" s="44">
        <v>1</v>
      </c>
      <c r="AX24" s="44">
        <v>0</v>
      </c>
      <c r="AY24" s="44">
        <f t="shared" si="47"/>
        <v>1</v>
      </c>
      <c r="AZ24" s="44">
        <v>0</v>
      </c>
      <c r="BA24" s="44">
        <v>1</v>
      </c>
      <c r="BB24" s="44">
        <v>0</v>
      </c>
      <c r="BC24" s="44">
        <f t="shared" si="48"/>
        <v>1</v>
      </c>
      <c r="BD24" s="44">
        <v>1</v>
      </c>
      <c r="BE24" s="44">
        <v>0</v>
      </c>
      <c r="BF24" s="44">
        <f t="shared" si="49"/>
        <v>1</v>
      </c>
      <c r="BG24" s="44">
        <v>1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f t="shared" si="50"/>
        <v>1</v>
      </c>
      <c r="BN24" s="61">
        <v>1</v>
      </c>
      <c r="BO24" s="61">
        <v>0</v>
      </c>
      <c r="BP24" s="61">
        <v>0</v>
      </c>
      <c r="BQ24" s="44">
        <f t="shared" si="51"/>
        <v>1</v>
      </c>
      <c r="BR24" s="61">
        <v>1</v>
      </c>
      <c r="BS24" s="61">
        <v>0</v>
      </c>
      <c r="BT24" s="61">
        <v>0</v>
      </c>
      <c r="BU24" s="61">
        <v>0</v>
      </c>
      <c r="BV24" s="61">
        <v>0</v>
      </c>
      <c r="BW24" s="44">
        <f t="shared" si="52"/>
        <v>1</v>
      </c>
      <c r="BX24" s="44">
        <f t="shared" si="53"/>
        <v>1</v>
      </c>
      <c r="BY24" s="61">
        <v>1</v>
      </c>
      <c r="BZ24" s="61">
        <v>1</v>
      </c>
      <c r="CA24" s="61">
        <v>1</v>
      </c>
      <c r="CB24" s="61">
        <v>1</v>
      </c>
      <c r="CC24" s="44">
        <v>1</v>
      </c>
      <c r="CD24" s="44">
        <v>30</v>
      </c>
      <c r="CE24" s="345" t="s">
        <v>13</v>
      </c>
      <c r="CF24" s="345"/>
      <c r="CG24" s="44">
        <v>2</v>
      </c>
      <c r="CH24" s="44">
        <v>0</v>
      </c>
      <c r="CI24" s="44">
        <v>0</v>
      </c>
      <c r="CJ24" s="44">
        <f t="shared" si="54"/>
        <v>2</v>
      </c>
      <c r="CK24" s="44">
        <v>0</v>
      </c>
      <c r="CL24" s="44">
        <v>2</v>
      </c>
      <c r="CM24" s="44">
        <v>0</v>
      </c>
      <c r="CN24" s="44">
        <f t="shared" si="55"/>
        <v>2</v>
      </c>
      <c r="CO24" s="44">
        <v>1</v>
      </c>
      <c r="CP24" s="44">
        <v>1</v>
      </c>
      <c r="CQ24" s="44">
        <v>0</v>
      </c>
      <c r="CR24" s="44">
        <f t="shared" si="56"/>
        <v>2</v>
      </c>
      <c r="CS24" s="44">
        <v>2</v>
      </c>
      <c r="CT24" s="44">
        <v>0</v>
      </c>
      <c r="CU24" s="44">
        <f t="shared" si="57"/>
        <v>2</v>
      </c>
      <c r="CV24" s="44">
        <v>2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f t="shared" si="58"/>
        <v>2</v>
      </c>
      <c r="DC24" s="61">
        <v>1</v>
      </c>
      <c r="DD24" s="61">
        <v>1</v>
      </c>
      <c r="DE24" s="61">
        <v>0</v>
      </c>
      <c r="DF24" s="44">
        <f t="shared" si="59"/>
        <v>2</v>
      </c>
      <c r="DG24" s="61">
        <v>0</v>
      </c>
      <c r="DH24" s="61">
        <v>1</v>
      </c>
      <c r="DI24" s="61">
        <v>1</v>
      </c>
      <c r="DJ24" s="61">
        <v>0</v>
      </c>
      <c r="DK24" s="61">
        <v>0</v>
      </c>
      <c r="DL24" s="44">
        <f t="shared" si="60"/>
        <v>2</v>
      </c>
      <c r="DM24" s="44">
        <f t="shared" si="61"/>
        <v>2</v>
      </c>
      <c r="DN24" s="61">
        <v>2</v>
      </c>
      <c r="DO24" s="61">
        <v>2</v>
      </c>
      <c r="DP24" s="61">
        <v>2</v>
      </c>
      <c r="DQ24" s="61">
        <v>2</v>
      </c>
      <c r="DR24" s="44">
        <v>3</v>
      </c>
      <c r="DS24" s="44">
        <v>312</v>
      </c>
      <c r="DT24" s="352" t="s">
        <v>13</v>
      </c>
      <c r="DU24" s="352"/>
      <c r="DV24" s="175">
        <v>0</v>
      </c>
      <c r="DW24" s="175">
        <v>0</v>
      </c>
      <c r="DX24" s="175">
        <v>0</v>
      </c>
      <c r="DY24" s="175">
        <f t="shared" si="62"/>
        <v>0</v>
      </c>
      <c r="DZ24" s="175">
        <v>0</v>
      </c>
      <c r="EA24" s="175">
        <v>0</v>
      </c>
      <c r="EB24" s="175">
        <v>0</v>
      </c>
      <c r="EC24" s="175">
        <f t="shared" si="63"/>
        <v>0</v>
      </c>
      <c r="ED24" s="175">
        <v>0</v>
      </c>
      <c r="EE24" s="175">
        <v>0</v>
      </c>
      <c r="EF24" s="175">
        <v>0</v>
      </c>
      <c r="EG24" s="175">
        <f t="shared" si="64"/>
        <v>0</v>
      </c>
      <c r="EH24" s="175">
        <v>0</v>
      </c>
      <c r="EI24" s="175">
        <v>0</v>
      </c>
      <c r="EJ24" s="175">
        <f t="shared" si="65"/>
        <v>0</v>
      </c>
      <c r="EK24" s="175">
        <v>0</v>
      </c>
      <c r="EL24" s="175">
        <v>0</v>
      </c>
      <c r="EM24" s="175">
        <v>0</v>
      </c>
      <c r="EN24" s="175">
        <v>0</v>
      </c>
      <c r="EO24" s="175">
        <v>0</v>
      </c>
      <c r="EP24" s="175">
        <v>0</v>
      </c>
      <c r="EQ24" s="175">
        <f t="shared" si="66"/>
        <v>0</v>
      </c>
      <c r="ER24" s="175">
        <v>0</v>
      </c>
      <c r="ES24" s="175">
        <v>0</v>
      </c>
      <c r="ET24" s="175">
        <v>0</v>
      </c>
      <c r="EU24" s="175">
        <f t="shared" si="67"/>
        <v>0</v>
      </c>
      <c r="EV24" s="175">
        <v>0</v>
      </c>
      <c r="EW24" s="175">
        <v>0</v>
      </c>
      <c r="EX24" s="175">
        <v>0</v>
      </c>
      <c r="EY24" s="175">
        <v>0</v>
      </c>
      <c r="EZ24" s="175">
        <v>0</v>
      </c>
      <c r="FA24" s="175">
        <f t="shared" si="68"/>
        <v>0</v>
      </c>
      <c r="FB24" s="175">
        <v>0</v>
      </c>
      <c r="FC24" s="175">
        <v>0</v>
      </c>
      <c r="FD24" s="175">
        <v>0</v>
      </c>
      <c r="FE24" s="175">
        <v>0</v>
      </c>
      <c r="FF24" s="175">
        <v>0</v>
      </c>
      <c r="FG24" s="175">
        <v>2</v>
      </c>
      <c r="FH24" s="175">
        <v>262</v>
      </c>
      <c r="FI24" s="354" t="s">
        <v>13</v>
      </c>
      <c r="FJ24" s="354"/>
      <c r="FK24" s="177">
        <v>0</v>
      </c>
      <c r="FL24" s="177">
        <v>0</v>
      </c>
      <c r="FM24" s="177">
        <v>0</v>
      </c>
      <c r="FN24" s="177">
        <f t="shared" si="69"/>
        <v>0</v>
      </c>
      <c r="FO24" s="177">
        <v>0</v>
      </c>
      <c r="FP24" s="177">
        <v>0</v>
      </c>
      <c r="FQ24" s="177">
        <v>0</v>
      </c>
      <c r="FR24" s="177">
        <f t="shared" si="70"/>
        <v>0</v>
      </c>
      <c r="FS24" s="177">
        <v>0</v>
      </c>
      <c r="FT24" s="177">
        <v>0</v>
      </c>
      <c r="FU24" s="177">
        <v>0</v>
      </c>
      <c r="FV24" s="177">
        <f t="shared" si="71"/>
        <v>0</v>
      </c>
      <c r="FW24" s="177">
        <v>0</v>
      </c>
      <c r="FX24" s="177">
        <v>0</v>
      </c>
      <c r="FY24" s="177">
        <f t="shared" si="72"/>
        <v>0</v>
      </c>
      <c r="FZ24" s="177">
        <v>0</v>
      </c>
      <c r="GA24" s="177">
        <v>0</v>
      </c>
      <c r="GB24" s="177">
        <v>0</v>
      </c>
      <c r="GC24" s="177">
        <v>0</v>
      </c>
      <c r="GD24" s="177">
        <v>0</v>
      </c>
      <c r="GE24" s="177">
        <v>0</v>
      </c>
      <c r="GF24" s="177">
        <f t="shared" si="73"/>
        <v>0</v>
      </c>
      <c r="GG24" s="177">
        <v>0</v>
      </c>
      <c r="GH24" s="177">
        <v>0</v>
      </c>
      <c r="GI24" s="177">
        <v>0</v>
      </c>
      <c r="GJ24" s="177">
        <f t="shared" si="74"/>
        <v>0</v>
      </c>
      <c r="GK24" s="177">
        <v>0</v>
      </c>
      <c r="GL24" s="177">
        <v>0</v>
      </c>
      <c r="GM24" s="177">
        <v>0</v>
      </c>
      <c r="GN24" s="177">
        <v>0</v>
      </c>
      <c r="GO24" s="177">
        <v>0</v>
      </c>
      <c r="GP24" s="177">
        <f t="shared" si="75"/>
        <v>0</v>
      </c>
      <c r="GQ24" s="177">
        <v>0</v>
      </c>
      <c r="GR24" s="177">
        <v>0</v>
      </c>
      <c r="GS24" s="177">
        <v>0</v>
      </c>
      <c r="GT24" s="177">
        <v>0</v>
      </c>
      <c r="GU24" s="177">
        <v>0</v>
      </c>
      <c r="GV24" s="177">
        <v>0</v>
      </c>
      <c r="GW24" s="177">
        <v>0</v>
      </c>
      <c r="GX24" s="352" t="s">
        <v>13</v>
      </c>
      <c r="GY24" s="352"/>
      <c r="GZ24" s="175">
        <f t="shared" si="0"/>
        <v>8</v>
      </c>
      <c r="HA24" s="175">
        <f t="shared" si="1"/>
        <v>0</v>
      </c>
      <c r="HB24" s="175">
        <f t="shared" si="2"/>
        <v>0</v>
      </c>
      <c r="HC24" s="175">
        <f t="shared" si="76"/>
        <v>8</v>
      </c>
      <c r="HD24" s="175">
        <f t="shared" si="3"/>
        <v>1</v>
      </c>
      <c r="HE24" s="175">
        <f t="shared" si="4"/>
        <v>7</v>
      </c>
      <c r="HF24" s="175">
        <f t="shared" si="5"/>
        <v>0</v>
      </c>
      <c r="HG24" s="175">
        <f t="shared" si="77"/>
        <v>8</v>
      </c>
      <c r="HH24" s="175">
        <f t="shared" si="6"/>
        <v>2</v>
      </c>
      <c r="HI24" s="175">
        <f t="shared" si="7"/>
        <v>4</v>
      </c>
      <c r="HJ24" s="175">
        <f t="shared" si="8"/>
        <v>2</v>
      </c>
      <c r="HK24" s="175">
        <f t="shared" si="78"/>
        <v>8</v>
      </c>
      <c r="HL24" s="175">
        <f t="shared" si="9"/>
        <v>8</v>
      </c>
      <c r="HM24" s="175">
        <f t="shared" si="10"/>
        <v>0</v>
      </c>
      <c r="HN24" s="175">
        <f t="shared" si="79"/>
        <v>8</v>
      </c>
      <c r="HO24" s="175">
        <f t="shared" si="11"/>
        <v>8</v>
      </c>
      <c r="HP24" s="175">
        <f t="shared" si="12"/>
        <v>0</v>
      </c>
      <c r="HQ24" s="175">
        <f t="shared" si="13"/>
        <v>0</v>
      </c>
      <c r="HR24" s="175">
        <f t="shared" si="14"/>
        <v>0</v>
      </c>
      <c r="HS24" s="175">
        <f t="shared" si="15"/>
        <v>0</v>
      </c>
      <c r="HT24" s="175">
        <f t="shared" si="16"/>
        <v>0</v>
      </c>
      <c r="HU24" s="175">
        <f t="shared" si="80"/>
        <v>8</v>
      </c>
      <c r="HV24" s="175">
        <f t="shared" si="17"/>
        <v>4</v>
      </c>
      <c r="HW24" s="175">
        <f t="shared" si="18"/>
        <v>3</v>
      </c>
      <c r="HX24" s="175">
        <f t="shared" si="19"/>
        <v>1</v>
      </c>
      <c r="HY24" s="175">
        <f t="shared" si="81"/>
        <v>8</v>
      </c>
      <c r="HZ24" s="175">
        <f t="shared" si="20"/>
        <v>2</v>
      </c>
      <c r="IA24" s="175">
        <f t="shared" si="21"/>
        <v>3</v>
      </c>
      <c r="IB24" s="175">
        <f t="shared" si="22"/>
        <v>3</v>
      </c>
      <c r="IC24" s="175">
        <f t="shared" si="23"/>
        <v>0</v>
      </c>
      <c r="ID24" s="175">
        <f t="shared" si="24"/>
        <v>0</v>
      </c>
      <c r="IE24" s="175">
        <f t="shared" si="82"/>
        <v>8</v>
      </c>
      <c r="IF24" s="175">
        <f t="shared" si="25"/>
        <v>8</v>
      </c>
      <c r="IG24" s="175">
        <f t="shared" si="26"/>
        <v>8</v>
      </c>
      <c r="IH24" s="175">
        <f t="shared" si="27"/>
        <v>8</v>
      </c>
      <c r="II24" s="175">
        <f t="shared" si="28"/>
        <v>8</v>
      </c>
      <c r="IJ24" s="175">
        <f t="shared" si="29"/>
        <v>8</v>
      </c>
      <c r="IK24" s="175">
        <f t="shared" si="30"/>
        <v>9</v>
      </c>
      <c r="IL24" s="175">
        <f t="shared" si="31"/>
        <v>798</v>
      </c>
      <c r="IM24" s="89">
        <f t="shared" si="83"/>
        <v>8</v>
      </c>
      <c r="IN24" s="89">
        <f t="shared" si="32"/>
        <v>8</v>
      </c>
      <c r="IO24" s="89">
        <f t="shared" si="33"/>
        <v>8</v>
      </c>
      <c r="IP24" s="89">
        <f t="shared" si="34"/>
        <v>8</v>
      </c>
      <c r="IQ24" s="89">
        <f t="shared" si="35"/>
        <v>8</v>
      </c>
      <c r="IR24" s="89">
        <f t="shared" si="36"/>
        <v>8</v>
      </c>
      <c r="IS24" s="89">
        <f t="shared" si="37"/>
        <v>8</v>
      </c>
    </row>
    <row r="25" spans="1:253" s="89" customFormat="1" ht="18.75" customHeight="1" x14ac:dyDescent="0.2">
      <c r="A25" s="269" t="s">
        <v>14</v>
      </c>
      <c r="B25" s="269"/>
      <c r="C25" s="44">
        <v>4</v>
      </c>
      <c r="D25" s="44">
        <v>1</v>
      </c>
      <c r="E25" s="44">
        <v>0</v>
      </c>
      <c r="F25" s="44">
        <f t="shared" si="38"/>
        <v>5</v>
      </c>
      <c r="G25" s="44">
        <v>3</v>
      </c>
      <c r="H25" s="44">
        <v>2</v>
      </c>
      <c r="I25" s="44">
        <v>0</v>
      </c>
      <c r="J25" s="44">
        <f t="shared" si="39"/>
        <v>5</v>
      </c>
      <c r="K25" s="44">
        <v>3</v>
      </c>
      <c r="L25" s="44">
        <v>2</v>
      </c>
      <c r="M25" s="44">
        <v>0</v>
      </c>
      <c r="N25" s="44">
        <f t="shared" si="40"/>
        <v>5</v>
      </c>
      <c r="O25" s="44">
        <v>5</v>
      </c>
      <c r="P25" s="44">
        <v>0</v>
      </c>
      <c r="Q25" s="44">
        <f t="shared" si="41"/>
        <v>5</v>
      </c>
      <c r="R25" s="44">
        <v>5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f t="shared" si="42"/>
        <v>5</v>
      </c>
      <c r="Y25" s="61">
        <v>2</v>
      </c>
      <c r="Z25" s="61">
        <v>2</v>
      </c>
      <c r="AA25" s="61">
        <v>1</v>
      </c>
      <c r="AB25" s="44">
        <f t="shared" si="43"/>
        <v>5</v>
      </c>
      <c r="AC25" s="61">
        <v>0</v>
      </c>
      <c r="AD25" s="61">
        <v>1</v>
      </c>
      <c r="AE25" s="61">
        <v>1</v>
      </c>
      <c r="AF25" s="61">
        <v>0</v>
      </c>
      <c r="AG25" s="61">
        <v>3</v>
      </c>
      <c r="AH25" s="44">
        <f t="shared" si="44"/>
        <v>5</v>
      </c>
      <c r="AI25" s="44">
        <f t="shared" si="45"/>
        <v>5</v>
      </c>
      <c r="AJ25" s="61">
        <v>5</v>
      </c>
      <c r="AK25" s="61">
        <v>5</v>
      </c>
      <c r="AL25" s="61">
        <v>5</v>
      </c>
      <c r="AM25" s="61">
        <v>5</v>
      </c>
      <c r="AN25" s="44">
        <v>0</v>
      </c>
      <c r="AO25" s="44">
        <v>0</v>
      </c>
      <c r="AP25" s="269" t="s">
        <v>14</v>
      </c>
      <c r="AQ25" s="269"/>
      <c r="AR25" s="44">
        <v>0</v>
      </c>
      <c r="AS25" s="44">
        <v>0</v>
      </c>
      <c r="AT25" s="44">
        <v>0</v>
      </c>
      <c r="AU25" s="44">
        <f t="shared" si="46"/>
        <v>0</v>
      </c>
      <c r="AV25" s="44">
        <v>0</v>
      </c>
      <c r="AW25" s="44">
        <v>0</v>
      </c>
      <c r="AX25" s="44">
        <v>0</v>
      </c>
      <c r="AY25" s="44">
        <f t="shared" si="47"/>
        <v>0</v>
      </c>
      <c r="AZ25" s="44">
        <v>0</v>
      </c>
      <c r="BA25" s="44">
        <v>0</v>
      </c>
      <c r="BB25" s="44">
        <v>0</v>
      </c>
      <c r="BC25" s="44">
        <f t="shared" si="48"/>
        <v>0</v>
      </c>
      <c r="BD25" s="44">
        <v>0</v>
      </c>
      <c r="BE25" s="44">
        <v>0</v>
      </c>
      <c r="BF25" s="44">
        <f t="shared" si="49"/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f t="shared" si="50"/>
        <v>0</v>
      </c>
      <c r="BN25" s="44">
        <v>0</v>
      </c>
      <c r="BO25" s="44">
        <v>0</v>
      </c>
      <c r="BP25" s="44">
        <v>0</v>
      </c>
      <c r="BQ25" s="44">
        <f t="shared" si="51"/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f t="shared" si="52"/>
        <v>0</v>
      </c>
      <c r="BX25" s="44">
        <f t="shared" si="53"/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345" t="s">
        <v>465</v>
      </c>
      <c r="CF25" s="345"/>
      <c r="CG25" s="44">
        <v>3</v>
      </c>
      <c r="CH25" s="44">
        <v>1</v>
      </c>
      <c r="CI25" s="44">
        <v>0</v>
      </c>
      <c r="CJ25" s="44">
        <f t="shared" si="54"/>
        <v>4</v>
      </c>
      <c r="CK25" s="44">
        <v>0</v>
      </c>
      <c r="CL25" s="44">
        <v>4</v>
      </c>
      <c r="CM25" s="44">
        <v>0</v>
      </c>
      <c r="CN25" s="44">
        <f t="shared" si="55"/>
        <v>4</v>
      </c>
      <c r="CO25" s="44">
        <v>0</v>
      </c>
      <c r="CP25" s="44">
        <v>4</v>
      </c>
      <c r="CQ25" s="44">
        <v>0</v>
      </c>
      <c r="CR25" s="44">
        <f t="shared" si="56"/>
        <v>4</v>
      </c>
      <c r="CS25" s="44">
        <v>3</v>
      </c>
      <c r="CT25" s="44">
        <v>1</v>
      </c>
      <c r="CU25" s="44">
        <f t="shared" si="57"/>
        <v>4</v>
      </c>
      <c r="CV25" s="44">
        <v>4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f t="shared" si="58"/>
        <v>4</v>
      </c>
      <c r="DC25" s="61">
        <v>1</v>
      </c>
      <c r="DD25" s="61">
        <v>3</v>
      </c>
      <c r="DE25" s="61">
        <v>0</v>
      </c>
      <c r="DF25" s="44">
        <f t="shared" si="59"/>
        <v>4</v>
      </c>
      <c r="DG25" s="61">
        <v>1</v>
      </c>
      <c r="DH25" s="61">
        <v>0</v>
      </c>
      <c r="DI25" s="61">
        <v>1</v>
      </c>
      <c r="DJ25" s="61">
        <v>2</v>
      </c>
      <c r="DK25" s="61">
        <v>0</v>
      </c>
      <c r="DL25" s="44">
        <f t="shared" si="60"/>
        <v>4</v>
      </c>
      <c r="DM25" s="44">
        <f t="shared" si="61"/>
        <v>4</v>
      </c>
      <c r="DN25" s="61">
        <v>4</v>
      </c>
      <c r="DO25" s="61">
        <v>4</v>
      </c>
      <c r="DP25" s="61">
        <v>4</v>
      </c>
      <c r="DQ25" s="61">
        <v>4</v>
      </c>
      <c r="DR25" s="44">
        <v>1</v>
      </c>
      <c r="DS25" s="44">
        <v>259</v>
      </c>
      <c r="DT25" s="352" t="s">
        <v>14</v>
      </c>
      <c r="DU25" s="352"/>
      <c r="DV25" s="175">
        <v>0</v>
      </c>
      <c r="DW25" s="175">
        <v>0</v>
      </c>
      <c r="DX25" s="175">
        <v>0</v>
      </c>
      <c r="DY25" s="175">
        <f t="shared" si="62"/>
        <v>0</v>
      </c>
      <c r="DZ25" s="175">
        <v>0</v>
      </c>
      <c r="EA25" s="175">
        <v>0</v>
      </c>
      <c r="EB25" s="175">
        <v>0</v>
      </c>
      <c r="EC25" s="175">
        <f t="shared" si="63"/>
        <v>0</v>
      </c>
      <c r="ED25" s="175">
        <v>0</v>
      </c>
      <c r="EE25" s="175">
        <v>0</v>
      </c>
      <c r="EF25" s="175">
        <v>0</v>
      </c>
      <c r="EG25" s="175">
        <f t="shared" si="64"/>
        <v>0</v>
      </c>
      <c r="EH25" s="175">
        <v>0</v>
      </c>
      <c r="EI25" s="175">
        <v>0</v>
      </c>
      <c r="EJ25" s="175">
        <f t="shared" si="65"/>
        <v>0</v>
      </c>
      <c r="EK25" s="175">
        <v>0</v>
      </c>
      <c r="EL25" s="175">
        <v>0</v>
      </c>
      <c r="EM25" s="175">
        <v>0</v>
      </c>
      <c r="EN25" s="175">
        <v>0</v>
      </c>
      <c r="EO25" s="175">
        <v>0</v>
      </c>
      <c r="EP25" s="175">
        <v>0</v>
      </c>
      <c r="EQ25" s="175">
        <f t="shared" si="66"/>
        <v>0</v>
      </c>
      <c r="ER25" s="175">
        <v>0</v>
      </c>
      <c r="ES25" s="175">
        <v>0</v>
      </c>
      <c r="ET25" s="175">
        <v>0</v>
      </c>
      <c r="EU25" s="175">
        <f t="shared" si="67"/>
        <v>0</v>
      </c>
      <c r="EV25" s="175">
        <v>0</v>
      </c>
      <c r="EW25" s="175">
        <v>0</v>
      </c>
      <c r="EX25" s="175">
        <v>0</v>
      </c>
      <c r="EY25" s="175">
        <v>0</v>
      </c>
      <c r="EZ25" s="175">
        <v>0</v>
      </c>
      <c r="FA25" s="175">
        <f t="shared" si="68"/>
        <v>0</v>
      </c>
      <c r="FB25" s="175">
        <f>SUM(EV25:EZ25)</f>
        <v>0</v>
      </c>
      <c r="FC25" s="175">
        <v>0</v>
      </c>
      <c r="FD25" s="175">
        <v>0</v>
      </c>
      <c r="FE25" s="175">
        <v>0</v>
      </c>
      <c r="FF25" s="175">
        <v>0</v>
      </c>
      <c r="FG25" s="175">
        <v>0</v>
      </c>
      <c r="FH25" s="175">
        <v>0</v>
      </c>
      <c r="FI25" s="354" t="s">
        <v>14</v>
      </c>
      <c r="FJ25" s="354"/>
      <c r="FK25" s="177">
        <v>0</v>
      </c>
      <c r="FL25" s="177">
        <v>0</v>
      </c>
      <c r="FM25" s="177">
        <v>0</v>
      </c>
      <c r="FN25" s="177">
        <f t="shared" si="69"/>
        <v>0</v>
      </c>
      <c r="FO25" s="177">
        <v>0</v>
      </c>
      <c r="FP25" s="177">
        <v>0</v>
      </c>
      <c r="FQ25" s="177">
        <v>0</v>
      </c>
      <c r="FR25" s="177">
        <f t="shared" si="70"/>
        <v>0</v>
      </c>
      <c r="FS25" s="177">
        <v>0</v>
      </c>
      <c r="FT25" s="177">
        <v>0</v>
      </c>
      <c r="FU25" s="177">
        <v>0</v>
      </c>
      <c r="FV25" s="177">
        <f t="shared" si="71"/>
        <v>0</v>
      </c>
      <c r="FW25" s="177">
        <v>0</v>
      </c>
      <c r="FX25" s="177">
        <v>0</v>
      </c>
      <c r="FY25" s="177">
        <f t="shared" si="72"/>
        <v>0</v>
      </c>
      <c r="FZ25" s="177">
        <v>0</v>
      </c>
      <c r="GA25" s="177">
        <v>0</v>
      </c>
      <c r="GB25" s="177">
        <v>0</v>
      </c>
      <c r="GC25" s="177">
        <v>0</v>
      </c>
      <c r="GD25" s="177">
        <v>0</v>
      </c>
      <c r="GE25" s="177">
        <v>0</v>
      </c>
      <c r="GF25" s="177">
        <f t="shared" si="73"/>
        <v>0</v>
      </c>
      <c r="GG25" s="177">
        <v>0</v>
      </c>
      <c r="GH25" s="177">
        <v>0</v>
      </c>
      <c r="GI25" s="177">
        <v>0</v>
      </c>
      <c r="GJ25" s="177">
        <f t="shared" si="74"/>
        <v>0</v>
      </c>
      <c r="GK25" s="177">
        <v>0</v>
      </c>
      <c r="GL25" s="177">
        <v>0</v>
      </c>
      <c r="GM25" s="177">
        <v>0</v>
      </c>
      <c r="GN25" s="177">
        <v>0</v>
      </c>
      <c r="GO25" s="177">
        <v>0</v>
      </c>
      <c r="GP25" s="177">
        <f t="shared" si="75"/>
        <v>0</v>
      </c>
      <c r="GQ25" s="177">
        <f t="shared" si="84"/>
        <v>0</v>
      </c>
      <c r="GR25" s="177">
        <v>0</v>
      </c>
      <c r="GS25" s="177">
        <v>0</v>
      </c>
      <c r="GT25" s="177">
        <v>0</v>
      </c>
      <c r="GU25" s="177">
        <v>0</v>
      </c>
      <c r="GV25" s="177">
        <v>0</v>
      </c>
      <c r="GW25" s="177">
        <v>0</v>
      </c>
      <c r="GX25" s="352" t="s">
        <v>14</v>
      </c>
      <c r="GY25" s="352"/>
      <c r="GZ25" s="175">
        <f t="shared" si="0"/>
        <v>7</v>
      </c>
      <c r="HA25" s="175">
        <f t="shared" si="1"/>
        <v>2</v>
      </c>
      <c r="HB25" s="175">
        <f t="shared" si="2"/>
        <v>0</v>
      </c>
      <c r="HC25" s="175">
        <f t="shared" si="76"/>
        <v>9</v>
      </c>
      <c r="HD25" s="175">
        <f t="shared" si="3"/>
        <v>3</v>
      </c>
      <c r="HE25" s="175">
        <f t="shared" si="4"/>
        <v>6</v>
      </c>
      <c r="HF25" s="175">
        <f t="shared" si="5"/>
        <v>0</v>
      </c>
      <c r="HG25" s="175">
        <f t="shared" si="77"/>
        <v>9</v>
      </c>
      <c r="HH25" s="175">
        <f t="shared" si="6"/>
        <v>3</v>
      </c>
      <c r="HI25" s="175">
        <f t="shared" si="7"/>
        <v>6</v>
      </c>
      <c r="HJ25" s="175">
        <f t="shared" si="8"/>
        <v>0</v>
      </c>
      <c r="HK25" s="175">
        <f t="shared" si="78"/>
        <v>9</v>
      </c>
      <c r="HL25" s="175">
        <f t="shared" si="9"/>
        <v>8</v>
      </c>
      <c r="HM25" s="175">
        <f t="shared" si="10"/>
        <v>1</v>
      </c>
      <c r="HN25" s="175">
        <f t="shared" si="79"/>
        <v>9</v>
      </c>
      <c r="HO25" s="175">
        <f t="shared" si="11"/>
        <v>9</v>
      </c>
      <c r="HP25" s="175">
        <f t="shared" si="12"/>
        <v>0</v>
      </c>
      <c r="HQ25" s="175">
        <f t="shared" si="13"/>
        <v>0</v>
      </c>
      <c r="HR25" s="175">
        <f t="shared" si="14"/>
        <v>0</v>
      </c>
      <c r="HS25" s="175">
        <f t="shared" si="15"/>
        <v>0</v>
      </c>
      <c r="HT25" s="175">
        <f t="shared" si="16"/>
        <v>0</v>
      </c>
      <c r="HU25" s="175">
        <f t="shared" si="80"/>
        <v>9</v>
      </c>
      <c r="HV25" s="175">
        <f t="shared" si="17"/>
        <v>3</v>
      </c>
      <c r="HW25" s="175">
        <f t="shared" si="18"/>
        <v>5</v>
      </c>
      <c r="HX25" s="175">
        <f t="shared" si="19"/>
        <v>1</v>
      </c>
      <c r="HY25" s="175">
        <f t="shared" si="81"/>
        <v>9</v>
      </c>
      <c r="HZ25" s="175">
        <f t="shared" si="20"/>
        <v>1</v>
      </c>
      <c r="IA25" s="175">
        <f t="shared" si="21"/>
        <v>1</v>
      </c>
      <c r="IB25" s="175">
        <f t="shared" si="22"/>
        <v>2</v>
      </c>
      <c r="IC25" s="175">
        <f t="shared" si="23"/>
        <v>2</v>
      </c>
      <c r="ID25" s="175">
        <f t="shared" si="24"/>
        <v>3</v>
      </c>
      <c r="IE25" s="175">
        <f t="shared" si="82"/>
        <v>9</v>
      </c>
      <c r="IF25" s="175">
        <f t="shared" si="25"/>
        <v>9</v>
      </c>
      <c r="IG25" s="175">
        <f t="shared" si="26"/>
        <v>9</v>
      </c>
      <c r="IH25" s="175">
        <f t="shared" si="27"/>
        <v>9</v>
      </c>
      <c r="II25" s="175">
        <f t="shared" si="28"/>
        <v>9</v>
      </c>
      <c r="IJ25" s="175">
        <f t="shared" si="29"/>
        <v>9</v>
      </c>
      <c r="IK25" s="175">
        <f t="shared" si="30"/>
        <v>1</v>
      </c>
      <c r="IL25" s="175">
        <f t="shared" si="31"/>
        <v>259</v>
      </c>
      <c r="IM25" s="89">
        <f t="shared" si="83"/>
        <v>9</v>
      </c>
      <c r="IN25" s="89">
        <f t="shared" si="32"/>
        <v>9</v>
      </c>
      <c r="IO25" s="89">
        <f t="shared" si="33"/>
        <v>9</v>
      </c>
      <c r="IP25" s="89">
        <f t="shared" si="34"/>
        <v>9</v>
      </c>
      <c r="IQ25" s="89">
        <f t="shared" si="35"/>
        <v>9</v>
      </c>
      <c r="IR25" s="89">
        <f t="shared" si="36"/>
        <v>9</v>
      </c>
      <c r="IS25" s="89">
        <f t="shared" si="37"/>
        <v>9</v>
      </c>
    </row>
    <row r="26" spans="1:253" s="89" customFormat="1" ht="18.75" customHeight="1" x14ac:dyDescent="0.2">
      <c r="A26" s="269" t="s">
        <v>15</v>
      </c>
      <c r="B26" s="269"/>
      <c r="C26" s="44">
        <v>12</v>
      </c>
      <c r="D26" s="44">
        <v>0</v>
      </c>
      <c r="E26" s="44">
        <v>0</v>
      </c>
      <c r="F26" s="44">
        <f t="shared" si="38"/>
        <v>12</v>
      </c>
      <c r="G26" s="44">
        <v>10</v>
      </c>
      <c r="H26" s="44">
        <v>2</v>
      </c>
      <c r="I26" s="44">
        <v>0</v>
      </c>
      <c r="J26" s="44">
        <f t="shared" si="39"/>
        <v>12</v>
      </c>
      <c r="K26" s="44">
        <v>3</v>
      </c>
      <c r="L26" s="44">
        <v>8</v>
      </c>
      <c r="M26" s="44">
        <v>1</v>
      </c>
      <c r="N26" s="44">
        <f t="shared" si="40"/>
        <v>12</v>
      </c>
      <c r="O26" s="44">
        <v>12</v>
      </c>
      <c r="P26" s="44">
        <v>0</v>
      </c>
      <c r="Q26" s="44">
        <f t="shared" si="41"/>
        <v>12</v>
      </c>
      <c r="R26" s="44">
        <v>12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f t="shared" si="42"/>
        <v>12</v>
      </c>
      <c r="Y26" s="61">
        <v>1</v>
      </c>
      <c r="Z26" s="61">
        <v>10</v>
      </c>
      <c r="AA26" s="61">
        <v>1</v>
      </c>
      <c r="AB26" s="44">
        <f t="shared" si="43"/>
        <v>12</v>
      </c>
      <c r="AC26" s="61">
        <v>0</v>
      </c>
      <c r="AD26" s="61">
        <v>1</v>
      </c>
      <c r="AE26" s="61">
        <v>2</v>
      </c>
      <c r="AF26" s="61">
        <v>8</v>
      </c>
      <c r="AG26" s="61">
        <v>1</v>
      </c>
      <c r="AH26" s="44">
        <f t="shared" si="44"/>
        <v>12</v>
      </c>
      <c r="AI26" s="44">
        <f t="shared" si="45"/>
        <v>12</v>
      </c>
      <c r="AJ26" s="61">
        <v>12</v>
      </c>
      <c r="AK26" s="61">
        <v>9</v>
      </c>
      <c r="AL26" s="61">
        <v>9</v>
      </c>
      <c r="AM26" s="61">
        <v>12</v>
      </c>
      <c r="AN26" s="44">
        <v>5</v>
      </c>
      <c r="AO26" s="44">
        <v>1613</v>
      </c>
      <c r="AP26" s="269" t="s">
        <v>15</v>
      </c>
      <c r="AQ26" s="269"/>
      <c r="AR26" s="44">
        <v>0</v>
      </c>
      <c r="AS26" s="44">
        <v>0</v>
      </c>
      <c r="AT26" s="44">
        <v>0</v>
      </c>
      <c r="AU26" s="44">
        <f t="shared" si="46"/>
        <v>0</v>
      </c>
      <c r="AV26" s="44">
        <v>0</v>
      </c>
      <c r="AW26" s="44">
        <v>0</v>
      </c>
      <c r="AX26" s="44">
        <v>0</v>
      </c>
      <c r="AY26" s="44">
        <f t="shared" si="47"/>
        <v>0</v>
      </c>
      <c r="AZ26" s="44">
        <v>0</v>
      </c>
      <c r="BA26" s="44">
        <v>0</v>
      </c>
      <c r="BB26" s="44">
        <v>0</v>
      </c>
      <c r="BC26" s="44">
        <f t="shared" si="48"/>
        <v>0</v>
      </c>
      <c r="BD26" s="44">
        <v>0</v>
      </c>
      <c r="BE26" s="44">
        <v>0</v>
      </c>
      <c r="BF26" s="44">
        <f t="shared" si="49"/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f t="shared" si="50"/>
        <v>0</v>
      </c>
      <c r="BN26" s="44">
        <v>0</v>
      </c>
      <c r="BO26" s="44">
        <v>0</v>
      </c>
      <c r="BP26" s="44">
        <v>0</v>
      </c>
      <c r="BQ26" s="44">
        <f t="shared" si="51"/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f t="shared" si="52"/>
        <v>0</v>
      </c>
      <c r="BX26" s="44">
        <f t="shared" si="53"/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345" t="s">
        <v>15</v>
      </c>
      <c r="CF26" s="345"/>
      <c r="CG26" s="44">
        <v>2</v>
      </c>
      <c r="CH26" s="44">
        <v>1</v>
      </c>
      <c r="CI26" s="44">
        <v>0</v>
      </c>
      <c r="CJ26" s="44">
        <f t="shared" si="54"/>
        <v>3</v>
      </c>
      <c r="CK26" s="44">
        <v>0</v>
      </c>
      <c r="CL26" s="44">
        <v>3</v>
      </c>
      <c r="CM26" s="44">
        <v>0</v>
      </c>
      <c r="CN26" s="44">
        <f t="shared" si="55"/>
        <v>3</v>
      </c>
      <c r="CO26" s="44">
        <v>1</v>
      </c>
      <c r="CP26" s="44">
        <v>1</v>
      </c>
      <c r="CQ26" s="44">
        <v>1</v>
      </c>
      <c r="CR26" s="44">
        <f t="shared" si="56"/>
        <v>3</v>
      </c>
      <c r="CS26" s="44">
        <v>3</v>
      </c>
      <c r="CT26" s="44">
        <v>0</v>
      </c>
      <c r="CU26" s="44">
        <f t="shared" si="57"/>
        <v>3</v>
      </c>
      <c r="CV26" s="44">
        <v>3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f t="shared" si="58"/>
        <v>3</v>
      </c>
      <c r="DC26" s="61">
        <v>0</v>
      </c>
      <c r="DD26" s="61">
        <v>2</v>
      </c>
      <c r="DE26" s="61">
        <v>1</v>
      </c>
      <c r="DF26" s="44">
        <f t="shared" si="59"/>
        <v>3</v>
      </c>
      <c r="DG26" s="61">
        <v>1</v>
      </c>
      <c r="DH26" s="61">
        <v>0</v>
      </c>
      <c r="DI26" s="61">
        <v>2</v>
      </c>
      <c r="DJ26" s="61">
        <v>0</v>
      </c>
      <c r="DK26" s="61">
        <v>0</v>
      </c>
      <c r="DL26" s="44">
        <f t="shared" si="60"/>
        <v>3</v>
      </c>
      <c r="DM26" s="44">
        <f t="shared" si="61"/>
        <v>3</v>
      </c>
      <c r="DN26" s="61">
        <v>3</v>
      </c>
      <c r="DO26" s="61">
        <v>2</v>
      </c>
      <c r="DP26" s="61">
        <v>2</v>
      </c>
      <c r="DQ26" s="61">
        <v>3</v>
      </c>
      <c r="DR26" s="44">
        <v>1</v>
      </c>
      <c r="DS26" s="44">
        <v>834</v>
      </c>
      <c r="DT26" s="352" t="s">
        <v>15</v>
      </c>
      <c r="DU26" s="352"/>
      <c r="DV26" s="175">
        <v>0</v>
      </c>
      <c r="DW26" s="175">
        <v>0</v>
      </c>
      <c r="DX26" s="175">
        <v>0</v>
      </c>
      <c r="DY26" s="175">
        <f t="shared" si="62"/>
        <v>0</v>
      </c>
      <c r="DZ26" s="175">
        <v>0</v>
      </c>
      <c r="EA26" s="175">
        <v>0</v>
      </c>
      <c r="EB26" s="175">
        <v>0</v>
      </c>
      <c r="EC26" s="175">
        <f t="shared" si="63"/>
        <v>0</v>
      </c>
      <c r="ED26" s="175">
        <v>0</v>
      </c>
      <c r="EE26" s="175">
        <v>0</v>
      </c>
      <c r="EF26" s="175">
        <v>0</v>
      </c>
      <c r="EG26" s="175">
        <f t="shared" si="64"/>
        <v>0</v>
      </c>
      <c r="EH26" s="175">
        <v>0</v>
      </c>
      <c r="EI26" s="175">
        <v>0</v>
      </c>
      <c r="EJ26" s="175">
        <f t="shared" si="65"/>
        <v>0</v>
      </c>
      <c r="EK26" s="175">
        <v>0</v>
      </c>
      <c r="EL26" s="175">
        <v>0</v>
      </c>
      <c r="EM26" s="175">
        <v>0</v>
      </c>
      <c r="EN26" s="175">
        <v>0</v>
      </c>
      <c r="EO26" s="175">
        <v>0</v>
      </c>
      <c r="EP26" s="175">
        <v>0</v>
      </c>
      <c r="EQ26" s="175">
        <f t="shared" si="66"/>
        <v>0</v>
      </c>
      <c r="ER26" s="175">
        <v>0</v>
      </c>
      <c r="ES26" s="175">
        <v>0</v>
      </c>
      <c r="ET26" s="175">
        <v>0</v>
      </c>
      <c r="EU26" s="175">
        <f t="shared" si="67"/>
        <v>0</v>
      </c>
      <c r="EV26" s="175">
        <v>0</v>
      </c>
      <c r="EW26" s="175">
        <v>0</v>
      </c>
      <c r="EX26" s="175">
        <v>0</v>
      </c>
      <c r="EY26" s="175">
        <v>0</v>
      </c>
      <c r="EZ26" s="175">
        <v>0</v>
      </c>
      <c r="FA26" s="175">
        <f t="shared" si="68"/>
        <v>0</v>
      </c>
      <c r="FB26" s="175">
        <v>0</v>
      </c>
      <c r="FC26" s="175">
        <v>0</v>
      </c>
      <c r="FD26" s="175">
        <v>0</v>
      </c>
      <c r="FE26" s="175">
        <v>0</v>
      </c>
      <c r="FF26" s="175">
        <v>0</v>
      </c>
      <c r="FG26" s="175">
        <v>0</v>
      </c>
      <c r="FH26" s="175">
        <v>0</v>
      </c>
      <c r="FI26" s="354" t="s">
        <v>15</v>
      </c>
      <c r="FJ26" s="354"/>
      <c r="FK26" s="177">
        <v>0</v>
      </c>
      <c r="FL26" s="177">
        <v>0</v>
      </c>
      <c r="FM26" s="177">
        <v>0</v>
      </c>
      <c r="FN26" s="177">
        <f t="shared" si="69"/>
        <v>0</v>
      </c>
      <c r="FO26" s="177">
        <v>0</v>
      </c>
      <c r="FP26" s="177">
        <v>0</v>
      </c>
      <c r="FQ26" s="177">
        <v>0</v>
      </c>
      <c r="FR26" s="177">
        <f t="shared" si="70"/>
        <v>0</v>
      </c>
      <c r="FS26" s="177">
        <v>0</v>
      </c>
      <c r="FT26" s="177">
        <v>0</v>
      </c>
      <c r="FU26" s="177">
        <v>0</v>
      </c>
      <c r="FV26" s="177">
        <f t="shared" si="71"/>
        <v>0</v>
      </c>
      <c r="FW26" s="177">
        <v>0</v>
      </c>
      <c r="FX26" s="177">
        <v>0</v>
      </c>
      <c r="FY26" s="177">
        <f t="shared" si="72"/>
        <v>0</v>
      </c>
      <c r="FZ26" s="177">
        <v>0</v>
      </c>
      <c r="GA26" s="177">
        <v>0</v>
      </c>
      <c r="GB26" s="177">
        <v>0</v>
      </c>
      <c r="GC26" s="177">
        <v>0</v>
      </c>
      <c r="GD26" s="177">
        <v>0</v>
      </c>
      <c r="GE26" s="177">
        <v>0</v>
      </c>
      <c r="GF26" s="177">
        <f t="shared" si="73"/>
        <v>0</v>
      </c>
      <c r="GG26" s="177">
        <v>0</v>
      </c>
      <c r="GH26" s="177">
        <v>0</v>
      </c>
      <c r="GI26" s="177">
        <v>0</v>
      </c>
      <c r="GJ26" s="177">
        <f t="shared" si="74"/>
        <v>0</v>
      </c>
      <c r="GK26" s="177">
        <v>0</v>
      </c>
      <c r="GL26" s="177">
        <v>0</v>
      </c>
      <c r="GM26" s="177">
        <v>0</v>
      </c>
      <c r="GN26" s="177">
        <v>0</v>
      </c>
      <c r="GO26" s="177">
        <v>0</v>
      </c>
      <c r="GP26" s="177">
        <f t="shared" si="75"/>
        <v>0</v>
      </c>
      <c r="GQ26" s="177">
        <v>0</v>
      </c>
      <c r="GR26" s="177">
        <v>0</v>
      </c>
      <c r="GS26" s="177">
        <v>0</v>
      </c>
      <c r="GT26" s="177">
        <v>0</v>
      </c>
      <c r="GU26" s="177">
        <v>0</v>
      </c>
      <c r="GV26" s="177">
        <v>0</v>
      </c>
      <c r="GW26" s="177">
        <v>0</v>
      </c>
      <c r="GX26" s="352" t="s">
        <v>15</v>
      </c>
      <c r="GY26" s="352"/>
      <c r="GZ26" s="175">
        <f t="shared" si="0"/>
        <v>14</v>
      </c>
      <c r="HA26" s="175">
        <f t="shared" si="1"/>
        <v>1</v>
      </c>
      <c r="HB26" s="175">
        <f t="shared" si="2"/>
        <v>0</v>
      </c>
      <c r="HC26" s="175">
        <f t="shared" si="76"/>
        <v>15</v>
      </c>
      <c r="HD26" s="175">
        <f t="shared" si="3"/>
        <v>10</v>
      </c>
      <c r="HE26" s="175">
        <f t="shared" si="4"/>
        <v>5</v>
      </c>
      <c r="HF26" s="175">
        <f t="shared" si="5"/>
        <v>0</v>
      </c>
      <c r="HG26" s="175">
        <f t="shared" si="77"/>
        <v>15</v>
      </c>
      <c r="HH26" s="175">
        <f t="shared" si="6"/>
        <v>4</v>
      </c>
      <c r="HI26" s="175">
        <f t="shared" si="7"/>
        <v>9</v>
      </c>
      <c r="HJ26" s="175">
        <f t="shared" si="8"/>
        <v>2</v>
      </c>
      <c r="HK26" s="175">
        <f t="shared" si="78"/>
        <v>15</v>
      </c>
      <c r="HL26" s="175">
        <f t="shared" si="9"/>
        <v>15</v>
      </c>
      <c r="HM26" s="175">
        <f t="shared" si="10"/>
        <v>0</v>
      </c>
      <c r="HN26" s="175">
        <f t="shared" si="79"/>
        <v>15</v>
      </c>
      <c r="HO26" s="175">
        <f t="shared" si="11"/>
        <v>15</v>
      </c>
      <c r="HP26" s="175">
        <f t="shared" si="12"/>
        <v>0</v>
      </c>
      <c r="HQ26" s="175">
        <f t="shared" si="13"/>
        <v>0</v>
      </c>
      <c r="HR26" s="175">
        <f t="shared" si="14"/>
        <v>0</v>
      </c>
      <c r="HS26" s="175">
        <f t="shared" si="15"/>
        <v>0</v>
      </c>
      <c r="HT26" s="175">
        <f t="shared" si="16"/>
        <v>0</v>
      </c>
      <c r="HU26" s="175">
        <f t="shared" si="80"/>
        <v>15</v>
      </c>
      <c r="HV26" s="175">
        <f t="shared" si="17"/>
        <v>1</v>
      </c>
      <c r="HW26" s="175">
        <f t="shared" si="18"/>
        <v>12</v>
      </c>
      <c r="HX26" s="175">
        <f t="shared" si="19"/>
        <v>2</v>
      </c>
      <c r="HY26" s="175">
        <f t="shared" si="81"/>
        <v>15</v>
      </c>
      <c r="HZ26" s="175">
        <f t="shared" si="20"/>
        <v>1</v>
      </c>
      <c r="IA26" s="175">
        <f t="shared" si="21"/>
        <v>1</v>
      </c>
      <c r="IB26" s="175">
        <f t="shared" si="22"/>
        <v>4</v>
      </c>
      <c r="IC26" s="175">
        <f t="shared" si="23"/>
        <v>8</v>
      </c>
      <c r="ID26" s="175">
        <f t="shared" si="24"/>
        <v>1</v>
      </c>
      <c r="IE26" s="175">
        <f t="shared" si="82"/>
        <v>15</v>
      </c>
      <c r="IF26" s="175">
        <f t="shared" si="25"/>
        <v>15</v>
      </c>
      <c r="IG26" s="175">
        <f t="shared" si="26"/>
        <v>15</v>
      </c>
      <c r="IH26" s="175">
        <f t="shared" si="27"/>
        <v>11</v>
      </c>
      <c r="II26" s="175">
        <f t="shared" si="28"/>
        <v>11</v>
      </c>
      <c r="IJ26" s="175">
        <f t="shared" si="29"/>
        <v>15</v>
      </c>
      <c r="IK26" s="175">
        <f t="shared" si="30"/>
        <v>6</v>
      </c>
      <c r="IL26" s="175">
        <f t="shared" si="31"/>
        <v>2447</v>
      </c>
      <c r="IM26" s="89">
        <f t="shared" si="83"/>
        <v>15</v>
      </c>
      <c r="IN26" s="89">
        <f t="shared" si="32"/>
        <v>15</v>
      </c>
      <c r="IO26" s="89">
        <f t="shared" si="33"/>
        <v>15</v>
      </c>
      <c r="IP26" s="89">
        <f t="shared" si="34"/>
        <v>15</v>
      </c>
      <c r="IQ26" s="89">
        <f t="shared" si="35"/>
        <v>15</v>
      </c>
      <c r="IR26" s="89">
        <f t="shared" si="36"/>
        <v>15</v>
      </c>
      <c r="IS26" s="89">
        <f t="shared" si="37"/>
        <v>15</v>
      </c>
    </row>
    <row r="27" spans="1:253" s="89" customFormat="1" ht="18.75" customHeight="1" x14ac:dyDescent="0.2">
      <c r="A27" s="269" t="s">
        <v>16</v>
      </c>
      <c r="B27" s="269"/>
      <c r="C27" s="44">
        <f>SUM(C7:C26)</f>
        <v>132</v>
      </c>
      <c r="D27" s="44">
        <f t="shared" ref="D27:AO27" si="85">SUM(D7:D26)</f>
        <v>13</v>
      </c>
      <c r="E27" s="44">
        <f t="shared" si="85"/>
        <v>0</v>
      </c>
      <c r="F27" s="44">
        <f t="shared" si="38"/>
        <v>145</v>
      </c>
      <c r="G27" s="44">
        <f t="shared" si="85"/>
        <v>107</v>
      </c>
      <c r="H27" s="44">
        <f t="shared" si="85"/>
        <v>36</v>
      </c>
      <c r="I27" s="44">
        <f t="shared" si="85"/>
        <v>2</v>
      </c>
      <c r="J27" s="44">
        <f t="shared" si="39"/>
        <v>145</v>
      </c>
      <c r="K27" s="44">
        <f t="shared" si="85"/>
        <v>41</v>
      </c>
      <c r="L27" s="44">
        <f t="shared" si="85"/>
        <v>93</v>
      </c>
      <c r="M27" s="44">
        <f t="shared" si="85"/>
        <v>11</v>
      </c>
      <c r="N27" s="44">
        <f t="shared" si="40"/>
        <v>145</v>
      </c>
      <c r="O27" s="44">
        <f t="shared" si="85"/>
        <v>141</v>
      </c>
      <c r="P27" s="44">
        <f t="shared" si="85"/>
        <v>4</v>
      </c>
      <c r="Q27" s="44">
        <f t="shared" si="41"/>
        <v>145</v>
      </c>
      <c r="R27" s="44">
        <f t="shared" si="85"/>
        <v>129</v>
      </c>
      <c r="S27" s="44">
        <f t="shared" si="85"/>
        <v>0</v>
      </c>
      <c r="T27" s="44">
        <f t="shared" si="85"/>
        <v>0</v>
      </c>
      <c r="U27" s="44">
        <f t="shared" si="85"/>
        <v>15</v>
      </c>
      <c r="V27" s="44">
        <f t="shared" si="85"/>
        <v>0</v>
      </c>
      <c r="W27" s="44">
        <f t="shared" si="85"/>
        <v>1</v>
      </c>
      <c r="X27" s="44">
        <f t="shared" si="42"/>
        <v>145</v>
      </c>
      <c r="Y27" s="44">
        <f t="shared" si="85"/>
        <v>57</v>
      </c>
      <c r="Z27" s="44">
        <f t="shared" si="85"/>
        <v>78</v>
      </c>
      <c r="AA27" s="44">
        <f t="shared" si="85"/>
        <v>10</v>
      </c>
      <c r="AB27" s="44">
        <f t="shared" si="43"/>
        <v>145</v>
      </c>
      <c r="AC27" s="44">
        <f t="shared" si="85"/>
        <v>7</v>
      </c>
      <c r="AD27" s="44">
        <f t="shared" si="85"/>
        <v>25</v>
      </c>
      <c r="AE27" s="44">
        <f t="shared" si="85"/>
        <v>50</v>
      </c>
      <c r="AF27" s="44">
        <f t="shared" si="85"/>
        <v>37</v>
      </c>
      <c r="AG27" s="44">
        <f t="shared" si="85"/>
        <v>26</v>
      </c>
      <c r="AH27" s="44">
        <f t="shared" si="44"/>
        <v>145</v>
      </c>
      <c r="AI27" s="44">
        <f t="shared" si="85"/>
        <v>145</v>
      </c>
      <c r="AJ27" s="44">
        <f t="shared" si="85"/>
        <v>142</v>
      </c>
      <c r="AK27" s="44">
        <f t="shared" si="85"/>
        <v>137</v>
      </c>
      <c r="AL27" s="44">
        <f t="shared" si="85"/>
        <v>133</v>
      </c>
      <c r="AM27" s="44">
        <f t="shared" si="85"/>
        <v>138</v>
      </c>
      <c r="AN27" s="44">
        <f t="shared" si="85"/>
        <v>67</v>
      </c>
      <c r="AO27" s="44">
        <f t="shared" si="85"/>
        <v>20661</v>
      </c>
      <c r="AP27" s="269" t="s">
        <v>16</v>
      </c>
      <c r="AQ27" s="269"/>
      <c r="AR27" s="44">
        <f>SUM(AR7:AR26)</f>
        <v>9</v>
      </c>
      <c r="AS27" s="44">
        <f t="shared" ref="AS27:BL27" si="86">SUM(AS7:AS26)</f>
        <v>0</v>
      </c>
      <c r="AT27" s="44">
        <f t="shared" si="86"/>
        <v>0</v>
      </c>
      <c r="AU27" s="44">
        <f t="shared" si="46"/>
        <v>9</v>
      </c>
      <c r="AV27" s="44">
        <f t="shared" si="86"/>
        <v>8</v>
      </c>
      <c r="AW27" s="44">
        <f t="shared" si="86"/>
        <v>1</v>
      </c>
      <c r="AX27" s="44">
        <f t="shared" si="86"/>
        <v>0</v>
      </c>
      <c r="AY27" s="44">
        <f t="shared" si="47"/>
        <v>9</v>
      </c>
      <c r="AZ27" s="44">
        <f t="shared" si="86"/>
        <v>6</v>
      </c>
      <c r="BA27" s="44">
        <f t="shared" si="86"/>
        <v>2</v>
      </c>
      <c r="BB27" s="44">
        <f t="shared" si="86"/>
        <v>1</v>
      </c>
      <c r="BC27" s="44">
        <f t="shared" si="48"/>
        <v>9</v>
      </c>
      <c r="BD27" s="44">
        <f t="shared" si="86"/>
        <v>7</v>
      </c>
      <c r="BE27" s="44">
        <f t="shared" si="86"/>
        <v>2</v>
      </c>
      <c r="BF27" s="44">
        <f t="shared" si="49"/>
        <v>9</v>
      </c>
      <c r="BG27" s="44">
        <f t="shared" si="86"/>
        <v>8</v>
      </c>
      <c r="BH27" s="44">
        <f t="shared" si="86"/>
        <v>0</v>
      </c>
      <c r="BI27" s="44">
        <f t="shared" si="86"/>
        <v>0</v>
      </c>
      <c r="BJ27" s="44">
        <f t="shared" si="86"/>
        <v>1</v>
      </c>
      <c r="BK27" s="44">
        <f t="shared" si="86"/>
        <v>0</v>
      </c>
      <c r="BL27" s="44">
        <f t="shared" si="86"/>
        <v>0</v>
      </c>
      <c r="BM27" s="44">
        <f t="shared" si="50"/>
        <v>9</v>
      </c>
      <c r="BN27" s="44">
        <f>SUM(BN7:BN26)</f>
        <v>4</v>
      </c>
      <c r="BO27" s="44">
        <f t="shared" ref="BO27:CD27" si="87">SUM(BO7:BO26)</f>
        <v>3</v>
      </c>
      <c r="BP27" s="44">
        <f t="shared" si="87"/>
        <v>2</v>
      </c>
      <c r="BQ27" s="44">
        <f t="shared" si="51"/>
        <v>9</v>
      </c>
      <c r="BR27" s="44">
        <f t="shared" si="87"/>
        <v>1</v>
      </c>
      <c r="BS27" s="44">
        <f t="shared" si="87"/>
        <v>2</v>
      </c>
      <c r="BT27" s="44">
        <f t="shared" si="87"/>
        <v>4</v>
      </c>
      <c r="BU27" s="44">
        <f t="shared" si="87"/>
        <v>2</v>
      </c>
      <c r="BV27" s="44">
        <f t="shared" si="87"/>
        <v>0</v>
      </c>
      <c r="BW27" s="44">
        <f t="shared" si="52"/>
        <v>9</v>
      </c>
      <c r="BX27" s="44">
        <f>SUM(BX7:BX26)</f>
        <v>9</v>
      </c>
      <c r="BY27" s="44">
        <f t="shared" ref="BY27:CB27" si="88">SUM(BY7:BY26)</f>
        <v>9</v>
      </c>
      <c r="BZ27" s="44">
        <f t="shared" si="88"/>
        <v>9</v>
      </c>
      <c r="CA27" s="44">
        <f t="shared" si="88"/>
        <v>9</v>
      </c>
      <c r="CB27" s="44">
        <f t="shared" si="88"/>
        <v>8</v>
      </c>
      <c r="CC27" s="44">
        <f t="shared" si="87"/>
        <v>5</v>
      </c>
      <c r="CD27" s="44">
        <f t="shared" si="87"/>
        <v>2488</v>
      </c>
      <c r="CE27" s="345" t="s">
        <v>16</v>
      </c>
      <c r="CF27" s="345"/>
      <c r="CG27" s="44">
        <f>SUM(CG7:CG26)</f>
        <v>52</v>
      </c>
      <c r="CH27" s="44">
        <f t="shared" ref="CH27:DA27" si="89">SUM(CH7:CH26)</f>
        <v>7</v>
      </c>
      <c r="CI27" s="44">
        <f t="shared" si="89"/>
        <v>1</v>
      </c>
      <c r="CJ27" s="44">
        <f t="shared" si="54"/>
        <v>60</v>
      </c>
      <c r="CK27" s="44">
        <f t="shared" si="89"/>
        <v>38</v>
      </c>
      <c r="CL27" s="44">
        <f t="shared" si="89"/>
        <v>22</v>
      </c>
      <c r="CM27" s="44">
        <f t="shared" si="89"/>
        <v>0</v>
      </c>
      <c r="CN27" s="44">
        <f t="shared" si="55"/>
        <v>60</v>
      </c>
      <c r="CO27" s="44">
        <f t="shared" si="89"/>
        <v>20</v>
      </c>
      <c r="CP27" s="44">
        <f t="shared" si="89"/>
        <v>38</v>
      </c>
      <c r="CQ27" s="44">
        <f t="shared" si="89"/>
        <v>2</v>
      </c>
      <c r="CR27" s="44">
        <f t="shared" si="56"/>
        <v>60</v>
      </c>
      <c r="CS27" s="44">
        <f t="shared" si="89"/>
        <v>57</v>
      </c>
      <c r="CT27" s="44">
        <f t="shared" si="89"/>
        <v>3</v>
      </c>
      <c r="CU27" s="44">
        <f t="shared" si="57"/>
        <v>60</v>
      </c>
      <c r="CV27" s="44">
        <f t="shared" si="89"/>
        <v>57</v>
      </c>
      <c r="CW27" s="44">
        <f t="shared" si="89"/>
        <v>0</v>
      </c>
      <c r="CX27" s="44">
        <f t="shared" si="89"/>
        <v>0</v>
      </c>
      <c r="CY27" s="44">
        <f t="shared" si="89"/>
        <v>3</v>
      </c>
      <c r="CZ27" s="44">
        <f t="shared" si="89"/>
        <v>0</v>
      </c>
      <c r="DA27" s="44">
        <f t="shared" si="89"/>
        <v>0</v>
      </c>
      <c r="DB27" s="44">
        <f t="shared" si="58"/>
        <v>60</v>
      </c>
      <c r="DC27" s="44">
        <f>SUM(DC7:DC26)</f>
        <v>17</v>
      </c>
      <c r="DD27" s="44">
        <f t="shared" ref="DD27:DK27" si="90">SUM(DD7:DD26)</f>
        <v>40</v>
      </c>
      <c r="DE27" s="44">
        <f t="shared" si="90"/>
        <v>3</v>
      </c>
      <c r="DF27" s="44">
        <f t="shared" si="59"/>
        <v>60</v>
      </c>
      <c r="DG27" s="44">
        <f t="shared" si="90"/>
        <v>9</v>
      </c>
      <c r="DH27" s="44">
        <f t="shared" si="90"/>
        <v>11</v>
      </c>
      <c r="DI27" s="44">
        <f t="shared" si="90"/>
        <v>24</v>
      </c>
      <c r="DJ27" s="44">
        <f t="shared" si="90"/>
        <v>12</v>
      </c>
      <c r="DK27" s="44">
        <f t="shared" si="90"/>
        <v>4</v>
      </c>
      <c r="DL27" s="44">
        <f t="shared" si="60"/>
        <v>60</v>
      </c>
      <c r="DM27" s="44">
        <f>SUM(DM7:DM26)</f>
        <v>60</v>
      </c>
      <c r="DN27" s="44">
        <f t="shared" ref="DN27:DS27" si="91">SUM(DN7:DN26)</f>
        <v>60</v>
      </c>
      <c r="DO27" s="44">
        <f t="shared" si="91"/>
        <v>59</v>
      </c>
      <c r="DP27" s="44">
        <f t="shared" si="91"/>
        <v>59</v>
      </c>
      <c r="DQ27" s="44">
        <f t="shared" si="91"/>
        <v>56</v>
      </c>
      <c r="DR27" s="44">
        <f t="shared" si="91"/>
        <v>41</v>
      </c>
      <c r="DS27" s="44">
        <f t="shared" si="91"/>
        <v>12932</v>
      </c>
      <c r="DT27" s="352" t="s">
        <v>16</v>
      </c>
      <c r="DU27" s="352"/>
      <c r="DV27" s="175">
        <f>SUM(DV7:DV26)</f>
        <v>3</v>
      </c>
      <c r="DW27" s="175">
        <f t="shared" ref="DW27:FH27" si="92">SUM(DW7:DW26)</f>
        <v>0</v>
      </c>
      <c r="DX27" s="175">
        <f t="shared" si="92"/>
        <v>0</v>
      </c>
      <c r="DY27" s="175">
        <f t="shared" si="62"/>
        <v>3</v>
      </c>
      <c r="DZ27" s="175">
        <f t="shared" si="92"/>
        <v>3</v>
      </c>
      <c r="EA27" s="175">
        <f t="shared" si="92"/>
        <v>0</v>
      </c>
      <c r="EB27" s="175">
        <f t="shared" si="92"/>
        <v>0</v>
      </c>
      <c r="EC27" s="175">
        <f t="shared" si="63"/>
        <v>3</v>
      </c>
      <c r="ED27" s="175">
        <f t="shared" si="92"/>
        <v>0</v>
      </c>
      <c r="EE27" s="175">
        <f t="shared" si="92"/>
        <v>3</v>
      </c>
      <c r="EF27" s="175">
        <f t="shared" si="92"/>
        <v>0</v>
      </c>
      <c r="EG27" s="175">
        <f t="shared" si="64"/>
        <v>3</v>
      </c>
      <c r="EH27" s="175">
        <f t="shared" si="92"/>
        <v>3</v>
      </c>
      <c r="EI27" s="175">
        <f t="shared" si="92"/>
        <v>0</v>
      </c>
      <c r="EJ27" s="175">
        <f t="shared" si="65"/>
        <v>3</v>
      </c>
      <c r="EK27" s="175">
        <f t="shared" si="92"/>
        <v>3</v>
      </c>
      <c r="EL27" s="175">
        <f t="shared" si="92"/>
        <v>0</v>
      </c>
      <c r="EM27" s="175">
        <f t="shared" si="92"/>
        <v>0</v>
      </c>
      <c r="EN27" s="175">
        <f t="shared" si="92"/>
        <v>0</v>
      </c>
      <c r="EO27" s="175">
        <f t="shared" si="92"/>
        <v>0</v>
      </c>
      <c r="EP27" s="175">
        <f t="shared" si="92"/>
        <v>0</v>
      </c>
      <c r="EQ27" s="175">
        <f t="shared" si="66"/>
        <v>3</v>
      </c>
      <c r="ER27" s="175">
        <f t="shared" si="92"/>
        <v>2</v>
      </c>
      <c r="ES27" s="175">
        <f t="shared" si="92"/>
        <v>1</v>
      </c>
      <c r="ET27" s="175">
        <f t="shared" si="92"/>
        <v>0</v>
      </c>
      <c r="EU27" s="175">
        <f t="shared" si="67"/>
        <v>3</v>
      </c>
      <c r="EV27" s="175">
        <f t="shared" si="92"/>
        <v>0</v>
      </c>
      <c r="EW27" s="175">
        <f t="shared" si="92"/>
        <v>0</v>
      </c>
      <c r="EX27" s="175">
        <f t="shared" si="92"/>
        <v>3</v>
      </c>
      <c r="EY27" s="175">
        <f t="shared" si="92"/>
        <v>0</v>
      </c>
      <c r="EZ27" s="175">
        <f t="shared" si="92"/>
        <v>0</v>
      </c>
      <c r="FA27" s="175">
        <f t="shared" si="68"/>
        <v>3</v>
      </c>
      <c r="FB27" s="175">
        <f t="shared" si="92"/>
        <v>3</v>
      </c>
      <c r="FC27" s="175">
        <f t="shared" si="92"/>
        <v>3</v>
      </c>
      <c r="FD27" s="175">
        <f t="shared" si="92"/>
        <v>3</v>
      </c>
      <c r="FE27" s="175">
        <f t="shared" si="92"/>
        <v>3</v>
      </c>
      <c r="FF27" s="175">
        <f t="shared" si="92"/>
        <v>3</v>
      </c>
      <c r="FG27" s="175">
        <f t="shared" si="92"/>
        <v>4</v>
      </c>
      <c r="FH27" s="175">
        <f t="shared" si="92"/>
        <v>871</v>
      </c>
      <c r="FI27" s="354" t="s">
        <v>16</v>
      </c>
      <c r="FJ27" s="354"/>
      <c r="FK27" s="177">
        <f>SUM(FK7:FK26)</f>
        <v>6</v>
      </c>
      <c r="FL27" s="177">
        <f t="shared" ref="FL27:GE27" si="93">SUM(FL7:FL26)</f>
        <v>0</v>
      </c>
      <c r="FM27" s="177">
        <f t="shared" si="93"/>
        <v>0</v>
      </c>
      <c r="FN27" s="177">
        <f t="shared" si="69"/>
        <v>6</v>
      </c>
      <c r="FO27" s="177">
        <f t="shared" si="93"/>
        <v>6</v>
      </c>
      <c r="FP27" s="177">
        <f t="shared" si="93"/>
        <v>0</v>
      </c>
      <c r="FQ27" s="177">
        <f t="shared" si="93"/>
        <v>0</v>
      </c>
      <c r="FR27" s="177">
        <f t="shared" si="70"/>
        <v>6</v>
      </c>
      <c r="FS27" s="177">
        <f t="shared" si="93"/>
        <v>2</v>
      </c>
      <c r="FT27" s="177">
        <f t="shared" si="93"/>
        <v>3</v>
      </c>
      <c r="FU27" s="177">
        <f t="shared" si="93"/>
        <v>1</v>
      </c>
      <c r="FV27" s="177">
        <f t="shared" si="71"/>
        <v>6</v>
      </c>
      <c r="FW27" s="177">
        <f t="shared" si="93"/>
        <v>6</v>
      </c>
      <c r="FX27" s="177">
        <f t="shared" si="93"/>
        <v>0</v>
      </c>
      <c r="FY27" s="177">
        <f t="shared" si="72"/>
        <v>6</v>
      </c>
      <c r="FZ27" s="177">
        <f t="shared" si="93"/>
        <v>5</v>
      </c>
      <c r="GA27" s="177">
        <f t="shared" si="93"/>
        <v>0</v>
      </c>
      <c r="GB27" s="177">
        <f t="shared" si="93"/>
        <v>0</v>
      </c>
      <c r="GC27" s="177">
        <f t="shared" si="93"/>
        <v>1</v>
      </c>
      <c r="GD27" s="177">
        <f t="shared" si="93"/>
        <v>0</v>
      </c>
      <c r="GE27" s="177">
        <f t="shared" si="93"/>
        <v>0</v>
      </c>
      <c r="GF27" s="177">
        <f t="shared" si="73"/>
        <v>6</v>
      </c>
      <c r="GG27" s="177">
        <f>SUM(GG7:GG26)</f>
        <v>2</v>
      </c>
      <c r="GH27" s="177">
        <f t="shared" ref="GH27:GO27" si="94">SUM(GH7:GH26)</f>
        <v>4</v>
      </c>
      <c r="GI27" s="177">
        <f t="shared" si="94"/>
        <v>0</v>
      </c>
      <c r="GJ27" s="177">
        <f t="shared" si="74"/>
        <v>6</v>
      </c>
      <c r="GK27" s="177">
        <f t="shared" si="94"/>
        <v>0</v>
      </c>
      <c r="GL27" s="177">
        <f t="shared" si="94"/>
        <v>1</v>
      </c>
      <c r="GM27" s="177">
        <f t="shared" si="94"/>
        <v>2</v>
      </c>
      <c r="GN27" s="177">
        <f t="shared" si="94"/>
        <v>2</v>
      </c>
      <c r="GO27" s="177">
        <f t="shared" si="94"/>
        <v>1</v>
      </c>
      <c r="GP27" s="177">
        <f t="shared" si="75"/>
        <v>6</v>
      </c>
      <c r="GQ27" s="177">
        <f>SUM(GQ7:GQ26)</f>
        <v>6</v>
      </c>
      <c r="GR27" s="177">
        <f t="shared" ref="GR27:GW27" si="95">SUM(GR7:GR26)</f>
        <v>5</v>
      </c>
      <c r="GS27" s="177">
        <f t="shared" si="95"/>
        <v>5</v>
      </c>
      <c r="GT27" s="177">
        <f t="shared" si="95"/>
        <v>5</v>
      </c>
      <c r="GU27" s="177">
        <f t="shared" si="95"/>
        <v>2</v>
      </c>
      <c r="GV27" s="177">
        <f t="shared" si="95"/>
        <v>3</v>
      </c>
      <c r="GW27" s="177">
        <f t="shared" si="95"/>
        <v>618</v>
      </c>
      <c r="GX27" s="352" t="s">
        <v>16</v>
      </c>
      <c r="GY27" s="352"/>
      <c r="GZ27" s="175">
        <f t="shared" si="0"/>
        <v>202</v>
      </c>
      <c r="HA27" s="175">
        <f t="shared" si="1"/>
        <v>20</v>
      </c>
      <c r="HB27" s="175">
        <f t="shared" si="2"/>
        <v>1</v>
      </c>
      <c r="HC27" s="175">
        <f t="shared" si="76"/>
        <v>223</v>
      </c>
      <c r="HD27" s="175">
        <f t="shared" si="3"/>
        <v>162</v>
      </c>
      <c r="HE27" s="175">
        <f t="shared" si="4"/>
        <v>59</v>
      </c>
      <c r="HF27" s="175">
        <f t="shared" si="5"/>
        <v>2</v>
      </c>
      <c r="HG27" s="175">
        <f t="shared" si="77"/>
        <v>223</v>
      </c>
      <c r="HH27" s="175">
        <f t="shared" si="6"/>
        <v>69</v>
      </c>
      <c r="HI27" s="175">
        <f t="shared" si="7"/>
        <v>139</v>
      </c>
      <c r="HJ27" s="175">
        <f t="shared" si="8"/>
        <v>15</v>
      </c>
      <c r="HK27" s="175">
        <f t="shared" si="78"/>
        <v>223</v>
      </c>
      <c r="HL27" s="175">
        <f t="shared" si="9"/>
        <v>214</v>
      </c>
      <c r="HM27" s="175">
        <f t="shared" si="10"/>
        <v>9</v>
      </c>
      <c r="HN27" s="175">
        <f t="shared" si="79"/>
        <v>223</v>
      </c>
      <c r="HO27" s="175">
        <f t="shared" si="11"/>
        <v>202</v>
      </c>
      <c r="HP27" s="175">
        <f t="shared" si="12"/>
        <v>0</v>
      </c>
      <c r="HQ27" s="175">
        <f t="shared" si="13"/>
        <v>0</v>
      </c>
      <c r="HR27" s="175">
        <f t="shared" si="14"/>
        <v>20</v>
      </c>
      <c r="HS27" s="175">
        <f t="shared" si="15"/>
        <v>0</v>
      </c>
      <c r="HT27" s="175">
        <f t="shared" si="16"/>
        <v>1</v>
      </c>
      <c r="HU27" s="175">
        <f t="shared" si="80"/>
        <v>223</v>
      </c>
      <c r="HV27" s="175">
        <f t="shared" si="17"/>
        <v>82</v>
      </c>
      <c r="HW27" s="175">
        <f t="shared" si="18"/>
        <v>126</v>
      </c>
      <c r="HX27" s="175">
        <f t="shared" si="19"/>
        <v>15</v>
      </c>
      <c r="HY27" s="175">
        <f t="shared" si="81"/>
        <v>223</v>
      </c>
      <c r="HZ27" s="175">
        <f t="shared" si="20"/>
        <v>17</v>
      </c>
      <c r="IA27" s="175">
        <f t="shared" si="21"/>
        <v>39</v>
      </c>
      <c r="IB27" s="175">
        <f t="shared" si="22"/>
        <v>83</v>
      </c>
      <c r="IC27" s="175">
        <f t="shared" si="23"/>
        <v>53</v>
      </c>
      <c r="ID27" s="175">
        <f t="shared" si="24"/>
        <v>31</v>
      </c>
      <c r="IE27" s="175">
        <f t="shared" si="82"/>
        <v>223</v>
      </c>
      <c r="IF27" s="175">
        <f t="shared" si="25"/>
        <v>223</v>
      </c>
      <c r="IG27" s="175">
        <f t="shared" si="26"/>
        <v>219</v>
      </c>
      <c r="IH27" s="175">
        <f t="shared" si="27"/>
        <v>213</v>
      </c>
      <c r="II27" s="175">
        <f t="shared" si="28"/>
        <v>209</v>
      </c>
      <c r="IJ27" s="175">
        <f t="shared" si="29"/>
        <v>207</v>
      </c>
      <c r="IK27" s="175">
        <f t="shared" si="30"/>
        <v>120</v>
      </c>
      <c r="IL27" s="175">
        <f t="shared" si="31"/>
        <v>37570</v>
      </c>
      <c r="IM27" s="89">
        <f t="shared" si="83"/>
        <v>223</v>
      </c>
      <c r="IN27" s="89">
        <f t="shared" si="32"/>
        <v>223</v>
      </c>
      <c r="IO27" s="89">
        <f t="shared" si="33"/>
        <v>223</v>
      </c>
      <c r="IP27" s="89">
        <f t="shared" si="34"/>
        <v>223</v>
      </c>
      <c r="IQ27" s="89">
        <f t="shared" si="35"/>
        <v>223</v>
      </c>
      <c r="IR27" s="89">
        <f t="shared" si="36"/>
        <v>223</v>
      </c>
      <c r="IS27" s="89">
        <f t="shared" si="37"/>
        <v>223</v>
      </c>
    </row>
    <row r="28" spans="1:253" ht="8.25" customHeight="1" x14ac:dyDescent="0.2"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</row>
    <row r="29" spans="1:253" ht="15.75" customHeight="1" x14ac:dyDescent="0.25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  <c r="DP29" s="344"/>
      <c r="DQ29" s="344"/>
      <c r="DR29" s="344"/>
      <c r="DS29" s="344"/>
      <c r="DT29" s="344"/>
      <c r="DU29" s="344"/>
      <c r="DV29" s="344"/>
      <c r="DW29" s="344"/>
      <c r="DX29" s="344"/>
      <c r="DY29" s="344"/>
      <c r="DZ29" s="344"/>
      <c r="EA29" s="344"/>
      <c r="EB29" s="344"/>
      <c r="EC29" s="344"/>
      <c r="ED29" s="344"/>
      <c r="EE29" s="344"/>
      <c r="EF29" s="344"/>
      <c r="EG29" s="344"/>
      <c r="EH29" s="344"/>
      <c r="EI29" s="344"/>
      <c r="EJ29" s="344"/>
      <c r="EK29" s="344"/>
      <c r="EL29" s="344"/>
      <c r="EM29" s="344"/>
      <c r="EN29" s="344"/>
      <c r="EO29" s="344"/>
      <c r="EP29" s="344"/>
      <c r="EQ29" s="344"/>
      <c r="ER29" s="344"/>
      <c r="ES29" s="344"/>
      <c r="ET29" s="344"/>
      <c r="EU29" s="344"/>
      <c r="EV29" s="344"/>
      <c r="EW29" s="344"/>
      <c r="EX29" s="344"/>
      <c r="EY29" s="344"/>
      <c r="EZ29" s="344"/>
      <c r="FA29" s="171"/>
      <c r="FB29" s="111"/>
      <c r="FC29" s="111"/>
      <c r="FD29" s="111"/>
      <c r="FE29" s="111"/>
      <c r="FF29" s="111"/>
      <c r="FG29" s="111"/>
      <c r="FH29" s="111"/>
      <c r="FI29" s="344"/>
      <c r="FJ29" s="344"/>
      <c r="FK29" s="344"/>
      <c r="FL29" s="344"/>
      <c r="FM29" s="344"/>
      <c r="FN29" s="344"/>
      <c r="FO29" s="344"/>
      <c r="FP29" s="344"/>
      <c r="FQ29" s="344"/>
      <c r="FR29" s="344"/>
      <c r="FS29" s="344"/>
      <c r="FT29" s="344"/>
      <c r="FU29" s="344"/>
      <c r="FV29" s="344"/>
      <c r="FW29" s="344"/>
      <c r="FX29" s="344"/>
      <c r="FY29" s="344"/>
      <c r="FZ29" s="344"/>
      <c r="GA29" s="344"/>
      <c r="GB29" s="344"/>
      <c r="GC29" s="344"/>
      <c r="GD29" s="344"/>
      <c r="GE29" s="344"/>
      <c r="GF29" s="344"/>
      <c r="GG29" s="344"/>
      <c r="GH29" s="344"/>
      <c r="GI29" s="344"/>
      <c r="GJ29" s="344"/>
      <c r="GK29" s="344"/>
      <c r="GL29" s="344"/>
      <c r="GM29" s="344"/>
      <c r="GN29" s="344"/>
      <c r="GO29" s="344"/>
      <c r="GP29" s="171"/>
      <c r="GQ29" s="111"/>
      <c r="GR29" s="111"/>
      <c r="GS29" s="111"/>
      <c r="GT29" s="111"/>
      <c r="GU29" s="111"/>
      <c r="GV29" s="111"/>
      <c r="GW29" s="111"/>
      <c r="GX29" s="344"/>
      <c r="GY29" s="344"/>
      <c r="GZ29" s="344"/>
      <c r="HA29" s="344"/>
      <c r="HB29" s="344"/>
      <c r="HC29" s="344"/>
      <c r="HD29" s="344"/>
      <c r="HE29" s="344"/>
      <c r="HF29" s="344"/>
      <c r="HG29" s="344"/>
      <c r="HH29" s="344"/>
      <c r="HI29" s="344"/>
      <c r="HJ29" s="344"/>
      <c r="HK29" s="344"/>
      <c r="HL29" s="344"/>
      <c r="HM29" s="344"/>
      <c r="HN29" s="344"/>
      <c r="HO29" s="344"/>
      <c r="HP29" s="344"/>
      <c r="HQ29" s="344"/>
      <c r="HR29" s="344"/>
      <c r="HS29" s="344"/>
      <c r="HT29" s="344"/>
      <c r="HU29" s="344"/>
      <c r="HV29" s="344"/>
      <c r="HW29" s="344"/>
      <c r="HX29" s="344"/>
      <c r="HY29" s="344"/>
      <c r="HZ29" s="344"/>
      <c r="IA29" s="344"/>
      <c r="IB29" s="344"/>
      <c r="IC29" s="344"/>
      <c r="ID29" s="344"/>
      <c r="IE29" s="344"/>
      <c r="IF29" s="344"/>
      <c r="IG29" s="344"/>
      <c r="IH29" s="344"/>
      <c r="II29" s="344"/>
      <c r="IJ29" s="344"/>
      <c r="IK29" s="344"/>
      <c r="IL29" s="344"/>
    </row>
  </sheetData>
  <mergeCells count="396">
    <mergeCell ref="FI3:GW3"/>
    <mergeCell ref="FA4:FA6"/>
    <mergeCell ref="A1:B1"/>
    <mergeCell ref="C1:AO1"/>
    <mergeCell ref="AP1:AQ1"/>
    <mergeCell ref="AR1:CD1"/>
    <mergeCell ref="DT1:DU1"/>
    <mergeCell ref="DV1:FH1"/>
    <mergeCell ref="FI1:FJ1"/>
    <mergeCell ref="FK1:GW1"/>
    <mergeCell ref="CE1:CF1"/>
    <mergeCell ref="CG1:DS1"/>
    <mergeCell ref="CC4:CD4"/>
    <mergeCell ref="BG4:BL4"/>
    <mergeCell ref="FN4:FN6"/>
    <mergeCell ref="EK4:EP4"/>
    <mergeCell ref="ER4:ET4"/>
    <mergeCell ref="EV4:EZ4"/>
    <mergeCell ref="EL5:EL6"/>
    <mergeCell ref="EM5:EM6"/>
    <mergeCell ref="EN5:EN6"/>
    <mergeCell ref="EO5:EO6"/>
    <mergeCell ref="EP5:EP6"/>
    <mergeCell ref="ER5:ER6"/>
    <mergeCell ref="GX1:GY1"/>
    <mergeCell ref="GZ1:IL1"/>
    <mergeCell ref="DT3:FH3"/>
    <mergeCell ref="FB4:FB6"/>
    <mergeCell ref="GQ4:GQ6"/>
    <mergeCell ref="HV5:HV6"/>
    <mergeCell ref="HW5:HW6"/>
    <mergeCell ref="HX5:HX6"/>
    <mergeCell ref="IC5:IC6"/>
    <mergeCell ref="ID5:ID6"/>
    <mergeCell ref="IK5:IK6"/>
    <mergeCell ref="HH4:HJ4"/>
    <mergeCell ref="HL4:HM5"/>
    <mergeCell ref="HO4:HT4"/>
    <mergeCell ref="IK4:IL4"/>
    <mergeCell ref="GZ5:HA5"/>
    <mergeCell ref="IL5:IL6"/>
    <mergeCell ref="HZ5:HZ6"/>
    <mergeCell ref="IA5:IA6"/>
    <mergeCell ref="FI2:GW2"/>
    <mergeCell ref="EW5:EW6"/>
    <mergeCell ref="EX5:EX6"/>
    <mergeCell ref="ED4:EF4"/>
    <mergeCell ref="EH4:EI5"/>
    <mergeCell ref="ES5:ES6"/>
    <mergeCell ref="EQ4:EQ6"/>
    <mergeCell ref="EU4:EU6"/>
    <mergeCell ref="BX4:BX6"/>
    <mergeCell ref="BY4:BY6"/>
    <mergeCell ref="BZ4:BZ6"/>
    <mergeCell ref="CA4:CA6"/>
    <mergeCell ref="CB4:CB6"/>
    <mergeCell ref="DR4:DS4"/>
    <mergeCell ref="CG5:CH5"/>
    <mergeCell ref="CI5:CI6"/>
    <mergeCell ref="CK5:CK6"/>
    <mergeCell ref="CL5:CL6"/>
    <mergeCell ref="DQ4:DQ6"/>
    <mergeCell ref="DH5:DH6"/>
    <mergeCell ref="DI5:DI6"/>
    <mergeCell ref="DJ5:DJ6"/>
    <mergeCell ref="CM5:CM6"/>
    <mergeCell ref="DR5:DR6"/>
    <mergeCell ref="CO5:CO6"/>
    <mergeCell ref="CP5:CP6"/>
    <mergeCell ref="CQ5:CQ6"/>
    <mergeCell ref="DM4:DM6"/>
    <mergeCell ref="DN4:DN6"/>
    <mergeCell ref="O4:P5"/>
    <mergeCell ref="M5:M6"/>
    <mergeCell ref="L5:L6"/>
    <mergeCell ref="R4:W4"/>
    <mergeCell ref="C4:F4"/>
    <mergeCell ref="F5:F6"/>
    <mergeCell ref="J4:J6"/>
    <mergeCell ref="N4:N6"/>
    <mergeCell ref="Q4:Q6"/>
    <mergeCell ref="W5:W6"/>
    <mergeCell ref="U5:U6"/>
    <mergeCell ref="C5:D5"/>
    <mergeCell ref="E5:E6"/>
    <mergeCell ref="G5:G6"/>
    <mergeCell ref="I5:I6"/>
    <mergeCell ref="V5:V6"/>
    <mergeCell ref="GX26:GY26"/>
    <mergeCell ref="GX27:GY27"/>
    <mergeCell ref="GX29:IL29"/>
    <mergeCell ref="GX17:GY17"/>
    <mergeCell ref="GX18:GY18"/>
    <mergeCell ref="GX19:GY19"/>
    <mergeCell ref="GX20:GY20"/>
    <mergeCell ref="GX21:GY21"/>
    <mergeCell ref="GX22:GY22"/>
    <mergeCell ref="GX23:GY23"/>
    <mergeCell ref="GX24:GY24"/>
    <mergeCell ref="GX25:GY25"/>
    <mergeCell ref="GX8:GY8"/>
    <mergeCell ref="GX9:GY9"/>
    <mergeCell ref="GX10:GY10"/>
    <mergeCell ref="GX11:GX16"/>
    <mergeCell ref="FP5:FP6"/>
    <mergeCell ref="FQ5:FQ6"/>
    <mergeCell ref="FS5:FS6"/>
    <mergeCell ref="FT5:FT6"/>
    <mergeCell ref="GL5:GL6"/>
    <mergeCell ref="GM5:GM6"/>
    <mergeCell ref="GN5:GN6"/>
    <mergeCell ref="GO5:GO6"/>
    <mergeCell ref="GA5:GA6"/>
    <mergeCell ref="GR4:GR6"/>
    <mergeCell ref="GS4:GS6"/>
    <mergeCell ref="GT4:GT6"/>
    <mergeCell ref="GU4:GU6"/>
    <mergeCell ref="GG4:GI4"/>
    <mergeCell ref="GK4:GO4"/>
    <mergeCell ref="GX4:GY6"/>
    <mergeCell ref="FR4:FR6"/>
    <mergeCell ref="FV4:FV6"/>
    <mergeCell ref="FY4:FY6"/>
    <mergeCell ref="GF4:GF6"/>
    <mergeCell ref="DT7:DU7"/>
    <mergeCell ref="EF5:EF6"/>
    <mergeCell ref="EK5:EK6"/>
    <mergeCell ref="HB5:HB6"/>
    <mergeCell ref="HO5:HO6"/>
    <mergeCell ref="HP5:HP6"/>
    <mergeCell ref="HQ5:HQ6"/>
    <mergeCell ref="GX7:GY7"/>
    <mergeCell ref="FI7:FJ7"/>
    <mergeCell ref="DZ5:DZ6"/>
    <mergeCell ref="FC4:FC6"/>
    <mergeCell ref="FD4:FD6"/>
    <mergeCell ref="FE4:FE6"/>
    <mergeCell ref="FF4:FF6"/>
    <mergeCell ref="FG5:FG6"/>
    <mergeCell ref="FH5:FH6"/>
    <mergeCell ref="GZ4:HB4"/>
    <mergeCell ref="HD4:HF4"/>
    <mergeCell ref="EY5:EY6"/>
    <mergeCell ref="EZ5:EZ6"/>
    <mergeCell ref="DY4:DY6"/>
    <mergeCell ref="EC4:EC6"/>
    <mergeCell ref="EG4:EG6"/>
    <mergeCell ref="EJ4:EJ6"/>
    <mergeCell ref="DT22:DU22"/>
    <mergeCell ref="DT23:DU23"/>
    <mergeCell ref="DT24:DU24"/>
    <mergeCell ref="DT25:DU25"/>
    <mergeCell ref="DT26:DU26"/>
    <mergeCell ref="FI21:FJ21"/>
    <mergeCell ref="FI22:FJ22"/>
    <mergeCell ref="FI23:FJ23"/>
    <mergeCell ref="FI8:FJ8"/>
    <mergeCell ref="FI9:FJ9"/>
    <mergeCell ref="FI24:FJ24"/>
    <mergeCell ref="FI25:FJ25"/>
    <mergeCell ref="FI26:FJ26"/>
    <mergeCell ref="FI18:FJ18"/>
    <mergeCell ref="FI19:FJ19"/>
    <mergeCell ref="FI20:FJ20"/>
    <mergeCell ref="DT8:DU8"/>
    <mergeCell ref="FI10:FJ10"/>
    <mergeCell ref="FI11:FI16"/>
    <mergeCell ref="FI17:FJ17"/>
    <mergeCell ref="DT27:DU27"/>
    <mergeCell ref="DT29:EZ29"/>
    <mergeCell ref="FI4:FJ6"/>
    <mergeCell ref="FK4:FM4"/>
    <mergeCell ref="DT9:DU9"/>
    <mergeCell ref="DT10:DU10"/>
    <mergeCell ref="DT11:DT16"/>
    <mergeCell ref="DT17:DU17"/>
    <mergeCell ref="DT18:DU18"/>
    <mergeCell ref="DT19:DU19"/>
    <mergeCell ref="DT20:DU20"/>
    <mergeCell ref="DT21:DU21"/>
    <mergeCell ref="EA5:EA6"/>
    <mergeCell ref="EB5:EB6"/>
    <mergeCell ref="ED5:ED6"/>
    <mergeCell ref="EE5:EE6"/>
    <mergeCell ref="ET5:ET6"/>
    <mergeCell ref="EV5:EV6"/>
    <mergeCell ref="FM5:FM6"/>
    <mergeCell ref="FI27:FJ27"/>
    <mergeCell ref="FI29:GO29"/>
    <mergeCell ref="FO4:FQ4"/>
    <mergeCell ref="FS4:FU4"/>
    <mergeCell ref="FG4:FH4"/>
    <mergeCell ref="CE24:CF24"/>
    <mergeCell ref="CE25:CF25"/>
    <mergeCell ref="CE26:CF26"/>
    <mergeCell ref="CE27:CF27"/>
    <mergeCell ref="CE29:DS29"/>
    <mergeCell ref="DT4:DU6"/>
    <mergeCell ref="DV4:DX4"/>
    <mergeCell ref="DZ4:EB4"/>
    <mergeCell ref="DV5:DW5"/>
    <mergeCell ref="DX5:DX6"/>
    <mergeCell ref="DS5:DS6"/>
    <mergeCell ref="CE7:CF7"/>
    <mergeCell ref="CE8:CF8"/>
    <mergeCell ref="CE9:CF9"/>
    <mergeCell ref="CE10:CF10"/>
    <mergeCell ref="CE11:CE16"/>
    <mergeCell ref="CE17:CF17"/>
    <mergeCell ref="CE18:CF18"/>
    <mergeCell ref="CE19:CF19"/>
    <mergeCell ref="DC5:DC6"/>
    <mergeCell ref="DD5:DD6"/>
    <mergeCell ref="DE5:DE6"/>
    <mergeCell ref="DG5:DG6"/>
    <mergeCell ref="DK5:DK6"/>
    <mergeCell ref="CE22:CF22"/>
    <mergeCell ref="CE23:CF23"/>
    <mergeCell ref="BV5:BV6"/>
    <mergeCell ref="CC5:CC6"/>
    <mergeCell ref="CD5:CD6"/>
    <mergeCell ref="AP8:AQ8"/>
    <mergeCell ref="AP9:AQ9"/>
    <mergeCell ref="AP10:AQ10"/>
    <mergeCell ref="AP11:AP16"/>
    <mergeCell ref="AZ5:AZ6"/>
    <mergeCell ref="BO5:BO6"/>
    <mergeCell ref="AU4:AU6"/>
    <mergeCell ref="AY4:AY6"/>
    <mergeCell ref="BF4:BF6"/>
    <mergeCell ref="BC4:BC6"/>
    <mergeCell ref="BQ4:BQ6"/>
    <mergeCell ref="BW4:BW6"/>
    <mergeCell ref="BM4:BM6"/>
    <mergeCell ref="BN4:BP4"/>
    <mergeCell ref="BR4:BV4"/>
    <mergeCell ref="BP5:BP6"/>
    <mergeCell ref="AV5:AV6"/>
    <mergeCell ref="AW5:AW6"/>
    <mergeCell ref="BH5:BH6"/>
    <mergeCell ref="AP7:AQ7"/>
    <mergeCell ref="CE20:CF20"/>
    <mergeCell ref="CE21:CF21"/>
    <mergeCell ref="X4:X6"/>
    <mergeCell ref="AB4:AB6"/>
    <mergeCell ref="AH4:AH6"/>
    <mergeCell ref="AC4:AG4"/>
    <mergeCell ref="AG5:AG6"/>
    <mergeCell ref="AL4:AL6"/>
    <mergeCell ref="AI4:AI6"/>
    <mergeCell ref="AJ4:AJ6"/>
    <mergeCell ref="AK4:AK6"/>
    <mergeCell ref="AM4:AM6"/>
    <mergeCell ref="BI5:BI6"/>
    <mergeCell ref="BJ5:BJ6"/>
    <mergeCell ref="BN5:BN6"/>
    <mergeCell ref="BR5:BR6"/>
    <mergeCell ref="BS5:BS6"/>
    <mergeCell ref="BT5:BT6"/>
    <mergeCell ref="BU5:BU6"/>
    <mergeCell ref="AX5:AX6"/>
    <mergeCell ref="A29:AO29"/>
    <mergeCell ref="AP4:AQ6"/>
    <mergeCell ref="AR4:AT4"/>
    <mergeCell ref="AV4:AX4"/>
    <mergeCell ref="AZ4:BB4"/>
    <mergeCell ref="BD4:BE5"/>
    <mergeCell ref="AP24:AQ24"/>
    <mergeCell ref="AP25:AQ25"/>
    <mergeCell ref="AP26:AQ26"/>
    <mergeCell ref="AO5:AO6"/>
    <mergeCell ref="AN4:AO4"/>
    <mergeCell ref="AP27:AQ27"/>
    <mergeCell ref="AP29:CD29"/>
    <mergeCell ref="AP18:AQ18"/>
    <mergeCell ref="AP19:AQ19"/>
    <mergeCell ref="AP20:AQ20"/>
    <mergeCell ref="AP17:AQ17"/>
    <mergeCell ref="T5:T6"/>
    <mergeCell ref="AP21:AQ21"/>
    <mergeCell ref="AP22:AQ22"/>
    <mergeCell ref="AP23:AQ23"/>
    <mergeCell ref="BA5:BA6"/>
    <mergeCell ref="BB5:BB6"/>
    <mergeCell ref="BG5:BG6"/>
    <mergeCell ref="AP2:CD2"/>
    <mergeCell ref="AP3:CD3"/>
    <mergeCell ref="K5:K6"/>
    <mergeCell ref="BK5:BK6"/>
    <mergeCell ref="BL5:BL6"/>
    <mergeCell ref="AR5:AS5"/>
    <mergeCell ref="AT5:AT6"/>
    <mergeCell ref="A3:AO3"/>
    <mergeCell ref="A2:AO2"/>
    <mergeCell ref="Y5:Y6"/>
    <mergeCell ref="Z5:Z6"/>
    <mergeCell ref="AA5:AA6"/>
    <mergeCell ref="AC5:AC6"/>
    <mergeCell ref="AD5:AD6"/>
    <mergeCell ref="AE5:AE6"/>
    <mergeCell ref="AN5:AN6"/>
    <mergeCell ref="Y4:AA4"/>
    <mergeCell ref="AF5:AF6"/>
    <mergeCell ref="A4:B6"/>
    <mergeCell ref="G4:I4"/>
    <mergeCell ref="K4:M4"/>
    <mergeCell ref="H5:H6"/>
    <mergeCell ref="R5:R6"/>
    <mergeCell ref="S5:S6"/>
    <mergeCell ref="A27:B27"/>
    <mergeCell ref="A24:B24"/>
    <mergeCell ref="A26:B26"/>
    <mergeCell ref="A22:B22"/>
    <mergeCell ref="A25:B25"/>
    <mergeCell ref="A23:B23"/>
    <mergeCell ref="A8:B8"/>
    <mergeCell ref="A7:B7"/>
    <mergeCell ref="A10:B10"/>
    <mergeCell ref="A9:B9"/>
    <mergeCell ref="A21:B21"/>
    <mergeCell ref="A18:B18"/>
    <mergeCell ref="A17:B17"/>
    <mergeCell ref="A20:B20"/>
    <mergeCell ref="A19:B19"/>
    <mergeCell ref="A11:A16"/>
    <mergeCell ref="GB5:GB6"/>
    <mergeCell ref="GC5:GC6"/>
    <mergeCell ref="GD5:GD6"/>
    <mergeCell ref="GE5:GE6"/>
    <mergeCell ref="GG5:GG6"/>
    <mergeCell ref="GH5:GH6"/>
    <mergeCell ref="GI5:GI6"/>
    <mergeCell ref="GK5:GK6"/>
    <mergeCell ref="FZ4:GE4"/>
    <mergeCell ref="GJ4:GJ6"/>
    <mergeCell ref="DO4:DO6"/>
    <mergeCell ref="DP4:DP6"/>
    <mergeCell ref="DT2:FH2"/>
    <mergeCell ref="GV4:GW4"/>
    <mergeCell ref="GV5:GV6"/>
    <mergeCell ref="GW5:GW6"/>
    <mergeCell ref="IH4:IH6"/>
    <mergeCell ref="FK5:FL5"/>
    <mergeCell ref="FO5:FO6"/>
    <mergeCell ref="FU5:FU6"/>
    <mergeCell ref="FZ5:FZ6"/>
    <mergeCell ref="FW4:FX5"/>
    <mergeCell ref="GX2:IL2"/>
    <mergeCell ref="GX3:IL3"/>
    <mergeCell ref="CE2:DS2"/>
    <mergeCell ref="CE3:DS3"/>
    <mergeCell ref="CE4:CF6"/>
    <mergeCell ref="CG4:CI4"/>
    <mergeCell ref="CK4:CM4"/>
    <mergeCell ref="CO4:CQ4"/>
    <mergeCell ref="CS4:CT5"/>
    <mergeCell ref="CV4:DA4"/>
    <mergeCell ref="CJ4:CJ6"/>
    <mergeCell ref="CN4:CN6"/>
    <mergeCell ref="CR4:CR6"/>
    <mergeCell ref="CU4:CU6"/>
    <mergeCell ref="DB4:DB6"/>
    <mergeCell ref="DF4:DF6"/>
    <mergeCell ref="DL4:DL6"/>
    <mergeCell ref="CV5:CV6"/>
    <mergeCell ref="CW5:CW6"/>
    <mergeCell ref="CX5:CX6"/>
    <mergeCell ref="CY5:CY6"/>
    <mergeCell ref="CZ5:CZ6"/>
    <mergeCell ref="DA5:DA6"/>
    <mergeCell ref="DC4:DE4"/>
    <mergeCell ref="DG4:DK4"/>
    <mergeCell ref="GP4:GP6"/>
    <mergeCell ref="HC4:HC6"/>
    <mergeCell ref="HG4:HG6"/>
    <mergeCell ref="HK4:HK6"/>
    <mergeCell ref="HN4:HN6"/>
    <mergeCell ref="HU4:HU6"/>
    <mergeCell ref="HY4:HY6"/>
    <mergeCell ref="HD5:HD6"/>
    <mergeCell ref="HE5:HE6"/>
    <mergeCell ref="HF5:HF6"/>
    <mergeCell ref="HV4:HX4"/>
    <mergeCell ref="IB5:IB6"/>
    <mergeCell ref="HH5:HH6"/>
    <mergeCell ref="HI5:HI6"/>
    <mergeCell ref="HJ5:HJ6"/>
    <mergeCell ref="HR5:HR6"/>
    <mergeCell ref="HS5:HS6"/>
    <mergeCell ref="HT5:HT6"/>
    <mergeCell ref="IJ4:IJ6"/>
    <mergeCell ref="IG4:IG6"/>
    <mergeCell ref="HZ4:ID4"/>
    <mergeCell ref="IE4:IE6"/>
    <mergeCell ref="II4:II6"/>
    <mergeCell ref="IF4:IF6"/>
  </mergeCells>
  <phoneticPr fontId="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r:id="rId1"/>
  <headerFooter alignWithMargins="0"/>
  <colBreaks count="1" manualBreakCount="1">
    <brk id="4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L26"/>
  <sheetViews>
    <sheetView rightToLeft="1" view="pageBreakPreview" topLeftCell="BI1" zoomScale="70" zoomScaleNormal="85" zoomScaleSheetLayoutView="70" workbookViewId="0">
      <selection activeCell="BZ26" sqref="BZ26:CH26"/>
    </sheetView>
  </sheetViews>
  <sheetFormatPr defaultRowHeight="12.75" x14ac:dyDescent="0.2"/>
  <cols>
    <col min="1" max="1" width="5.28515625" customWidth="1"/>
    <col min="2" max="2" width="13" customWidth="1"/>
    <col min="3" max="15" width="8.42578125" customWidth="1"/>
    <col min="17" max="17" width="13.28515625" customWidth="1"/>
    <col min="18" max="30" width="8.5703125" customWidth="1"/>
    <col min="32" max="32" width="13.28515625" customWidth="1"/>
    <col min="33" max="45" width="8.42578125" customWidth="1"/>
    <col min="47" max="47" width="13.5703125" customWidth="1"/>
    <col min="48" max="60" width="8.42578125" customWidth="1"/>
    <col min="62" max="62" width="13.28515625" customWidth="1"/>
    <col min="63" max="75" width="8.42578125" customWidth="1"/>
    <col min="77" max="77" width="13" customWidth="1"/>
    <col min="78" max="90" width="8.5703125" customWidth="1"/>
  </cols>
  <sheetData>
    <row r="1" spans="1:90" ht="23.25" customHeight="1" x14ac:dyDescent="0.2">
      <c r="A1" s="195" t="s">
        <v>371</v>
      </c>
      <c r="B1" s="195"/>
      <c r="C1" s="194" t="s">
        <v>411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9" t="s">
        <v>371</v>
      </c>
      <c r="Q1" s="199"/>
      <c r="R1" s="192" t="s">
        <v>411</v>
      </c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5" t="s">
        <v>371</v>
      </c>
      <c r="AF1" s="195"/>
      <c r="AG1" s="194" t="s">
        <v>411</v>
      </c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5" t="s">
        <v>371</v>
      </c>
      <c r="AU1" s="195"/>
      <c r="AV1" s="194" t="s">
        <v>411</v>
      </c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5" t="s">
        <v>371</v>
      </c>
      <c r="BJ1" s="195"/>
      <c r="BK1" s="194" t="s">
        <v>411</v>
      </c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5" t="s">
        <v>371</v>
      </c>
      <c r="BY1" s="195"/>
      <c r="BZ1" s="194" t="s">
        <v>411</v>
      </c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</row>
    <row r="2" spans="1:90" ht="18" x14ac:dyDescent="0.2">
      <c r="A2" s="196" t="s">
        <v>356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 t="s">
        <v>356</v>
      </c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 t="s">
        <v>356</v>
      </c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 t="s">
        <v>356</v>
      </c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 t="s">
        <v>356</v>
      </c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 t="s">
        <v>356</v>
      </c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</row>
    <row r="3" spans="1:90" ht="19.5" customHeight="1" x14ac:dyDescent="0.2">
      <c r="A3" s="194" t="s">
        <v>412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 t="s">
        <v>413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 t="s">
        <v>65</v>
      </c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 t="s">
        <v>63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 t="s">
        <v>162</v>
      </c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 t="s">
        <v>414</v>
      </c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</row>
    <row r="4" spans="1:90" ht="33" customHeight="1" x14ac:dyDescent="0.2">
      <c r="A4" s="194" t="s">
        <v>0</v>
      </c>
      <c r="B4" s="194"/>
      <c r="C4" s="196" t="s">
        <v>20</v>
      </c>
      <c r="D4" s="196"/>
      <c r="E4" s="196"/>
      <c r="F4" s="197" t="s">
        <v>21</v>
      </c>
      <c r="G4" s="197"/>
      <c r="H4" s="197"/>
      <c r="I4" s="198" t="s">
        <v>22</v>
      </c>
      <c r="J4" s="198"/>
      <c r="K4" s="198"/>
      <c r="L4" s="198" t="s">
        <v>332</v>
      </c>
      <c r="M4" s="198"/>
      <c r="N4" s="198"/>
      <c r="O4" s="198"/>
      <c r="P4" s="194" t="s">
        <v>0</v>
      </c>
      <c r="Q4" s="194"/>
      <c r="R4" s="196" t="s">
        <v>20</v>
      </c>
      <c r="S4" s="196"/>
      <c r="T4" s="196"/>
      <c r="U4" s="197" t="s">
        <v>21</v>
      </c>
      <c r="V4" s="197"/>
      <c r="W4" s="197"/>
      <c r="X4" s="198" t="s">
        <v>22</v>
      </c>
      <c r="Y4" s="198"/>
      <c r="Z4" s="198"/>
      <c r="AA4" s="198" t="s">
        <v>332</v>
      </c>
      <c r="AB4" s="198"/>
      <c r="AC4" s="198"/>
      <c r="AD4" s="198"/>
      <c r="AE4" s="194" t="s">
        <v>0</v>
      </c>
      <c r="AF4" s="194"/>
      <c r="AG4" s="196" t="s">
        <v>20</v>
      </c>
      <c r="AH4" s="196"/>
      <c r="AI4" s="196"/>
      <c r="AJ4" s="197" t="s">
        <v>21</v>
      </c>
      <c r="AK4" s="197"/>
      <c r="AL4" s="197"/>
      <c r="AM4" s="198" t="s">
        <v>22</v>
      </c>
      <c r="AN4" s="198"/>
      <c r="AO4" s="198"/>
      <c r="AP4" s="198" t="s">
        <v>332</v>
      </c>
      <c r="AQ4" s="198"/>
      <c r="AR4" s="198"/>
      <c r="AS4" s="198"/>
      <c r="AT4" s="194" t="s">
        <v>0</v>
      </c>
      <c r="AU4" s="194"/>
      <c r="AV4" s="196" t="s">
        <v>20</v>
      </c>
      <c r="AW4" s="196"/>
      <c r="AX4" s="196"/>
      <c r="AY4" s="197" t="s">
        <v>21</v>
      </c>
      <c r="AZ4" s="197"/>
      <c r="BA4" s="197"/>
      <c r="BB4" s="198" t="s">
        <v>22</v>
      </c>
      <c r="BC4" s="198"/>
      <c r="BD4" s="198"/>
      <c r="BE4" s="198" t="s">
        <v>332</v>
      </c>
      <c r="BF4" s="198"/>
      <c r="BG4" s="198"/>
      <c r="BH4" s="198"/>
      <c r="BI4" s="194" t="s">
        <v>0</v>
      </c>
      <c r="BJ4" s="194"/>
      <c r="BK4" s="196" t="s">
        <v>20</v>
      </c>
      <c r="BL4" s="196"/>
      <c r="BM4" s="196"/>
      <c r="BN4" s="197" t="s">
        <v>21</v>
      </c>
      <c r="BO4" s="197"/>
      <c r="BP4" s="197"/>
      <c r="BQ4" s="198" t="s">
        <v>22</v>
      </c>
      <c r="BR4" s="198"/>
      <c r="BS4" s="198"/>
      <c r="BT4" s="198" t="s">
        <v>332</v>
      </c>
      <c r="BU4" s="198"/>
      <c r="BV4" s="198"/>
      <c r="BW4" s="198"/>
      <c r="BX4" s="194" t="s">
        <v>0</v>
      </c>
      <c r="BY4" s="194"/>
      <c r="BZ4" s="196" t="s">
        <v>20</v>
      </c>
      <c r="CA4" s="196"/>
      <c r="CB4" s="196"/>
      <c r="CC4" s="197" t="s">
        <v>21</v>
      </c>
      <c r="CD4" s="197"/>
      <c r="CE4" s="197"/>
      <c r="CF4" s="198" t="s">
        <v>22</v>
      </c>
      <c r="CG4" s="198"/>
      <c r="CH4" s="198"/>
      <c r="CI4" s="198" t="s">
        <v>332</v>
      </c>
      <c r="CJ4" s="198"/>
      <c r="CK4" s="198"/>
      <c r="CL4" s="198"/>
    </row>
    <row r="5" spans="1:90" ht="22.5" customHeight="1" x14ac:dyDescent="0.2">
      <c r="A5" s="194"/>
      <c r="B5" s="194"/>
      <c r="C5" s="117" t="s">
        <v>23</v>
      </c>
      <c r="D5" s="117" t="s">
        <v>24</v>
      </c>
      <c r="E5" s="117" t="s">
        <v>26</v>
      </c>
      <c r="F5" s="117" t="s">
        <v>23</v>
      </c>
      <c r="G5" s="117" t="s">
        <v>24</v>
      </c>
      <c r="H5" s="117" t="s">
        <v>26</v>
      </c>
      <c r="I5" s="117" t="s">
        <v>27</v>
      </c>
      <c r="J5" s="117" t="s">
        <v>28</v>
      </c>
      <c r="K5" s="117" t="s">
        <v>26</v>
      </c>
      <c r="L5" s="117" t="s">
        <v>27</v>
      </c>
      <c r="M5" s="117" t="s">
        <v>28</v>
      </c>
      <c r="N5" s="117" t="s">
        <v>351</v>
      </c>
      <c r="O5" s="117" t="s">
        <v>26</v>
      </c>
      <c r="P5" s="194"/>
      <c r="Q5" s="194"/>
      <c r="R5" s="117" t="s">
        <v>23</v>
      </c>
      <c r="S5" s="117" t="s">
        <v>24</v>
      </c>
      <c r="T5" s="117" t="s">
        <v>26</v>
      </c>
      <c r="U5" s="117" t="s">
        <v>23</v>
      </c>
      <c r="V5" s="117" t="s">
        <v>24</v>
      </c>
      <c r="W5" s="117" t="s">
        <v>26</v>
      </c>
      <c r="X5" s="117" t="s">
        <v>27</v>
      </c>
      <c r="Y5" s="117" t="s">
        <v>28</v>
      </c>
      <c r="Z5" s="117" t="s">
        <v>26</v>
      </c>
      <c r="AA5" s="117" t="s">
        <v>27</v>
      </c>
      <c r="AB5" s="117" t="s">
        <v>28</v>
      </c>
      <c r="AC5" s="117" t="s">
        <v>351</v>
      </c>
      <c r="AD5" s="117" t="s">
        <v>26</v>
      </c>
      <c r="AE5" s="194"/>
      <c r="AF5" s="194"/>
      <c r="AG5" s="117" t="s">
        <v>23</v>
      </c>
      <c r="AH5" s="117" t="s">
        <v>24</v>
      </c>
      <c r="AI5" s="117" t="s">
        <v>26</v>
      </c>
      <c r="AJ5" s="117" t="s">
        <v>23</v>
      </c>
      <c r="AK5" s="117" t="s">
        <v>24</v>
      </c>
      <c r="AL5" s="117" t="s">
        <v>26</v>
      </c>
      <c r="AM5" s="117" t="s">
        <v>27</v>
      </c>
      <c r="AN5" s="117" t="s">
        <v>28</v>
      </c>
      <c r="AO5" s="117" t="s">
        <v>26</v>
      </c>
      <c r="AP5" s="117" t="s">
        <v>27</v>
      </c>
      <c r="AQ5" s="117" t="s">
        <v>28</v>
      </c>
      <c r="AR5" s="117" t="s">
        <v>351</v>
      </c>
      <c r="AS5" s="117" t="s">
        <v>26</v>
      </c>
      <c r="AT5" s="194"/>
      <c r="AU5" s="194"/>
      <c r="AV5" s="117" t="s">
        <v>23</v>
      </c>
      <c r="AW5" s="117" t="s">
        <v>24</v>
      </c>
      <c r="AX5" s="117" t="s">
        <v>26</v>
      </c>
      <c r="AY5" s="117" t="s">
        <v>23</v>
      </c>
      <c r="AZ5" s="117" t="s">
        <v>24</v>
      </c>
      <c r="BA5" s="117" t="s">
        <v>26</v>
      </c>
      <c r="BB5" s="117" t="s">
        <v>27</v>
      </c>
      <c r="BC5" s="117" t="s">
        <v>28</v>
      </c>
      <c r="BD5" s="117" t="s">
        <v>26</v>
      </c>
      <c r="BE5" s="117" t="s">
        <v>27</v>
      </c>
      <c r="BF5" s="117" t="s">
        <v>28</v>
      </c>
      <c r="BG5" s="117" t="s">
        <v>351</v>
      </c>
      <c r="BH5" s="117" t="s">
        <v>26</v>
      </c>
      <c r="BI5" s="194"/>
      <c r="BJ5" s="194"/>
      <c r="BK5" s="117" t="s">
        <v>23</v>
      </c>
      <c r="BL5" s="117" t="s">
        <v>24</v>
      </c>
      <c r="BM5" s="117" t="s">
        <v>26</v>
      </c>
      <c r="BN5" s="117" t="s">
        <v>23</v>
      </c>
      <c r="BO5" s="117" t="s">
        <v>24</v>
      </c>
      <c r="BP5" s="117" t="s">
        <v>26</v>
      </c>
      <c r="BQ5" s="117" t="s">
        <v>27</v>
      </c>
      <c r="BR5" s="117" t="s">
        <v>28</v>
      </c>
      <c r="BS5" s="117" t="s">
        <v>26</v>
      </c>
      <c r="BT5" s="117" t="s">
        <v>27</v>
      </c>
      <c r="BU5" s="117" t="s">
        <v>28</v>
      </c>
      <c r="BV5" s="117" t="s">
        <v>351</v>
      </c>
      <c r="BW5" s="117" t="s">
        <v>26</v>
      </c>
      <c r="BX5" s="194"/>
      <c r="BY5" s="194"/>
      <c r="BZ5" s="117" t="s">
        <v>23</v>
      </c>
      <c r="CA5" s="117" t="s">
        <v>24</v>
      </c>
      <c r="CB5" s="117" t="s">
        <v>26</v>
      </c>
      <c r="CC5" s="117" t="s">
        <v>23</v>
      </c>
      <c r="CD5" s="117" t="s">
        <v>24</v>
      </c>
      <c r="CE5" s="117" t="s">
        <v>26</v>
      </c>
      <c r="CF5" s="117" t="s">
        <v>27</v>
      </c>
      <c r="CG5" s="117" t="s">
        <v>28</v>
      </c>
      <c r="CH5" s="117" t="s">
        <v>26</v>
      </c>
      <c r="CI5" s="117" t="s">
        <v>27</v>
      </c>
      <c r="CJ5" s="117" t="s">
        <v>28</v>
      </c>
      <c r="CK5" s="117" t="s">
        <v>351</v>
      </c>
      <c r="CL5" s="117" t="s">
        <v>26</v>
      </c>
    </row>
    <row r="6" spans="1:90" ht="18" x14ac:dyDescent="0.2">
      <c r="A6" s="194" t="s">
        <v>1</v>
      </c>
      <c r="B6" s="194"/>
      <c r="C6" s="21">
        <f>R6+AG6+AV6+BK6+BZ6</f>
        <v>390</v>
      </c>
      <c r="D6" s="21">
        <f t="shared" ref="D6:O6" si="0">S6+AH6+AW6+BL6+CA6</f>
        <v>32</v>
      </c>
      <c r="E6" s="21">
        <f t="shared" si="0"/>
        <v>422</v>
      </c>
      <c r="F6" s="21">
        <f t="shared" si="0"/>
        <v>804</v>
      </c>
      <c r="G6" s="21">
        <f t="shared" si="0"/>
        <v>106</v>
      </c>
      <c r="H6" s="21">
        <f t="shared" si="0"/>
        <v>910</v>
      </c>
      <c r="I6" s="21">
        <f t="shared" si="0"/>
        <v>169</v>
      </c>
      <c r="J6" s="21">
        <f t="shared" si="0"/>
        <v>106</v>
      </c>
      <c r="K6" s="21">
        <f t="shared" si="0"/>
        <v>275</v>
      </c>
      <c r="L6" s="21">
        <f t="shared" si="0"/>
        <v>54</v>
      </c>
      <c r="M6" s="21">
        <f t="shared" si="0"/>
        <v>13</v>
      </c>
      <c r="N6" s="21">
        <f t="shared" si="0"/>
        <v>2</v>
      </c>
      <c r="O6" s="21">
        <f t="shared" si="0"/>
        <v>69</v>
      </c>
      <c r="P6" s="194" t="s">
        <v>1</v>
      </c>
      <c r="Q6" s="194"/>
      <c r="R6" s="21">
        <v>343</v>
      </c>
      <c r="S6" s="21">
        <v>0</v>
      </c>
      <c r="T6" s="21">
        <f>SUM(R6:S6)</f>
        <v>343</v>
      </c>
      <c r="U6" s="21">
        <v>722</v>
      </c>
      <c r="V6" s="21">
        <v>0</v>
      </c>
      <c r="W6" s="21">
        <f>SUM(U6:V6)</f>
        <v>722</v>
      </c>
      <c r="X6" s="21">
        <v>143</v>
      </c>
      <c r="Y6" s="21">
        <v>67</v>
      </c>
      <c r="Z6" s="21">
        <f>SUM(X6:Y6)</f>
        <v>210</v>
      </c>
      <c r="AA6" s="21">
        <v>46</v>
      </c>
      <c r="AB6" s="21">
        <v>0</v>
      </c>
      <c r="AC6" s="21">
        <v>0</v>
      </c>
      <c r="AD6" s="21">
        <f>SUM(AA6:AC6)</f>
        <v>46</v>
      </c>
      <c r="AE6" s="194" t="s">
        <v>1</v>
      </c>
      <c r="AF6" s="194"/>
      <c r="AG6" s="21">
        <v>16</v>
      </c>
      <c r="AH6" s="21">
        <v>4</v>
      </c>
      <c r="AI6" s="21">
        <f>SUM(AG6:AH6)</f>
        <v>20</v>
      </c>
      <c r="AJ6" s="21">
        <v>18</v>
      </c>
      <c r="AK6" s="21">
        <v>10</v>
      </c>
      <c r="AL6" s="21">
        <f>SUM(AJ6:AK6)</f>
        <v>28</v>
      </c>
      <c r="AM6" s="21">
        <v>8</v>
      </c>
      <c r="AN6" s="21">
        <v>5</v>
      </c>
      <c r="AO6" s="21">
        <f>SUM(AM6:AN6)</f>
        <v>13</v>
      </c>
      <c r="AP6" s="21">
        <v>0</v>
      </c>
      <c r="AQ6" s="21">
        <v>0</v>
      </c>
      <c r="AR6" s="21">
        <v>2</v>
      </c>
      <c r="AS6" s="21">
        <f>SUM(AP6:AR6)</f>
        <v>2</v>
      </c>
      <c r="AT6" s="194" t="s">
        <v>1</v>
      </c>
      <c r="AU6" s="194"/>
      <c r="AV6" s="21">
        <v>31</v>
      </c>
      <c r="AW6" s="21">
        <v>28</v>
      </c>
      <c r="AX6" s="21">
        <f>SUM(AV6:AW6)</f>
        <v>59</v>
      </c>
      <c r="AY6" s="21">
        <v>64</v>
      </c>
      <c r="AZ6" s="21">
        <v>96</v>
      </c>
      <c r="BA6" s="21">
        <f>SUM(AY6:AZ6)</f>
        <v>160</v>
      </c>
      <c r="BB6" s="21">
        <v>18</v>
      </c>
      <c r="BC6" s="21">
        <v>34</v>
      </c>
      <c r="BD6" s="21">
        <f>SUM(BB6:BC6)</f>
        <v>52</v>
      </c>
      <c r="BE6" s="21">
        <v>8</v>
      </c>
      <c r="BF6" s="21">
        <v>13</v>
      </c>
      <c r="BG6" s="21">
        <v>0</v>
      </c>
      <c r="BH6" s="21">
        <f>SUM(BE6:BG6)</f>
        <v>21</v>
      </c>
      <c r="BI6" s="194" t="s">
        <v>1</v>
      </c>
      <c r="BJ6" s="194"/>
      <c r="BK6" s="21">
        <v>0</v>
      </c>
      <c r="BL6" s="21">
        <v>0</v>
      </c>
      <c r="BM6" s="21">
        <f>SUM(BK6:BL6)</f>
        <v>0</v>
      </c>
      <c r="BN6" s="21">
        <v>0</v>
      </c>
      <c r="BO6" s="21">
        <v>0</v>
      </c>
      <c r="BP6" s="21">
        <f>SUM(BN6:BO6)</f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f>SUM(BT6:BV6)</f>
        <v>0</v>
      </c>
      <c r="BX6" s="194" t="s">
        <v>1</v>
      </c>
      <c r="BY6" s="194"/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f>SUM(CC6:CD6)</f>
        <v>0</v>
      </c>
      <c r="CF6" s="21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f>SUM(CI6:CK6)</f>
        <v>0</v>
      </c>
    </row>
    <row r="7" spans="1:90" ht="18" x14ac:dyDescent="0.2">
      <c r="A7" s="194" t="s">
        <v>2</v>
      </c>
      <c r="B7" s="194"/>
      <c r="C7" s="21">
        <f t="shared" ref="C7:C17" si="1">R7+AG7+AV7+BK7+BZ7</f>
        <v>604</v>
      </c>
      <c r="D7" s="21">
        <f t="shared" ref="D7:D18" si="2">S7+AH7+AW7+BL7+CA7</f>
        <v>282</v>
      </c>
      <c r="E7" s="21">
        <f t="shared" ref="E7:E18" si="3">T7+AI7+AX7+BM7+CB7</f>
        <v>886</v>
      </c>
      <c r="F7" s="21">
        <f t="shared" ref="F7:F18" si="4">U7+AJ7+AY7+BN7+CC7</f>
        <v>1416</v>
      </c>
      <c r="G7" s="21">
        <f t="shared" ref="G7:G18" si="5">V7+AK7+AZ7+BO7+CD7</f>
        <v>515</v>
      </c>
      <c r="H7" s="21">
        <f t="shared" ref="H7:H18" si="6">W7+AL7+BA7+BP7+CE7</f>
        <v>1931</v>
      </c>
      <c r="I7" s="21">
        <f t="shared" ref="I7:I18" si="7">X7+AM7+BB7+BQ7+CF7</f>
        <v>311</v>
      </c>
      <c r="J7" s="21">
        <f t="shared" ref="J7:J18" si="8">Y7+AN7+BC7+BR7+CG7</f>
        <v>109</v>
      </c>
      <c r="K7" s="21">
        <f t="shared" ref="K7:K18" si="9">Z7+AO7+BD7+BS7+CH7</f>
        <v>420</v>
      </c>
      <c r="L7" s="21">
        <f t="shared" ref="L7:L18" si="10">AA7+AP7+BE7+BT7+CI7</f>
        <v>75</v>
      </c>
      <c r="M7" s="21">
        <f t="shared" ref="M7:M18" si="11">AB7+AQ7+BF7+BU7+CJ7</f>
        <v>29</v>
      </c>
      <c r="N7" s="21">
        <f t="shared" ref="N7:N18" si="12">AC7+AR7+BG7+BV7+CK7</f>
        <v>9</v>
      </c>
      <c r="O7" s="21">
        <f t="shared" ref="O7:O18" si="13">AD7+AS7+BH7+BW7+CL7</f>
        <v>113</v>
      </c>
      <c r="P7" s="194" t="s">
        <v>2</v>
      </c>
      <c r="Q7" s="194"/>
      <c r="R7" s="21">
        <v>575</v>
      </c>
      <c r="S7" s="21">
        <v>143</v>
      </c>
      <c r="T7" s="21">
        <f t="shared" ref="T7:T26" si="14">SUM(R7:S7)</f>
        <v>718</v>
      </c>
      <c r="U7" s="21">
        <v>1317</v>
      </c>
      <c r="V7" s="21">
        <v>153</v>
      </c>
      <c r="W7" s="21">
        <f t="shared" ref="W7:W26" si="15">SUM(U7:V7)</f>
        <v>1470</v>
      </c>
      <c r="X7" s="21">
        <v>272</v>
      </c>
      <c r="Y7" s="21">
        <v>60</v>
      </c>
      <c r="Z7" s="21">
        <f t="shared" ref="Z7:Z26" si="16">SUM(X7:Y7)</f>
        <v>332</v>
      </c>
      <c r="AA7" s="21">
        <v>67</v>
      </c>
      <c r="AB7" s="21">
        <v>5</v>
      </c>
      <c r="AC7" s="21">
        <v>8</v>
      </c>
      <c r="AD7" s="21">
        <f t="shared" ref="AD7:AD26" si="17">SUM(AA7:AC7)</f>
        <v>80</v>
      </c>
      <c r="AE7" s="194" t="s">
        <v>2</v>
      </c>
      <c r="AF7" s="194"/>
      <c r="AG7" s="21">
        <v>0</v>
      </c>
      <c r="AH7" s="21">
        <v>0</v>
      </c>
      <c r="AI7" s="21">
        <f t="shared" ref="AI7:AI26" si="18">SUM(AG7:AH7)</f>
        <v>0</v>
      </c>
      <c r="AJ7" s="21">
        <v>0</v>
      </c>
      <c r="AK7" s="21">
        <v>0</v>
      </c>
      <c r="AL7" s="21">
        <f t="shared" ref="AL7:AL26" si="19">SUM(AJ7:AK7)</f>
        <v>0</v>
      </c>
      <c r="AM7" s="21">
        <v>0</v>
      </c>
      <c r="AN7" s="21">
        <v>0</v>
      </c>
      <c r="AO7" s="21">
        <f t="shared" ref="AO7:AO9" si="20">SUM(AM7:AN7)</f>
        <v>0</v>
      </c>
      <c r="AP7" s="21">
        <v>0</v>
      </c>
      <c r="AQ7" s="21">
        <v>0</v>
      </c>
      <c r="AR7" s="21">
        <v>0</v>
      </c>
      <c r="AS7" s="21">
        <f t="shared" ref="AS7:AS26" si="21">SUM(AP7:AR7)</f>
        <v>0</v>
      </c>
      <c r="AT7" s="194" t="s">
        <v>2</v>
      </c>
      <c r="AU7" s="194"/>
      <c r="AV7" s="21">
        <v>29</v>
      </c>
      <c r="AW7" s="21">
        <v>139</v>
      </c>
      <c r="AX7" s="21">
        <f t="shared" ref="AX7:AX25" si="22">SUM(AV7:AW7)</f>
        <v>168</v>
      </c>
      <c r="AY7" s="21">
        <v>99</v>
      </c>
      <c r="AZ7" s="21">
        <v>362</v>
      </c>
      <c r="BA7" s="21">
        <f t="shared" ref="BA7:BA26" si="23">SUM(AY7:AZ7)</f>
        <v>461</v>
      </c>
      <c r="BB7" s="21">
        <v>39</v>
      </c>
      <c r="BC7" s="21">
        <v>49</v>
      </c>
      <c r="BD7" s="21">
        <f t="shared" ref="BD7:BD25" si="24">SUM(BB7:BC7)</f>
        <v>88</v>
      </c>
      <c r="BE7" s="21">
        <v>8</v>
      </c>
      <c r="BF7" s="21">
        <v>24</v>
      </c>
      <c r="BG7" s="21">
        <v>1</v>
      </c>
      <c r="BH7" s="21">
        <f t="shared" ref="BH7:BH26" si="25">SUM(BE7:BG7)</f>
        <v>33</v>
      </c>
      <c r="BI7" s="194" t="s">
        <v>2</v>
      </c>
      <c r="BJ7" s="194"/>
      <c r="BK7" s="21">
        <v>0</v>
      </c>
      <c r="BL7" s="21">
        <v>0</v>
      </c>
      <c r="BM7" s="21">
        <f>SUM(BK7:BL7)</f>
        <v>0</v>
      </c>
      <c r="BN7" s="21">
        <v>0</v>
      </c>
      <c r="BO7" s="21">
        <v>0</v>
      </c>
      <c r="BP7" s="21">
        <f>SUM(BN7:BO7)</f>
        <v>0</v>
      </c>
      <c r="BQ7" s="21">
        <v>0</v>
      </c>
      <c r="BR7" s="21">
        <v>0</v>
      </c>
      <c r="BS7" s="21">
        <f t="shared" ref="BS7:BS25" si="26">SUM(BQ7:BR7)</f>
        <v>0</v>
      </c>
      <c r="BT7" s="21">
        <v>0</v>
      </c>
      <c r="BU7" s="21">
        <v>0</v>
      </c>
      <c r="BV7" s="21">
        <v>0</v>
      </c>
      <c r="BW7" s="21">
        <f t="shared" ref="BW7:BW26" si="27">SUM(BT7:BV7)</f>
        <v>0</v>
      </c>
      <c r="BX7" s="194" t="s">
        <v>2</v>
      </c>
      <c r="BY7" s="194"/>
      <c r="BZ7" s="21">
        <v>0</v>
      </c>
      <c r="CA7" s="21">
        <v>0</v>
      </c>
      <c r="CB7" s="21">
        <f t="shared" ref="CB7:CB22" si="28">SUM(BZ7:CA7)</f>
        <v>0</v>
      </c>
      <c r="CC7" s="21">
        <v>0</v>
      </c>
      <c r="CD7" s="21">
        <v>0</v>
      </c>
      <c r="CE7" s="21">
        <f t="shared" ref="CE7:CE26" si="29">SUM(CC7:CD7)</f>
        <v>0</v>
      </c>
      <c r="CF7" s="21">
        <v>0</v>
      </c>
      <c r="CG7" s="21">
        <v>0</v>
      </c>
      <c r="CH7" s="21">
        <f t="shared" ref="CH7:CH25" si="30">SUM(CF7:CG7)</f>
        <v>0</v>
      </c>
      <c r="CI7" s="21">
        <v>0</v>
      </c>
      <c r="CJ7" s="21">
        <v>0</v>
      </c>
      <c r="CK7" s="21">
        <v>0</v>
      </c>
      <c r="CL7" s="21">
        <f t="shared" ref="CL7:CL26" si="31">SUM(CI7:CK7)</f>
        <v>0</v>
      </c>
    </row>
    <row r="8" spans="1:90" ht="18" x14ac:dyDescent="0.2">
      <c r="A8" s="194" t="s">
        <v>29</v>
      </c>
      <c r="B8" s="194"/>
      <c r="C8" s="21">
        <f t="shared" si="1"/>
        <v>354</v>
      </c>
      <c r="D8" s="21">
        <f t="shared" si="2"/>
        <v>88</v>
      </c>
      <c r="E8" s="21">
        <f t="shared" si="3"/>
        <v>442</v>
      </c>
      <c r="F8" s="21">
        <f t="shared" si="4"/>
        <v>1958</v>
      </c>
      <c r="G8" s="21">
        <f t="shared" si="5"/>
        <v>479</v>
      </c>
      <c r="H8" s="21">
        <f t="shared" si="6"/>
        <v>2437</v>
      </c>
      <c r="I8" s="21">
        <f t="shared" si="7"/>
        <v>305</v>
      </c>
      <c r="J8" s="21">
        <f t="shared" si="8"/>
        <v>287</v>
      </c>
      <c r="K8" s="21">
        <f t="shared" si="9"/>
        <v>592</v>
      </c>
      <c r="L8" s="21">
        <f t="shared" si="10"/>
        <v>102</v>
      </c>
      <c r="M8" s="21">
        <f t="shared" si="11"/>
        <v>31</v>
      </c>
      <c r="N8" s="21">
        <f t="shared" si="12"/>
        <v>5</v>
      </c>
      <c r="O8" s="21">
        <f t="shared" si="13"/>
        <v>138</v>
      </c>
      <c r="P8" s="194" t="s">
        <v>29</v>
      </c>
      <c r="Q8" s="194"/>
      <c r="R8" s="21">
        <v>255</v>
      </c>
      <c r="S8" s="21">
        <v>1</v>
      </c>
      <c r="T8" s="21">
        <f t="shared" si="14"/>
        <v>256</v>
      </c>
      <c r="U8" s="21">
        <v>1515</v>
      </c>
      <c r="V8" s="21">
        <v>5</v>
      </c>
      <c r="W8" s="21">
        <f t="shared" si="15"/>
        <v>1520</v>
      </c>
      <c r="X8" s="21">
        <v>245</v>
      </c>
      <c r="Y8" s="21">
        <v>165</v>
      </c>
      <c r="Z8" s="21">
        <f t="shared" si="16"/>
        <v>410</v>
      </c>
      <c r="AA8" s="21">
        <v>74</v>
      </c>
      <c r="AB8" s="21">
        <v>0</v>
      </c>
      <c r="AC8" s="21">
        <v>3</v>
      </c>
      <c r="AD8" s="21">
        <f t="shared" si="17"/>
        <v>77</v>
      </c>
      <c r="AE8" s="194" t="s">
        <v>29</v>
      </c>
      <c r="AF8" s="194"/>
      <c r="AG8" s="21">
        <v>4</v>
      </c>
      <c r="AH8" s="21">
        <v>0</v>
      </c>
      <c r="AI8" s="21">
        <f t="shared" si="18"/>
        <v>4</v>
      </c>
      <c r="AJ8" s="21">
        <v>27</v>
      </c>
      <c r="AK8" s="21">
        <v>0</v>
      </c>
      <c r="AL8" s="21">
        <f t="shared" si="19"/>
        <v>27</v>
      </c>
      <c r="AM8" s="21">
        <v>18</v>
      </c>
      <c r="AN8" s="21">
        <v>5</v>
      </c>
      <c r="AO8" s="21">
        <f t="shared" si="20"/>
        <v>23</v>
      </c>
      <c r="AP8" s="21">
        <v>3</v>
      </c>
      <c r="AQ8" s="21">
        <v>0</v>
      </c>
      <c r="AR8" s="21">
        <v>0</v>
      </c>
      <c r="AS8" s="21">
        <f t="shared" si="21"/>
        <v>3</v>
      </c>
      <c r="AT8" s="194" t="s">
        <v>29</v>
      </c>
      <c r="AU8" s="194"/>
      <c r="AV8" s="21">
        <v>8</v>
      </c>
      <c r="AW8" s="21">
        <v>55</v>
      </c>
      <c r="AX8" s="21">
        <f t="shared" si="22"/>
        <v>63</v>
      </c>
      <c r="AY8" s="21">
        <v>69</v>
      </c>
      <c r="AZ8" s="21">
        <v>343</v>
      </c>
      <c r="BA8" s="21">
        <f t="shared" si="23"/>
        <v>412</v>
      </c>
      <c r="BB8" s="21">
        <v>13</v>
      </c>
      <c r="BC8" s="21">
        <v>65</v>
      </c>
      <c r="BD8" s="21">
        <f t="shared" si="24"/>
        <v>78</v>
      </c>
      <c r="BE8" s="21">
        <v>7</v>
      </c>
      <c r="BF8" s="21">
        <v>23</v>
      </c>
      <c r="BG8" s="21">
        <v>0</v>
      </c>
      <c r="BH8" s="21">
        <f t="shared" si="25"/>
        <v>30</v>
      </c>
      <c r="BI8" s="194" t="s">
        <v>29</v>
      </c>
      <c r="BJ8" s="194"/>
      <c r="BK8" s="21">
        <v>0</v>
      </c>
      <c r="BL8" s="21">
        <v>17</v>
      </c>
      <c r="BM8" s="21">
        <f t="shared" ref="BM8:BM22" si="32">SUM(BK8:BL8)</f>
        <v>17</v>
      </c>
      <c r="BN8" s="21">
        <v>0</v>
      </c>
      <c r="BO8" s="21">
        <v>70</v>
      </c>
      <c r="BP8" s="21">
        <f t="shared" ref="BP8:BP26" si="33">SUM(BN8:BO8)</f>
        <v>70</v>
      </c>
      <c r="BQ8" s="21">
        <v>0</v>
      </c>
      <c r="BR8" s="21">
        <v>20</v>
      </c>
      <c r="BS8" s="21">
        <f t="shared" si="26"/>
        <v>20</v>
      </c>
      <c r="BT8" s="21">
        <v>0</v>
      </c>
      <c r="BU8" s="21">
        <v>5</v>
      </c>
      <c r="BV8" s="21">
        <v>0</v>
      </c>
      <c r="BW8" s="21">
        <f t="shared" si="27"/>
        <v>5</v>
      </c>
      <c r="BX8" s="194" t="s">
        <v>29</v>
      </c>
      <c r="BY8" s="194"/>
      <c r="BZ8" s="21">
        <v>87</v>
      </c>
      <c r="CA8" s="21">
        <v>15</v>
      </c>
      <c r="CB8" s="21">
        <f t="shared" si="28"/>
        <v>102</v>
      </c>
      <c r="CC8" s="21">
        <v>347</v>
      </c>
      <c r="CD8" s="21">
        <v>61</v>
      </c>
      <c r="CE8" s="21">
        <f t="shared" si="29"/>
        <v>408</v>
      </c>
      <c r="CF8" s="21">
        <v>29</v>
      </c>
      <c r="CG8" s="21">
        <v>32</v>
      </c>
      <c r="CH8" s="21">
        <f t="shared" si="30"/>
        <v>61</v>
      </c>
      <c r="CI8" s="21">
        <v>18</v>
      </c>
      <c r="CJ8" s="21">
        <v>3</v>
      </c>
      <c r="CK8" s="21">
        <v>2</v>
      </c>
      <c r="CL8" s="21">
        <f t="shared" si="31"/>
        <v>23</v>
      </c>
    </row>
    <row r="9" spans="1:90" ht="18" x14ac:dyDescent="0.2">
      <c r="A9" s="194" t="s">
        <v>3</v>
      </c>
      <c r="B9" s="194"/>
      <c r="C9" s="21">
        <f t="shared" si="1"/>
        <v>692</v>
      </c>
      <c r="D9" s="21">
        <f t="shared" si="2"/>
        <v>181</v>
      </c>
      <c r="E9" s="21">
        <f t="shared" si="3"/>
        <v>873</v>
      </c>
      <c r="F9" s="21">
        <f t="shared" si="4"/>
        <v>2761</v>
      </c>
      <c r="G9" s="21">
        <f t="shared" si="5"/>
        <v>558</v>
      </c>
      <c r="H9" s="21">
        <f t="shared" si="6"/>
        <v>3319</v>
      </c>
      <c r="I9" s="21">
        <f t="shared" si="7"/>
        <v>531</v>
      </c>
      <c r="J9" s="21">
        <f t="shared" si="8"/>
        <v>383</v>
      </c>
      <c r="K9" s="21">
        <f t="shared" si="9"/>
        <v>914</v>
      </c>
      <c r="L9" s="21">
        <f t="shared" si="10"/>
        <v>143</v>
      </c>
      <c r="M9" s="21">
        <f t="shared" si="11"/>
        <v>31</v>
      </c>
      <c r="N9" s="21">
        <f t="shared" si="12"/>
        <v>6</v>
      </c>
      <c r="O9" s="21">
        <f t="shared" si="13"/>
        <v>180</v>
      </c>
      <c r="P9" s="194" t="s">
        <v>3</v>
      </c>
      <c r="Q9" s="194"/>
      <c r="R9" s="21">
        <v>585</v>
      </c>
      <c r="S9" s="21">
        <v>2</v>
      </c>
      <c r="T9" s="21">
        <f t="shared" si="14"/>
        <v>587</v>
      </c>
      <c r="U9" s="21">
        <v>2413</v>
      </c>
      <c r="V9" s="21">
        <v>10</v>
      </c>
      <c r="W9" s="21">
        <f t="shared" si="15"/>
        <v>2423</v>
      </c>
      <c r="X9" s="21">
        <v>472</v>
      </c>
      <c r="Y9" s="21">
        <v>256</v>
      </c>
      <c r="Z9" s="21">
        <f t="shared" si="16"/>
        <v>728</v>
      </c>
      <c r="AA9" s="21">
        <v>127</v>
      </c>
      <c r="AB9" s="21">
        <v>0</v>
      </c>
      <c r="AC9" s="21">
        <v>5</v>
      </c>
      <c r="AD9" s="21">
        <f t="shared" si="17"/>
        <v>132</v>
      </c>
      <c r="AE9" s="194" t="s">
        <v>3</v>
      </c>
      <c r="AF9" s="194"/>
      <c r="AG9" s="21">
        <v>0</v>
      </c>
      <c r="AH9" s="21">
        <v>0</v>
      </c>
      <c r="AI9" s="21">
        <f t="shared" si="18"/>
        <v>0</v>
      </c>
      <c r="AJ9" s="21">
        <v>0</v>
      </c>
      <c r="AK9" s="21">
        <v>0</v>
      </c>
      <c r="AL9" s="21">
        <f t="shared" si="19"/>
        <v>0</v>
      </c>
      <c r="AM9" s="21">
        <v>0</v>
      </c>
      <c r="AN9" s="21">
        <v>0</v>
      </c>
      <c r="AO9" s="21">
        <f t="shared" si="20"/>
        <v>0</v>
      </c>
      <c r="AP9" s="21">
        <v>0</v>
      </c>
      <c r="AQ9" s="21">
        <v>0</v>
      </c>
      <c r="AR9" s="21">
        <v>0</v>
      </c>
      <c r="AS9" s="21">
        <f t="shared" si="21"/>
        <v>0</v>
      </c>
      <c r="AT9" s="194" t="s">
        <v>3</v>
      </c>
      <c r="AU9" s="194"/>
      <c r="AV9" s="21">
        <v>17</v>
      </c>
      <c r="AW9" s="21">
        <v>45</v>
      </c>
      <c r="AX9" s="21">
        <f t="shared" si="22"/>
        <v>62</v>
      </c>
      <c r="AY9" s="21">
        <v>81</v>
      </c>
      <c r="AZ9" s="21">
        <v>157</v>
      </c>
      <c r="BA9" s="21">
        <f t="shared" si="23"/>
        <v>238</v>
      </c>
      <c r="BB9" s="21">
        <v>15</v>
      </c>
      <c r="BC9" s="21">
        <v>50</v>
      </c>
      <c r="BD9" s="21">
        <f t="shared" si="24"/>
        <v>65</v>
      </c>
      <c r="BE9" s="21">
        <v>4</v>
      </c>
      <c r="BF9" s="21">
        <v>9</v>
      </c>
      <c r="BG9" s="21">
        <v>0</v>
      </c>
      <c r="BH9" s="21">
        <f t="shared" si="25"/>
        <v>13</v>
      </c>
      <c r="BI9" s="194" t="s">
        <v>3</v>
      </c>
      <c r="BJ9" s="194"/>
      <c r="BK9" s="21">
        <v>0</v>
      </c>
      <c r="BL9" s="21">
        <v>48</v>
      </c>
      <c r="BM9" s="21">
        <f t="shared" si="32"/>
        <v>48</v>
      </c>
      <c r="BN9" s="21">
        <v>0</v>
      </c>
      <c r="BO9" s="21">
        <v>109</v>
      </c>
      <c r="BP9" s="21">
        <f t="shared" si="33"/>
        <v>109</v>
      </c>
      <c r="BQ9" s="21">
        <v>0</v>
      </c>
      <c r="BR9" s="21">
        <v>13</v>
      </c>
      <c r="BS9" s="21">
        <f t="shared" si="26"/>
        <v>13</v>
      </c>
      <c r="BT9" s="21">
        <v>0</v>
      </c>
      <c r="BU9" s="21">
        <v>8</v>
      </c>
      <c r="BV9" s="21">
        <v>0</v>
      </c>
      <c r="BW9" s="21">
        <f t="shared" si="27"/>
        <v>8</v>
      </c>
      <c r="BX9" s="194" t="s">
        <v>3</v>
      </c>
      <c r="BY9" s="194"/>
      <c r="BZ9" s="21">
        <v>90</v>
      </c>
      <c r="CA9" s="21">
        <v>86</v>
      </c>
      <c r="CB9" s="21">
        <f t="shared" si="28"/>
        <v>176</v>
      </c>
      <c r="CC9" s="21">
        <v>267</v>
      </c>
      <c r="CD9" s="21">
        <v>282</v>
      </c>
      <c r="CE9" s="21">
        <f t="shared" si="29"/>
        <v>549</v>
      </c>
      <c r="CF9" s="21">
        <v>44</v>
      </c>
      <c r="CG9" s="21">
        <v>64</v>
      </c>
      <c r="CH9" s="21">
        <f t="shared" si="30"/>
        <v>108</v>
      </c>
      <c r="CI9" s="21">
        <v>12</v>
      </c>
      <c r="CJ9" s="21">
        <v>14</v>
      </c>
      <c r="CK9" s="21">
        <v>1</v>
      </c>
      <c r="CL9" s="21">
        <f t="shared" si="31"/>
        <v>27</v>
      </c>
    </row>
    <row r="10" spans="1:90" ht="18" x14ac:dyDescent="0.2">
      <c r="A10" s="196" t="s">
        <v>4</v>
      </c>
      <c r="B10" s="114" t="s">
        <v>5</v>
      </c>
      <c r="C10" s="21">
        <f t="shared" si="1"/>
        <v>914</v>
      </c>
      <c r="D10" s="21">
        <f t="shared" si="2"/>
        <v>322</v>
      </c>
      <c r="E10" s="21">
        <f t="shared" si="3"/>
        <v>1236</v>
      </c>
      <c r="F10" s="21">
        <f t="shared" si="4"/>
        <v>2561</v>
      </c>
      <c r="G10" s="21">
        <f t="shared" si="5"/>
        <v>1012</v>
      </c>
      <c r="H10" s="21">
        <f t="shared" si="6"/>
        <v>3573</v>
      </c>
      <c r="I10" s="21">
        <f t="shared" si="7"/>
        <v>309</v>
      </c>
      <c r="J10" s="21">
        <f t="shared" si="8"/>
        <v>579</v>
      </c>
      <c r="K10" s="21">
        <f t="shared" si="9"/>
        <v>888</v>
      </c>
      <c r="L10" s="21">
        <f t="shared" si="10"/>
        <v>141</v>
      </c>
      <c r="M10" s="21">
        <f t="shared" si="11"/>
        <v>58</v>
      </c>
      <c r="N10" s="21">
        <f t="shared" si="12"/>
        <v>0</v>
      </c>
      <c r="O10" s="21">
        <f t="shared" si="13"/>
        <v>199</v>
      </c>
      <c r="P10" s="196" t="s">
        <v>4</v>
      </c>
      <c r="Q10" s="114" t="s">
        <v>5</v>
      </c>
      <c r="R10" s="21">
        <v>582</v>
      </c>
      <c r="S10" s="21">
        <v>26</v>
      </c>
      <c r="T10" s="21">
        <f t="shared" si="14"/>
        <v>608</v>
      </c>
      <c r="U10" s="21">
        <v>1554</v>
      </c>
      <c r="V10" s="21">
        <v>79</v>
      </c>
      <c r="W10" s="21">
        <f t="shared" si="15"/>
        <v>1633</v>
      </c>
      <c r="X10" s="21">
        <v>263</v>
      </c>
      <c r="Y10" s="21">
        <v>289</v>
      </c>
      <c r="Z10" s="21">
        <f t="shared" si="16"/>
        <v>552</v>
      </c>
      <c r="AA10" s="21">
        <v>87</v>
      </c>
      <c r="AB10" s="21">
        <v>5</v>
      </c>
      <c r="AC10" s="21">
        <v>0</v>
      </c>
      <c r="AD10" s="21">
        <f t="shared" si="17"/>
        <v>92</v>
      </c>
      <c r="AE10" s="196" t="s">
        <v>4</v>
      </c>
      <c r="AF10" s="114" t="s">
        <v>5</v>
      </c>
      <c r="AG10" s="21">
        <v>0</v>
      </c>
      <c r="AH10" s="21">
        <v>0</v>
      </c>
      <c r="AI10" s="21">
        <f t="shared" si="18"/>
        <v>0</v>
      </c>
      <c r="AJ10" s="21">
        <v>0</v>
      </c>
      <c r="AK10" s="21">
        <v>0</v>
      </c>
      <c r="AL10" s="21">
        <f t="shared" si="19"/>
        <v>0</v>
      </c>
      <c r="AM10" s="21">
        <v>0</v>
      </c>
      <c r="AN10" s="21">
        <v>0</v>
      </c>
      <c r="AO10" s="21">
        <f t="shared" ref="AO10:AO25" si="34">SUM(AM10:AN10)</f>
        <v>0</v>
      </c>
      <c r="AP10" s="21">
        <v>0</v>
      </c>
      <c r="AQ10" s="21">
        <v>0</v>
      </c>
      <c r="AR10" s="21">
        <v>0</v>
      </c>
      <c r="AS10" s="21">
        <f t="shared" si="21"/>
        <v>0</v>
      </c>
      <c r="AT10" s="196" t="s">
        <v>4</v>
      </c>
      <c r="AU10" s="114" t="s">
        <v>5</v>
      </c>
      <c r="AV10" s="21">
        <v>88</v>
      </c>
      <c r="AW10" s="21">
        <v>160</v>
      </c>
      <c r="AX10" s="21">
        <f t="shared" si="22"/>
        <v>248</v>
      </c>
      <c r="AY10" s="21">
        <v>306</v>
      </c>
      <c r="AZ10" s="21">
        <v>462</v>
      </c>
      <c r="BA10" s="21">
        <f t="shared" si="23"/>
        <v>768</v>
      </c>
      <c r="BB10" s="21">
        <v>30</v>
      </c>
      <c r="BC10" s="21">
        <v>201</v>
      </c>
      <c r="BD10" s="21">
        <f t="shared" si="24"/>
        <v>231</v>
      </c>
      <c r="BE10" s="21">
        <v>14</v>
      </c>
      <c r="BF10" s="21">
        <v>27</v>
      </c>
      <c r="BG10" s="21">
        <v>0</v>
      </c>
      <c r="BH10" s="21">
        <f t="shared" si="25"/>
        <v>41</v>
      </c>
      <c r="BI10" s="196" t="s">
        <v>4</v>
      </c>
      <c r="BJ10" s="114" t="s">
        <v>5</v>
      </c>
      <c r="BK10" s="21">
        <v>0</v>
      </c>
      <c r="BL10" s="21">
        <v>118</v>
      </c>
      <c r="BM10" s="21">
        <f t="shared" si="32"/>
        <v>118</v>
      </c>
      <c r="BN10" s="21">
        <v>0</v>
      </c>
      <c r="BO10" s="21">
        <v>438</v>
      </c>
      <c r="BP10" s="21">
        <f t="shared" si="33"/>
        <v>438</v>
      </c>
      <c r="BQ10" s="21">
        <v>0</v>
      </c>
      <c r="BR10" s="21">
        <v>65</v>
      </c>
      <c r="BS10" s="21">
        <f t="shared" si="26"/>
        <v>65</v>
      </c>
      <c r="BT10" s="21">
        <v>0</v>
      </c>
      <c r="BU10" s="21">
        <v>24</v>
      </c>
      <c r="BV10" s="21">
        <v>0</v>
      </c>
      <c r="BW10" s="21">
        <f t="shared" si="27"/>
        <v>24</v>
      </c>
      <c r="BX10" s="196" t="s">
        <v>4</v>
      </c>
      <c r="BY10" s="114" t="s">
        <v>5</v>
      </c>
      <c r="BZ10" s="21">
        <v>244</v>
      </c>
      <c r="CA10" s="21">
        <v>18</v>
      </c>
      <c r="CB10" s="21">
        <f t="shared" si="28"/>
        <v>262</v>
      </c>
      <c r="CC10" s="21">
        <v>701</v>
      </c>
      <c r="CD10" s="21">
        <v>33</v>
      </c>
      <c r="CE10" s="21">
        <f t="shared" si="29"/>
        <v>734</v>
      </c>
      <c r="CF10" s="21">
        <v>16</v>
      </c>
      <c r="CG10" s="21">
        <v>24</v>
      </c>
      <c r="CH10" s="21">
        <f t="shared" si="30"/>
        <v>40</v>
      </c>
      <c r="CI10" s="21">
        <v>40</v>
      </c>
      <c r="CJ10" s="21">
        <v>2</v>
      </c>
      <c r="CK10" s="21">
        <v>0</v>
      </c>
      <c r="CL10" s="21">
        <f t="shared" si="31"/>
        <v>42</v>
      </c>
    </row>
    <row r="11" spans="1:90" ht="18" x14ac:dyDescent="0.2">
      <c r="A11" s="196"/>
      <c r="B11" s="114" t="s">
        <v>6</v>
      </c>
      <c r="C11" s="21">
        <f t="shared" si="1"/>
        <v>919</v>
      </c>
      <c r="D11" s="21">
        <f t="shared" si="2"/>
        <v>626</v>
      </c>
      <c r="E11" s="21">
        <f t="shared" si="3"/>
        <v>1545</v>
      </c>
      <c r="F11" s="21">
        <f t="shared" si="4"/>
        <v>2694</v>
      </c>
      <c r="G11" s="21">
        <f t="shared" si="5"/>
        <v>1606</v>
      </c>
      <c r="H11" s="21">
        <f t="shared" si="6"/>
        <v>4300</v>
      </c>
      <c r="I11" s="21">
        <f t="shared" si="7"/>
        <v>316</v>
      </c>
      <c r="J11" s="21">
        <f t="shared" si="8"/>
        <v>523</v>
      </c>
      <c r="K11" s="21">
        <f t="shared" si="9"/>
        <v>839</v>
      </c>
      <c r="L11" s="21">
        <f t="shared" si="10"/>
        <v>139</v>
      </c>
      <c r="M11" s="21">
        <f t="shared" si="11"/>
        <v>86</v>
      </c>
      <c r="N11" s="21">
        <f t="shared" si="12"/>
        <v>2</v>
      </c>
      <c r="O11" s="21">
        <f t="shared" si="13"/>
        <v>227</v>
      </c>
      <c r="P11" s="196"/>
      <c r="Q11" s="114" t="s">
        <v>6</v>
      </c>
      <c r="R11" s="21">
        <v>580</v>
      </c>
      <c r="S11" s="21">
        <v>0</v>
      </c>
      <c r="T11" s="21">
        <f t="shared" si="14"/>
        <v>580</v>
      </c>
      <c r="U11" s="21">
        <v>1802</v>
      </c>
      <c r="V11" s="21">
        <v>12</v>
      </c>
      <c r="W11" s="21">
        <f t="shared" si="15"/>
        <v>1814</v>
      </c>
      <c r="X11" s="21">
        <v>268</v>
      </c>
      <c r="Y11" s="21">
        <v>202</v>
      </c>
      <c r="Z11" s="21">
        <f t="shared" si="16"/>
        <v>470</v>
      </c>
      <c r="AA11" s="21">
        <v>94</v>
      </c>
      <c r="AB11" s="21">
        <v>1</v>
      </c>
      <c r="AC11" s="21">
        <v>0</v>
      </c>
      <c r="AD11" s="21">
        <f t="shared" si="17"/>
        <v>95</v>
      </c>
      <c r="AE11" s="196"/>
      <c r="AF11" s="114" t="s">
        <v>6</v>
      </c>
      <c r="AG11" s="21">
        <v>11</v>
      </c>
      <c r="AH11" s="21">
        <v>1</v>
      </c>
      <c r="AI11" s="21">
        <f t="shared" si="18"/>
        <v>12</v>
      </c>
      <c r="AJ11" s="21">
        <v>43</v>
      </c>
      <c r="AK11" s="21">
        <v>3</v>
      </c>
      <c r="AL11" s="21">
        <f t="shared" si="19"/>
        <v>46</v>
      </c>
      <c r="AM11" s="21">
        <v>13</v>
      </c>
      <c r="AN11" s="21">
        <v>12</v>
      </c>
      <c r="AO11" s="21">
        <f t="shared" si="34"/>
        <v>25</v>
      </c>
      <c r="AP11" s="21">
        <v>1</v>
      </c>
      <c r="AQ11" s="21">
        <v>0</v>
      </c>
      <c r="AR11" s="21">
        <v>2</v>
      </c>
      <c r="AS11" s="21">
        <f t="shared" si="21"/>
        <v>3</v>
      </c>
      <c r="AT11" s="196"/>
      <c r="AU11" s="114" t="s">
        <v>6</v>
      </c>
      <c r="AV11" s="21">
        <v>77</v>
      </c>
      <c r="AW11" s="21">
        <v>347</v>
      </c>
      <c r="AX11" s="21">
        <f t="shared" si="22"/>
        <v>424</v>
      </c>
      <c r="AY11" s="21">
        <v>232</v>
      </c>
      <c r="AZ11" s="21">
        <v>937</v>
      </c>
      <c r="BA11" s="21">
        <f t="shared" si="23"/>
        <v>1169</v>
      </c>
      <c r="BB11" s="21">
        <v>13</v>
      </c>
      <c r="BC11" s="21">
        <v>206</v>
      </c>
      <c r="BD11" s="21">
        <f t="shared" si="24"/>
        <v>219</v>
      </c>
      <c r="BE11" s="21">
        <v>12</v>
      </c>
      <c r="BF11" s="21">
        <v>56</v>
      </c>
      <c r="BG11" s="21">
        <v>0</v>
      </c>
      <c r="BH11" s="21">
        <f t="shared" si="25"/>
        <v>68</v>
      </c>
      <c r="BI11" s="196"/>
      <c r="BJ11" s="114" t="s">
        <v>6</v>
      </c>
      <c r="BK11" s="21">
        <v>0</v>
      </c>
      <c r="BL11" s="21">
        <v>162</v>
      </c>
      <c r="BM11" s="21">
        <f t="shared" si="32"/>
        <v>162</v>
      </c>
      <c r="BN11" s="21">
        <v>0</v>
      </c>
      <c r="BO11" s="21">
        <v>397</v>
      </c>
      <c r="BP11" s="21">
        <f t="shared" si="33"/>
        <v>397</v>
      </c>
      <c r="BQ11" s="21">
        <v>0</v>
      </c>
      <c r="BR11" s="21">
        <v>46</v>
      </c>
      <c r="BS11" s="21">
        <f t="shared" si="26"/>
        <v>46</v>
      </c>
      <c r="BT11" s="21">
        <v>0</v>
      </c>
      <c r="BU11" s="21">
        <v>17</v>
      </c>
      <c r="BV11" s="21">
        <v>0</v>
      </c>
      <c r="BW11" s="21">
        <f t="shared" si="27"/>
        <v>17</v>
      </c>
      <c r="BX11" s="196"/>
      <c r="BY11" s="114" t="s">
        <v>6</v>
      </c>
      <c r="BZ11" s="21">
        <v>251</v>
      </c>
      <c r="CA11" s="21">
        <v>116</v>
      </c>
      <c r="CB11" s="21">
        <f t="shared" si="28"/>
        <v>367</v>
      </c>
      <c r="CC11" s="21">
        <v>617</v>
      </c>
      <c r="CD11" s="21">
        <v>257</v>
      </c>
      <c r="CE11" s="21">
        <f t="shared" si="29"/>
        <v>874</v>
      </c>
      <c r="CF11" s="21">
        <v>22</v>
      </c>
      <c r="CG11" s="21">
        <v>57</v>
      </c>
      <c r="CH11" s="21">
        <f t="shared" si="30"/>
        <v>79</v>
      </c>
      <c r="CI11" s="21">
        <v>32</v>
      </c>
      <c r="CJ11" s="21">
        <v>12</v>
      </c>
      <c r="CK11" s="21">
        <v>0</v>
      </c>
      <c r="CL11" s="21">
        <f t="shared" si="31"/>
        <v>44</v>
      </c>
    </row>
    <row r="12" spans="1:90" ht="18" x14ac:dyDescent="0.2">
      <c r="A12" s="196"/>
      <c r="B12" s="114" t="s">
        <v>119</v>
      </c>
      <c r="C12" s="21">
        <f t="shared" si="1"/>
        <v>296</v>
      </c>
      <c r="D12" s="21">
        <f t="shared" si="2"/>
        <v>83</v>
      </c>
      <c r="E12" s="21">
        <f t="shared" si="3"/>
        <v>379</v>
      </c>
      <c r="F12" s="21">
        <f t="shared" si="4"/>
        <v>929</v>
      </c>
      <c r="G12" s="21">
        <f t="shared" si="5"/>
        <v>280</v>
      </c>
      <c r="H12" s="21">
        <f t="shared" si="6"/>
        <v>1209</v>
      </c>
      <c r="I12" s="21">
        <f t="shared" si="7"/>
        <v>62</v>
      </c>
      <c r="J12" s="21">
        <f t="shared" si="8"/>
        <v>125</v>
      </c>
      <c r="K12" s="21">
        <f t="shared" si="9"/>
        <v>187</v>
      </c>
      <c r="L12" s="21">
        <f t="shared" si="10"/>
        <v>39</v>
      </c>
      <c r="M12" s="21">
        <f t="shared" si="11"/>
        <v>14</v>
      </c>
      <c r="N12" s="21">
        <f t="shared" si="12"/>
        <v>0</v>
      </c>
      <c r="O12" s="21">
        <f t="shared" si="13"/>
        <v>53</v>
      </c>
      <c r="P12" s="196"/>
      <c r="Q12" s="114" t="s">
        <v>119</v>
      </c>
      <c r="R12" s="21">
        <v>193</v>
      </c>
      <c r="S12" s="21">
        <v>0</v>
      </c>
      <c r="T12" s="21">
        <f t="shared" si="14"/>
        <v>193</v>
      </c>
      <c r="U12" s="21">
        <v>559</v>
      </c>
      <c r="V12" s="21">
        <v>0</v>
      </c>
      <c r="W12" s="21">
        <f t="shared" si="15"/>
        <v>559</v>
      </c>
      <c r="X12" s="21">
        <v>47</v>
      </c>
      <c r="Y12" s="21">
        <v>47</v>
      </c>
      <c r="Z12" s="21">
        <f t="shared" si="16"/>
        <v>94</v>
      </c>
      <c r="AA12" s="21">
        <v>24</v>
      </c>
      <c r="AB12" s="21">
        <v>0</v>
      </c>
      <c r="AC12" s="21">
        <v>0</v>
      </c>
      <c r="AD12" s="21">
        <f t="shared" si="17"/>
        <v>24</v>
      </c>
      <c r="AE12" s="196"/>
      <c r="AF12" s="114" t="s">
        <v>119</v>
      </c>
      <c r="AG12" s="21">
        <v>0</v>
      </c>
      <c r="AH12" s="21">
        <v>0</v>
      </c>
      <c r="AI12" s="21">
        <f t="shared" si="18"/>
        <v>0</v>
      </c>
      <c r="AJ12" s="21">
        <v>0</v>
      </c>
      <c r="AK12" s="21">
        <v>0</v>
      </c>
      <c r="AL12" s="21">
        <f t="shared" si="19"/>
        <v>0</v>
      </c>
      <c r="AM12" s="21">
        <v>0</v>
      </c>
      <c r="AN12" s="21">
        <v>0</v>
      </c>
      <c r="AO12" s="21">
        <f t="shared" si="34"/>
        <v>0</v>
      </c>
      <c r="AP12" s="21">
        <v>0</v>
      </c>
      <c r="AQ12" s="21">
        <v>0</v>
      </c>
      <c r="AR12" s="21">
        <v>0</v>
      </c>
      <c r="AS12" s="21">
        <f t="shared" si="21"/>
        <v>0</v>
      </c>
      <c r="AT12" s="196"/>
      <c r="AU12" s="114" t="s">
        <v>119</v>
      </c>
      <c r="AV12" s="21">
        <v>74</v>
      </c>
      <c r="AW12" s="21">
        <v>63</v>
      </c>
      <c r="AX12" s="21">
        <f t="shared" si="22"/>
        <v>137</v>
      </c>
      <c r="AY12" s="21">
        <v>233</v>
      </c>
      <c r="AZ12" s="21">
        <v>209</v>
      </c>
      <c r="BA12" s="21">
        <f t="shared" si="23"/>
        <v>442</v>
      </c>
      <c r="BB12" s="21">
        <v>13</v>
      </c>
      <c r="BC12" s="21">
        <v>61</v>
      </c>
      <c r="BD12" s="21">
        <f t="shared" si="24"/>
        <v>74</v>
      </c>
      <c r="BE12" s="21">
        <v>10</v>
      </c>
      <c r="BF12" s="21">
        <v>11</v>
      </c>
      <c r="BG12" s="21">
        <v>0</v>
      </c>
      <c r="BH12" s="21">
        <f t="shared" si="25"/>
        <v>21</v>
      </c>
      <c r="BI12" s="196"/>
      <c r="BJ12" s="114" t="s">
        <v>119</v>
      </c>
      <c r="BK12" s="21">
        <v>0</v>
      </c>
      <c r="BL12" s="21">
        <v>20</v>
      </c>
      <c r="BM12" s="21">
        <f t="shared" si="32"/>
        <v>20</v>
      </c>
      <c r="BN12" s="21">
        <v>0</v>
      </c>
      <c r="BO12" s="21">
        <v>71</v>
      </c>
      <c r="BP12" s="21">
        <f t="shared" si="33"/>
        <v>71</v>
      </c>
      <c r="BQ12" s="21">
        <v>0</v>
      </c>
      <c r="BR12" s="21">
        <v>6</v>
      </c>
      <c r="BS12" s="21">
        <f t="shared" si="26"/>
        <v>6</v>
      </c>
      <c r="BT12" s="21">
        <v>0</v>
      </c>
      <c r="BU12" s="21">
        <v>3</v>
      </c>
      <c r="BV12" s="21">
        <v>0</v>
      </c>
      <c r="BW12" s="21">
        <f t="shared" si="27"/>
        <v>3</v>
      </c>
      <c r="BX12" s="196"/>
      <c r="BY12" s="114" t="s">
        <v>119</v>
      </c>
      <c r="BZ12" s="21">
        <v>29</v>
      </c>
      <c r="CA12" s="21">
        <v>0</v>
      </c>
      <c r="CB12" s="21">
        <f t="shared" si="28"/>
        <v>29</v>
      </c>
      <c r="CC12" s="21">
        <v>137</v>
      </c>
      <c r="CD12" s="21">
        <v>0</v>
      </c>
      <c r="CE12" s="21">
        <f t="shared" si="29"/>
        <v>137</v>
      </c>
      <c r="CF12" s="21">
        <v>2</v>
      </c>
      <c r="CG12" s="21">
        <v>11</v>
      </c>
      <c r="CH12" s="21">
        <f t="shared" si="30"/>
        <v>13</v>
      </c>
      <c r="CI12" s="21">
        <v>5</v>
      </c>
      <c r="CJ12" s="21">
        <v>0</v>
      </c>
      <c r="CK12" s="21">
        <v>0</v>
      </c>
      <c r="CL12" s="21">
        <f t="shared" si="31"/>
        <v>5</v>
      </c>
    </row>
    <row r="13" spans="1:90" ht="18" x14ac:dyDescent="0.2">
      <c r="A13" s="196"/>
      <c r="B13" s="114" t="s">
        <v>7</v>
      </c>
      <c r="C13" s="21">
        <f t="shared" si="1"/>
        <v>471</v>
      </c>
      <c r="D13" s="21">
        <f t="shared" si="2"/>
        <v>185</v>
      </c>
      <c r="E13" s="21">
        <f t="shared" si="3"/>
        <v>656</v>
      </c>
      <c r="F13" s="21">
        <f t="shared" si="4"/>
        <v>1667</v>
      </c>
      <c r="G13" s="21">
        <f t="shared" si="5"/>
        <v>596</v>
      </c>
      <c r="H13" s="21">
        <f t="shared" si="6"/>
        <v>2263</v>
      </c>
      <c r="I13" s="21">
        <f t="shared" si="7"/>
        <v>157</v>
      </c>
      <c r="J13" s="21">
        <f t="shared" si="8"/>
        <v>430</v>
      </c>
      <c r="K13" s="21">
        <f t="shared" si="9"/>
        <v>587</v>
      </c>
      <c r="L13" s="21">
        <f t="shared" si="10"/>
        <v>103</v>
      </c>
      <c r="M13" s="21">
        <f t="shared" si="11"/>
        <v>36</v>
      </c>
      <c r="N13" s="21">
        <f t="shared" si="12"/>
        <v>0</v>
      </c>
      <c r="O13" s="21">
        <f t="shared" si="13"/>
        <v>139</v>
      </c>
      <c r="P13" s="196"/>
      <c r="Q13" s="114" t="s">
        <v>7</v>
      </c>
      <c r="R13" s="21">
        <v>227</v>
      </c>
      <c r="S13" s="21">
        <v>0</v>
      </c>
      <c r="T13" s="21">
        <f t="shared" si="14"/>
        <v>227</v>
      </c>
      <c r="U13" s="21">
        <v>868</v>
      </c>
      <c r="V13" s="21">
        <v>0</v>
      </c>
      <c r="W13" s="21">
        <f t="shared" si="15"/>
        <v>868</v>
      </c>
      <c r="X13" s="21">
        <v>105</v>
      </c>
      <c r="Y13" s="21">
        <v>219</v>
      </c>
      <c r="Z13" s="21">
        <f t="shared" si="16"/>
        <v>324</v>
      </c>
      <c r="AA13" s="21">
        <v>61</v>
      </c>
      <c r="AB13" s="21">
        <v>0</v>
      </c>
      <c r="AC13" s="21">
        <v>0</v>
      </c>
      <c r="AD13" s="21">
        <f t="shared" si="17"/>
        <v>61</v>
      </c>
      <c r="AE13" s="196"/>
      <c r="AF13" s="114" t="s">
        <v>7</v>
      </c>
      <c r="AG13" s="21">
        <v>0</v>
      </c>
      <c r="AH13" s="21">
        <v>0</v>
      </c>
      <c r="AI13" s="21">
        <f t="shared" si="18"/>
        <v>0</v>
      </c>
      <c r="AJ13" s="21">
        <v>0</v>
      </c>
      <c r="AK13" s="21">
        <v>0</v>
      </c>
      <c r="AL13" s="21">
        <f t="shared" si="19"/>
        <v>0</v>
      </c>
      <c r="AM13" s="21">
        <v>0</v>
      </c>
      <c r="AN13" s="21">
        <v>0</v>
      </c>
      <c r="AO13" s="21">
        <f t="shared" si="34"/>
        <v>0</v>
      </c>
      <c r="AP13" s="21">
        <v>0</v>
      </c>
      <c r="AQ13" s="21">
        <v>0</v>
      </c>
      <c r="AR13" s="21">
        <v>0</v>
      </c>
      <c r="AS13" s="21">
        <f t="shared" si="21"/>
        <v>0</v>
      </c>
      <c r="AT13" s="196"/>
      <c r="AU13" s="114" t="s">
        <v>7</v>
      </c>
      <c r="AV13" s="21">
        <v>113</v>
      </c>
      <c r="AW13" s="21">
        <v>110</v>
      </c>
      <c r="AX13" s="21">
        <f t="shared" si="22"/>
        <v>223</v>
      </c>
      <c r="AY13" s="21">
        <v>386</v>
      </c>
      <c r="AZ13" s="21">
        <v>377</v>
      </c>
      <c r="BA13" s="21">
        <f t="shared" si="23"/>
        <v>763</v>
      </c>
      <c r="BB13" s="21">
        <v>28</v>
      </c>
      <c r="BC13" s="21">
        <v>142</v>
      </c>
      <c r="BD13" s="21">
        <f t="shared" si="24"/>
        <v>170</v>
      </c>
      <c r="BE13" s="21">
        <v>18</v>
      </c>
      <c r="BF13" s="21">
        <v>24</v>
      </c>
      <c r="BG13" s="21">
        <v>0</v>
      </c>
      <c r="BH13" s="21">
        <f t="shared" si="25"/>
        <v>42</v>
      </c>
      <c r="BI13" s="196"/>
      <c r="BJ13" s="114" t="s">
        <v>7</v>
      </c>
      <c r="BK13" s="21">
        <v>0</v>
      </c>
      <c r="BL13" s="21">
        <v>45</v>
      </c>
      <c r="BM13" s="21">
        <f t="shared" si="32"/>
        <v>45</v>
      </c>
      <c r="BN13" s="21">
        <v>0</v>
      </c>
      <c r="BO13" s="21">
        <v>135</v>
      </c>
      <c r="BP13" s="21">
        <f t="shared" si="33"/>
        <v>135</v>
      </c>
      <c r="BQ13" s="21">
        <v>0</v>
      </c>
      <c r="BR13" s="21">
        <v>0</v>
      </c>
      <c r="BS13" s="21">
        <f t="shared" si="26"/>
        <v>0</v>
      </c>
      <c r="BT13" s="21">
        <v>0</v>
      </c>
      <c r="BU13" s="21">
        <v>7</v>
      </c>
      <c r="BV13" s="21">
        <v>0</v>
      </c>
      <c r="BW13" s="21">
        <f t="shared" si="27"/>
        <v>7</v>
      </c>
      <c r="BX13" s="196"/>
      <c r="BY13" s="114" t="s">
        <v>7</v>
      </c>
      <c r="BZ13" s="21">
        <v>131</v>
      </c>
      <c r="CA13" s="21">
        <v>30</v>
      </c>
      <c r="CB13" s="21">
        <f t="shared" si="28"/>
        <v>161</v>
      </c>
      <c r="CC13" s="21">
        <v>413</v>
      </c>
      <c r="CD13" s="21">
        <v>84</v>
      </c>
      <c r="CE13" s="21">
        <f t="shared" si="29"/>
        <v>497</v>
      </c>
      <c r="CF13" s="21">
        <v>24</v>
      </c>
      <c r="CG13" s="21">
        <v>69</v>
      </c>
      <c r="CH13" s="21">
        <f t="shared" si="30"/>
        <v>93</v>
      </c>
      <c r="CI13" s="21">
        <v>24</v>
      </c>
      <c r="CJ13" s="21">
        <v>5</v>
      </c>
      <c r="CK13" s="21">
        <v>0</v>
      </c>
      <c r="CL13" s="21">
        <f t="shared" si="31"/>
        <v>29</v>
      </c>
    </row>
    <row r="14" spans="1:90" ht="18" x14ac:dyDescent="0.2">
      <c r="A14" s="196"/>
      <c r="B14" s="114" t="s">
        <v>8</v>
      </c>
      <c r="C14" s="21">
        <f t="shared" si="1"/>
        <v>483</v>
      </c>
      <c r="D14" s="21">
        <f t="shared" si="2"/>
        <v>284</v>
      </c>
      <c r="E14" s="21">
        <f t="shared" si="3"/>
        <v>767</v>
      </c>
      <c r="F14" s="21">
        <f t="shared" si="4"/>
        <v>1749</v>
      </c>
      <c r="G14" s="21">
        <f t="shared" si="5"/>
        <v>809</v>
      </c>
      <c r="H14" s="21">
        <f t="shared" si="6"/>
        <v>2558</v>
      </c>
      <c r="I14" s="21">
        <f t="shared" si="7"/>
        <v>223</v>
      </c>
      <c r="J14" s="21">
        <f t="shared" si="8"/>
        <v>382</v>
      </c>
      <c r="K14" s="21">
        <f t="shared" si="9"/>
        <v>605</v>
      </c>
      <c r="L14" s="21">
        <f t="shared" si="10"/>
        <v>95</v>
      </c>
      <c r="M14" s="21">
        <f t="shared" si="11"/>
        <v>42</v>
      </c>
      <c r="N14" s="21">
        <f t="shared" si="12"/>
        <v>0</v>
      </c>
      <c r="O14" s="21">
        <f t="shared" si="13"/>
        <v>137</v>
      </c>
      <c r="P14" s="196"/>
      <c r="Q14" s="114" t="s">
        <v>8</v>
      </c>
      <c r="R14" s="21">
        <v>350</v>
      </c>
      <c r="S14" s="21">
        <v>17</v>
      </c>
      <c r="T14" s="21">
        <f t="shared" si="14"/>
        <v>367</v>
      </c>
      <c r="U14" s="21">
        <v>1325</v>
      </c>
      <c r="V14" s="21">
        <v>35</v>
      </c>
      <c r="W14" s="21">
        <f t="shared" si="15"/>
        <v>1360</v>
      </c>
      <c r="X14" s="21">
        <v>195</v>
      </c>
      <c r="Y14" s="21">
        <v>190</v>
      </c>
      <c r="Z14" s="21">
        <f t="shared" si="16"/>
        <v>385</v>
      </c>
      <c r="AA14" s="21">
        <v>76</v>
      </c>
      <c r="AB14" s="21">
        <v>2</v>
      </c>
      <c r="AC14" s="21">
        <v>0</v>
      </c>
      <c r="AD14" s="21">
        <f t="shared" si="17"/>
        <v>78</v>
      </c>
      <c r="AE14" s="196"/>
      <c r="AF14" s="114" t="s">
        <v>8</v>
      </c>
      <c r="AG14" s="21">
        <v>0</v>
      </c>
      <c r="AH14" s="21">
        <v>0</v>
      </c>
      <c r="AI14" s="21">
        <f t="shared" si="18"/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196"/>
      <c r="AU14" s="114" t="s">
        <v>8</v>
      </c>
      <c r="AV14" s="21">
        <v>37</v>
      </c>
      <c r="AW14" s="21">
        <v>198</v>
      </c>
      <c r="AX14" s="21">
        <f t="shared" si="22"/>
        <v>235</v>
      </c>
      <c r="AY14" s="21">
        <v>120</v>
      </c>
      <c r="AZ14" s="21">
        <v>556</v>
      </c>
      <c r="BA14" s="21">
        <f t="shared" si="23"/>
        <v>676</v>
      </c>
      <c r="BB14" s="21">
        <v>9</v>
      </c>
      <c r="BC14" s="21">
        <v>132</v>
      </c>
      <c r="BD14" s="21">
        <f t="shared" si="24"/>
        <v>141</v>
      </c>
      <c r="BE14" s="21">
        <v>6</v>
      </c>
      <c r="BF14" s="21">
        <v>30</v>
      </c>
      <c r="BG14" s="21">
        <v>0</v>
      </c>
      <c r="BH14" s="21">
        <f t="shared" si="25"/>
        <v>36</v>
      </c>
      <c r="BI14" s="196"/>
      <c r="BJ14" s="114" t="s">
        <v>8</v>
      </c>
      <c r="BK14" s="21">
        <v>0</v>
      </c>
      <c r="BL14" s="21">
        <v>69</v>
      </c>
      <c r="BM14" s="21">
        <f t="shared" si="32"/>
        <v>69</v>
      </c>
      <c r="BN14" s="21">
        <v>0</v>
      </c>
      <c r="BO14" s="21">
        <v>218</v>
      </c>
      <c r="BP14" s="21">
        <f t="shared" si="33"/>
        <v>218</v>
      </c>
      <c r="BQ14" s="21">
        <v>0</v>
      </c>
      <c r="BR14" s="21">
        <v>37</v>
      </c>
      <c r="BS14" s="21">
        <f t="shared" si="26"/>
        <v>37</v>
      </c>
      <c r="BT14" s="21">
        <v>0</v>
      </c>
      <c r="BU14" s="21">
        <v>10</v>
      </c>
      <c r="BV14" s="21">
        <v>0</v>
      </c>
      <c r="BW14" s="21">
        <f t="shared" si="27"/>
        <v>10</v>
      </c>
      <c r="BX14" s="196"/>
      <c r="BY14" s="114" t="s">
        <v>8</v>
      </c>
      <c r="BZ14" s="21">
        <v>96</v>
      </c>
      <c r="CA14" s="21">
        <v>0</v>
      </c>
      <c r="CB14" s="21">
        <f t="shared" si="28"/>
        <v>96</v>
      </c>
      <c r="CC14" s="21">
        <v>304</v>
      </c>
      <c r="CD14" s="21">
        <v>0</v>
      </c>
      <c r="CE14" s="21">
        <f t="shared" si="29"/>
        <v>304</v>
      </c>
      <c r="CF14" s="21">
        <v>19</v>
      </c>
      <c r="CG14" s="21">
        <v>23</v>
      </c>
      <c r="CH14" s="21">
        <f t="shared" si="30"/>
        <v>42</v>
      </c>
      <c r="CI14" s="21">
        <v>13</v>
      </c>
      <c r="CJ14" s="21">
        <v>0</v>
      </c>
      <c r="CK14" s="21">
        <v>0</v>
      </c>
      <c r="CL14" s="21">
        <f t="shared" si="31"/>
        <v>13</v>
      </c>
    </row>
    <row r="15" spans="1:90" ht="18" x14ac:dyDescent="0.2">
      <c r="A15" s="196"/>
      <c r="B15" s="114" t="s">
        <v>18</v>
      </c>
      <c r="C15" s="21">
        <f t="shared" si="1"/>
        <v>434</v>
      </c>
      <c r="D15" s="21">
        <f t="shared" si="2"/>
        <v>146</v>
      </c>
      <c r="E15" s="21">
        <f t="shared" si="3"/>
        <v>580</v>
      </c>
      <c r="F15" s="21">
        <f t="shared" si="4"/>
        <v>1569</v>
      </c>
      <c r="G15" s="21">
        <f t="shared" si="5"/>
        <v>437</v>
      </c>
      <c r="H15" s="21">
        <f t="shared" si="6"/>
        <v>2006</v>
      </c>
      <c r="I15" s="21">
        <f t="shared" si="7"/>
        <v>141</v>
      </c>
      <c r="J15" s="21">
        <f t="shared" si="8"/>
        <v>265</v>
      </c>
      <c r="K15" s="21">
        <f t="shared" si="9"/>
        <v>406</v>
      </c>
      <c r="L15" s="21">
        <f t="shared" si="10"/>
        <v>75</v>
      </c>
      <c r="M15" s="21">
        <f t="shared" si="11"/>
        <v>25</v>
      </c>
      <c r="N15" s="21">
        <f t="shared" si="12"/>
        <v>0</v>
      </c>
      <c r="O15" s="21">
        <f t="shared" si="13"/>
        <v>100</v>
      </c>
      <c r="P15" s="196"/>
      <c r="Q15" s="114" t="s">
        <v>18</v>
      </c>
      <c r="R15" s="21">
        <v>277</v>
      </c>
      <c r="S15" s="21">
        <v>0</v>
      </c>
      <c r="T15" s="21">
        <f t="shared" si="14"/>
        <v>277</v>
      </c>
      <c r="U15" s="21">
        <v>989</v>
      </c>
      <c r="V15" s="21">
        <v>0</v>
      </c>
      <c r="W15" s="21">
        <f t="shared" si="15"/>
        <v>989</v>
      </c>
      <c r="X15" s="21">
        <v>112</v>
      </c>
      <c r="Y15" s="21">
        <v>123</v>
      </c>
      <c r="Z15" s="21">
        <f t="shared" si="16"/>
        <v>235</v>
      </c>
      <c r="AA15" s="21">
        <v>53</v>
      </c>
      <c r="AB15" s="21">
        <v>0</v>
      </c>
      <c r="AC15" s="21">
        <v>0</v>
      </c>
      <c r="AD15" s="21">
        <f t="shared" si="17"/>
        <v>53</v>
      </c>
      <c r="AE15" s="196"/>
      <c r="AF15" s="114" t="s">
        <v>18</v>
      </c>
      <c r="AG15" s="21">
        <v>0</v>
      </c>
      <c r="AH15" s="21">
        <v>0</v>
      </c>
      <c r="AI15" s="21">
        <f t="shared" si="18"/>
        <v>0</v>
      </c>
      <c r="AJ15" s="21">
        <v>0</v>
      </c>
      <c r="AK15" s="21">
        <v>0</v>
      </c>
      <c r="AL15" s="21">
        <f t="shared" si="19"/>
        <v>0</v>
      </c>
      <c r="AM15" s="21">
        <v>0</v>
      </c>
      <c r="AN15" s="21">
        <v>0</v>
      </c>
      <c r="AO15" s="21">
        <f t="shared" si="34"/>
        <v>0</v>
      </c>
      <c r="AP15" s="21">
        <v>0</v>
      </c>
      <c r="AQ15" s="21">
        <v>0</v>
      </c>
      <c r="AR15" s="21">
        <v>0</v>
      </c>
      <c r="AS15" s="21">
        <f t="shared" si="21"/>
        <v>0</v>
      </c>
      <c r="AT15" s="196"/>
      <c r="AU15" s="114" t="s">
        <v>18</v>
      </c>
      <c r="AV15" s="21">
        <v>113</v>
      </c>
      <c r="AW15" s="21">
        <v>133</v>
      </c>
      <c r="AX15" s="21">
        <f t="shared" si="22"/>
        <v>246</v>
      </c>
      <c r="AY15" s="21">
        <v>425</v>
      </c>
      <c r="AZ15" s="21">
        <v>391</v>
      </c>
      <c r="BA15" s="21">
        <f t="shared" si="23"/>
        <v>816</v>
      </c>
      <c r="BB15" s="21">
        <v>29</v>
      </c>
      <c r="BC15" s="21">
        <v>142</v>
      </c>
      <c r="BD15" s="21">
        <f t="shared" si="24"/>
        <v>171</v>
      </c>
      <c r="BE15" s="21">
        <v>15</v>
      </c>
      <c r="BF15" s="21">
        <v>22</v>
      </c>
      <c r="BG15" s="21">
        <v>0</v>
      </c>
      <c r="BH15" s="21">
        <f t="shared" si="25"/>
        <v>37</v>
      </c>
      <c r="BI15" s="196"/>
      <c r="BJ15" s="114" t="s">
        <v>18</v>
      </c>
      <c r="BK15" s="21">
        <v>0</v>
      </c>
      <c r="BL15" s="21">
        <v>13</v>
      </c>
      <c r="BM15" s="21">
        <f t="shared" si="32"/>
        <v>13</v>
      </c>
      <c r="BN15" s="21">
        <v>0</v>
      </c>
      <c r="BO15" s="21">
        <v>46</v>
      </c>
      <c r="BP15" s="21">
        <f t="shared" si="33"/>
        <v>46</v>
      </c>
      <c r="BQ15" s="21">
        <v>0</v>
      </c>
      <c r="BR15" s="21">
        <v>0</v>
      </c>
      <c r="BS15" s="21">
        <f t="shared" si="26"/>
        <v>0</v>
      </c>
      <c r="BT15" s="21">
        <v>0</v>
      </c>
      <c r="BU15" s="21">
        <v>3</v>
      </c>
      <c r="BV15" s="21">
        <v>0</v>
      </c>
      <c r="BW15" s="21">
        <f t="shared" si="27"/>
        <v>3</v>
      </c>
      <c r="BX15" s="196"/>
      <c r="BY15" s="114" t="s">
        <v>18</v>
      </c>
      <c r="BZ15" s="21">
        <v>44</v>
      </c>
      <c r="CA15" s="21">
        <v>0</v>
      </c>
      <c r="CB15" s="21">
        <f t="shared" si="28"/>
        <v>44</v>
      </c>
      <c r="CC15" s="21">
        <v>155</v>
      </c>
      <c r="CD15" s="21">
        <v>0</v>
      </c>
      <c r="CE15" s="21">
        <f t="shared" si="29"/>
        <v>155</v>
      </c>
      <c r="CF15" s="21">
        <v>0</v>
      </c>
      <c r="CG15" s="21">
        <v>0</v>
      </c>
      <c r="CH15" s="21">
        <f t="shared" si="30"/>
        <v>0</v>
      </c>
      <c r="CI15" s="21">
        <v>7</v>
      </c>
      <c r="CJ15" s="21">
        <v>0</v>
      </c>
      <c r="CK15" s="21">
        <v>0</v>
      </c>
      <c r="CL15" s="21">
        <f t="shared" si="31"/>
        <v>7</v>
      </c>
    </row>
    <row r="16" spans="1:90" ht="18" x14ac:dyDescent="0.2">
      <c r="A16" s="194" t="s">
        <v>9</v>
      </c>
      <c r="B16" s="194"/>
      <c r="C16" s="21">
        <f t="shared" si="1"/>
        <v>416</v>
      </c>
      <c r="D16" s="21">
        <f t="shared" si="2"/>
        <v>91</v>
      </c>
      <c r="E16" s="21">
        <f t="shared" si="3"/>
        <v>507</v>
      </c>
      <c r="F16" s="21">
        <f t="shared" si="4"/>
        <v>1098</v>
      </c>
      <c r="G16" s="21">
        <f t="shared" si="5"/>
        <v>111</v>
      </c>
      <c r="H16" s="21">
        <f t="shared" si="6"/>
        <v>1209</v>
      </c>
      <c r="I16" s="21">
        <f t="shared" si="7"/>
        <v>390</v>
      </c>
      <c r="J16" s="21">
        <f t="shared" si="8"/>
        <v>64</v>
      </c>
      <c r="K16" s="21">
        <f t="shared" si="9"/>
        <v>454</v>
      </c>
      <c r="L16" s="21">
        <f t="shared" si="10"/>
        <v>84</v>
      </c>
      <c r="M16" s="21">
        <f t="shared" si="11"/>
        <v>11</v>
      </c>
      <c r="N16" s="21">
        <f t="shared" si="12"/>
        <v>0</v>
      </c>
      <c r="O16" s="21">
        <f t="shared" si="13"/>
        <v>95</v>
      </c>
      <c r="P16" s="194" t="s">
        <v>9</v>
      </c>
      <c r="Q16" s="194"/>
      <c r="R16" s="21">
        <v>360</v>
      </c>
      <c r="S16" s="21">
        <v>27</v>
      </c>
      <c r="T16" s="21">
        <f t="shared" si="14"/>
        <v>387</v>
      </c>
      <c r="U16" s="21">
        <v>982</v>
      </c>
      <c r="V16" s="21">
        <v>46</v>
      </c>
      <c r="W16" s="21">
        <f t="shared" si="15"/>
        <v>1028</v>
      </c>
      <c r="X16" s="21">
        <v>277</v>
      </c>
      <c r="Y16" s="21">
        <v>33</v>
      </c>
      <c r="Z16" s="21">
        <f t="shared" si="16"/>
        <v>310</v>
      </c>
      <c r="AA16" s="21">
        <v>72</v>
      </c>
      <c r="AB16" s="21">
        <v>3</v>
      </c>
      <c r="AC16" s="21">
        <v>0</v>
      </c>
      <c r="AD16" s="21">
        <f t="shared" si="17"/>
        <v>75</v>
      </c>
      <c r="AE16" s="194" t="s">
        <v>9</v>
      </c>
      <c r="AF16" s="194"/>
      <c r="AG16" s="21">
        <v>18</v>
      </c>
      <c r="AH16" s="21">
        <v>2</v>
      </c>
      <c r="AI16" s="21">
        <f t="shared" si="18"/>
        <v>20</v>
      </c>
      <c r="AJ16" s="21">
        <v>63</v>
      </c>
      <c r="AK16" s="21">
        <v>2</v>
      </c>
      <c r="AL16" s="21">
        <f t="shared" si="19"/>
        <v>65</v>
      </c>
      <c r="AM16" s="21">
        <v>74</v>
      </c>
      <c r="AN16" s="21">
        <v>1</v>
      </c>
      <c r="AO16" s="21">
        <f t="shared" si="34"/>
        <v>75</v>
      </c>
      <c r="AP16" s="21">
        <v>6</v>
      </c>
      <c r="AQ16" s="21">
        <v>0</v>
      </c>
      <c r="AR16" s="21">
        <v>0</v>
      </c>
      <c r="AS16" s="21">
        <f t="shared" si="21"/>
        <v>6</v>
      </c>
      <c r="AT16" s="194" t="s">
        <v>9</v>
      </c>
      <c r="AU16" s="194"/>
      <c r="AV16" s="21">
        <v>38</v>
      </c>
      <c r="AW16" s="21">
        <v>62</v>
      </c>
      <c r="AX16" s="21">
        <f t="shared" si="22"/>
        <v>100</v>
      </c>
      <c r="AY16" s="21">
        <v>53</v>
      </c>
      <c r="AZ16" s="21">
        <v>63</v>
      </c>
      <c r="BA16" s="21">
        <f t="shared" si="23"/>
        <v>116</v>
      </c>
      <c r="BB16" s="21">
        <v>39</v>
      </c>
      <c r="BC16" s="21">
        <v>30</v>
      </c>
      <c r="BD16" s="21">
        <f t="shared" si="24"/>
        <v>69</v>
      </c>
      <c r="BE16" s="21">
        <v>6</v>
      </c>
      <c r="BF16" s="21">
        <v>8</v>
      </c>
      <c r="BG16" s="21">
        <v>0</v>
      </c>
      <c r="BH16" s="21">
        <f t="shared" si="25"/>
        <v>14</v>
      </c>
      <c r="BI16" s="194" t="s">
        <v>9</v>
      </c>
      <c r="BJ16" s="194"/>
      <c r="BK16" s="21">
        <v>0</v>
      </c>
      <c r="BL16" s="21">
        <v>0</v>
      </c>
      <c r="BM16" s="21">
        <f t="shared" si="32"/>
        <v>0</v>
      </c>
      <c r="BN16" s="21">
        <v>0</v>
      </c>
      <c r="BO16" s="21">
        <v>0</v>
      </c>
      <c r="BP16" s="21">
        <f t="shared" si="33"/>
        <v>0</v>
      </c>
      <c r="BQ16" s="21">
        <v>0</v>
      </c>
      <c r="BR16" s="21">
        <v>0</v>
      </c>
      <c r="BS16" s="21">
        <f t="shared" si="26"/>
        <v>0</v>
      </c>
      <c r="BT16" s="21">
        <v>0</v>
      </c>
      <c r="BU16" s="21">
        <v>0</v>
      </c>
      <c r="BV16" s="21">
        <v>0</v>
      </c>
      <c r="BW16" s="21">
        <f t="shared" si="27"/>
        <v>0</v>
      </c>
      <c r="BX16" s="194" t="s">
        <v>9</v>
      </c>
      <c r="BY16" s="194"/>
      <c r="BZ16" s="21">
        <v>0</v>
      </c>
      <c r="CA16" s="21">
        <v>0</v>
      </c>
      <c r="CB16" s="21">
        <f t="shared" si="28"/>
        <v>0</v>
      </c>
      <c r="CC16" s="21">
        <v>0</v>
      </c>
      <c r="CD16" s="21">
        <v>0</v>
      </c>
      <c r="CE16" s="21">
        <f t="shared" si="29"/>
        <v>0</v>
      </c>
      <c r="CF16" s="21">
        <v>0</v>
      </c>
      <c r="CG16" s="21">
        <v>0</v>
      </c>
      <c r="CH16" s="21">
        <f t="shared" si="30"/>
        <v>0</v>
      </c>
      <c r="CI16" s="21">
        <v>0</v>
      </c>
      <c r="CJ16" s="21">
        <v>0</v>
      </c>
      <c r="CK16" s="21">
        <v>0</v>
      </c>
      <c r="CL16" s="21">
        <f t="shared" si="31"/>
        <v>0</v>
      </c>
    </row>
    <row r="17" spans="1:90" ht="18" x14ac:dyDescent="0.2">
      <c r="A17" s="194" t="s">
        <v>10</v>
      </c>
      <c r="B17" s="194"/>
      <c r="C17" s="21">
        <f t="shared" si="1"/>
        <v>530</v>
      </c>
      <c r="D17" s="21">
        <f t="shared" si="2"/>
        <v>159</v>
      </c>
      <c r="E17" s="21">
        <f t="shared" si="3"/>
        <v>689</v>
      </c>
      <c r="F17" s="21">
        <f t="shared" si="4"/>
        <v>2138</v>
      </c>
      <c r="G17" s="21">
        <f t="shared" si="5"/>
        <v>522</v>
      </c>
      <c r="H17" s="21">
        <f t="shared" si="6"/>
        <v>2660</v>
      </c>
      <c r="I17" s="21">
        <f t="shared" si="7"/>
        <v>382</v>
      </c>
      <c r="J17" s="21">
        <f t="shared" si="8"/>
        <v>383</v>
      </c>
      <c r="K17" s="21">
        <f t="shared" si="9"/>
        <v>765</v>
      </c>
      <c r="L17" s="21">
        <f t="shared" si="10"/>
        <v>122</v>
      </c>
      <c r="M17" s="21">
        <f t="shared" si="11"/>
        <v>32</v>
      </c>
      <c r="N17" s="21">
        <f t="shared" si="12"/>
        <v>0</v>
      </c>
      <c r="O17" s="21">
        <f t="shared" si="13"/>
        <v>154</v>
      </c>
      <c r="P17" s="194" t="s">
        <v>10</v>
      </c>
      <c r="Q17" s="194"/>
      <c r="R17" s="21">
        <v>442</v>
      </c>
      <c r="S17" s="21">
        <v>0</v>
      </c>
      <c r="T17" s="21">
        <f t="shared" si="14"/>
        <v>442</v>
      </c>
      <c r="U17" s="21">
        <v>1783</v>
      </c>
      <c r="V17" s="21">
        <v>0</v>
      </c>
      <c r="W17" s="21">
        <f t="shared" si="15"/>
        <v>1783</v>
      </c>
      <c r="X17" s="21">
        <v>311</v>
      </c>
      <c r="Y17" s="21">
        <v>195</v>
      </c>
      <c r="Z17" s="21">
        <f t="shared" si="16"/>
        <v>506</v>
      </c>
      <c r="AA17" s="21">
        <v>101</v>
      </c>
      <c r="AB17" s="21">
        <v>0</v>
      </c>
      <c r="AC17" s="21">
        <v>0</v>
      </c>
      <c r="AD17" s="21">
        <f t="shared" si="17"/>
        <v>101</v>
      </c>
      <c r="AE17" s="194" t="s">
        <v>10</v>
      </c>
      <c r="AF17" s="194"/>
      <c r="AG17" s="21">
        <v>39</v>
      </c>
      <c r="AH17" s="21">
        <v>0</v>
      </c>
      <c r="AI17" s="21">
        <f t="shared" si="18"/>
        <v>39</v>
      </c>
      <c r="AJ17" s="21">
        <v>165</v>
      </c>
      <c r="AK17" s="21">
        <v>0</v>
      </c>
      <c r="AL17" s="21">
        <f t="shared" si="19"/>
        <v>165</v>
      </c>
      <c r="AM17" s="21">
        <v>53</v>
      </c>
      <c r="AN17" s="21">
        <v>22</v>
      </c>
      <c r="AO17" s="21">
        <f t="shared" si="34"/>
        <v>75</v>
      </c>
      <c r="AP17" s="21">
        <v>11</v>
      </c>
      <c r="AQ17" s="21">
        <v>0</v>
      </c>
      <c r="AR17" s="21">
        <v>0</v>
      </c>
      <c r="AS17" s="21">
        <f t="shared" si="21"/>
        <v>11</v>
      </c>
      <c r="AT17" s="194" t="s">
        <v>10</v>
      </c>
      <c r="AU17" s="194"/>
      <c r="AV17" s="21">
        <v>30</v>
      </c>
      <c r="AW17" s="21">
        <v>63</v>
      </c>
      <c r="AX17" s="21">
        <f t="shared" si="22"/>
        <v>93</v>
      </c>
      <c r="AY17" s="21">
        <v>109</v>
      </c>
      <c r="AZ17" s="21">
        <v>227</v>
      </c>
      <c r="BA17" s="21">
        <f t="shared" si="23"/>
        <v>336</v>
      </c>
      <c r="BB17" s="21">
        <v>18</v>
      </c>
      <c r="BC17" s="21">
        <v>109</v>
      </c>
      <c r="BD17" s="21">
        <f t="shared" si="24"/>
        <v>127</v>
      </c>
      <c r="BE17" s="21">
        <v>6</v>
      </c>
      <c r="BF17" s="21">
        <v>16</v>
      </c>
      <c r="BG17" s="21">
        <v>0</v>
      </c>
      <c r="BH17" s="21">
        <f t="shared" si="25"/>
        <v>22</v>
      </c>
      <c r="BI17" s="194" t="s">
        <v>10</v>
      </c>
      <c r="BJ17" s="194"/>
      <c r="BK17" s="21">
        <v>0</v>
      </c>
      <c r="BL17" s="21">
        <v>68</v>
      </c>
      <c r="BM17" s="21">
        <f t="shared" si="32"/>
        <v>68</v>
      </c>
      <c r="BN17" s="21">
        <v>0</v>
      </c>
      <c r="BO17" s="21">
        <v>206</v>
      </c>
      <c r="BP17" s="21">
        <f t="shared" si="33"/>
        <v>206</v>
      </c>
      <c r="BQ17" s="21">
        <v>0</v>
      </c>
      <c r="BR17" s="21">
        <v>32</v>
      </c>
      <c r="BS17" s="21">
        <f t="shared" si="26"/>
        <v>32</v>
      </c>
      <c r="BT17" s="21">
        <v>0</v>
      </c>
      <c r="BU17" s="21">
        <v>10</v>
      </c>
      <c r="BV17" s="21">
        <v>0</v>
      </c>
      <c r="BW17" s="21">
        <f t="shared" si="27"/>
        <v>10</v>
      </c>
      <c r="BX17" s="194" t="s">
        <v>10</v>
      </c>
      <c r="BY17" s="194"/>
      <c r="BZ17" s="21">
        <v>19</v>
      </c>
      <c r="CA17" s="21">
        <v>28</v>
      </c>
      <c r="CB17" s="21">
        <f t="shared" si="28"/>
        <v>47</v>
      </c>
      <c r="CC17" s="21">
        <v>81</v>
      </c>
      <c r="CD17" s="21">
        <v>89</v>
      </c>
      <c r="CE17" s="21">
        <f t="shared" si="29"/>
        <v>170</v>
      </c>
      <c r="CF17" s="21">
        <v>0</v>
      </c>
      <c r="CG17" s="21">
        <v>25</v>
      </c>
      <c r="CH17" s="21">
        <f t="shared" si="30"/>
        <v>25</v>
      </c>
      <c r="CI17" s="21">
        <v>4</v>
      </c>
      <c r="CJ17" s="21">
        <v>6</v>
      </c>
      <c r="CK17" s="21">
        <v>0</v>
      </c>
      <c r="CL17" s="21">
        <f t="shared" si="31"/>
        <v>10</v>
      </c>
    </row>
    <row r="18" spans="1:90" ht="18" x14ac:dyDescent="0.2">
      <c r="A18" s="194" t="s">
        <v>229</v>
      </c>
      <c r="B18" s="194"/>
      <c r="C18" s="21">
        <f>R18+AG18+AV18+BK18+BZ18</f>
        <v>536</v>
      </c>
      <c r="D18" s="21">
        <f t="shared" si="2"/>
        <v>79</v>
      </c>
      <c r="E18" s="21">
        <f t="shared" si="3"/>
        <v>615</v>
      </c>
      <c r="F18" s="21">
        <f t="shared" si="4"/>
        <v>2026</v>
      </c>
      <c r="G18" s="21">
        <f t="shared" si="5"/>
        <v>312</v>
      </c>
      <c r="H18" s="21">
        <f t="shared" si="6"/>
        <v>2338</v>
      </c>
      <c r="I18" s="21">
        <f t="shared" si="7"/>
        <v>410</v>
      </c>
      <c r="J18" s="21">
        <f t="shared" si="8"/>
        <v>184</v>
      </c>
      <c r="K18" s="21">
        <f t="shared" si="9"/>
        <v>594</v>
      </c>
      <c r="L18" s="21">
        <f t="shared" si="10"/>
        <v>97</v>
      </c>
      <c r="M18" s="21">
        <f t="shared" si="11"/>
        <v>21</v>
      </c>
      <c r="N18" s="21">
        <f t="shared" si="12"/>
        <v>0</v>
      </c>
      <c r="O18" s="21">
        <f t="shared" si="13"/>
        <v>118</v>
      </c>
      <c r="P18" s="194" t="s">
        <v>229</v>
      </c>
      <c r="Q18" s="194"/>
      <c r="R18" s="21">
        <v>402</v>
      </c>
      <c r="S18" s="21">
        <v>0</v>
      </c>
      <c r="T18" s="21">
        <f t="shared" si="14"/>
        <v>402</v>
      </c>
      <c r="U18" s="21">
        <v>1543</v>
      </c>
      <c r="V18" s="21">
        <v>26</v>
      </c>
      <c r="W18" s="21">
        <f t="shared" si="15"/>
        <v>1569</v>
      </c>
      <c r="X18" s="21">
        <v>345</v>
      </c>
      <c r="Y18" s="21">
        <v>98</v>
      </c>
      <c r="Z18" s="21">
        <f t="shared" si="16"/>
        <v>443</v>
      </c>
      <c r="AA18" s="21">
        <v>73</v>
      </c>
      <c r="AB18" s="21">
        <v>2</v>
      </c>
      <c r="AC18" s="21">
        <v>0</v>
      </c>
      <c r="AD18" s="21">
        <f t="shared" si="17"/>
        <v>75</v>
      </c>
      <c r="AE18" s="194" t="s">
        <v>229</v>
      </c>
      <c r="AF18" s="194"/>
      <c r="AG18" s="21">
        <v>40</v>
      </c>
      <c r="AH18" s="21">
        <v>0</v>
      </c>
      <c r="AI18" s="21">
        <f t="shared" si="18"/>
        <v>40</v>
      </c>
      <c r="AJ18" s="21">
        <v>106</v>
      </c>
      <c r="AK18" s="21">
        <v>0</v>
      </c>
      <c r="AL18" s="21">
        <f t="shared" si="19"/>
        <v>106</v>
      </c>
      <c r="AM18" s="21">
        <v>26</v>
      </c>
      <c r="AN18" s="21">
        <v>10</v>
      </c>
      <c r="AO18" s="21">
        <f t="shared" si="34"/>
        <v>36</v>
      </c>
      <c r="AP18" s="21">
        <v>4</v>
      </c>
      <c r="AQ18" s="21">
        <v>0</v>
      </c>
      <c r="AR18" s="21">
        <v>0</v>
      </c>
      <c r="AS18" s="21">
        <f t="shared" si="21"/>
        <v>4</v>
      </c>
      <c r="AT18" s="194" t="s">
        <v>229</v>
      </c>
      <c r="AU18" s="194"/>
      <c r="AV18" s="21">
        <v>66</v>
      </c>
      <c r="AW18" s="21">
        <v>43</v>
      </c>
      <c r="AX18" s="21">
        <f t="shared" si="22"/>
        <v>109</v>
      </c>
      <c r="AY18" s="21">
        <v>267</v>
      </c>
      <c r="AZ18" s="21">
        <v>152</v>
      </c>
      <c r="BA18" s="21">
        <f t="shared" si="23"/>
        <v>419</v>
      </c>
      <c r="BB18" s="21">
        <v>26</v>
      </c>
      <c r="BC18" s="21">
        <v>57</v>
      </c>
      <c r="BD18" s="21">
        <f t="shared" si="24"/>
        <v>83</v>
      </c>
      <c r="BE18" s="21">
        <v>14</v>
      </c>
      <c r="BF18" s="21">
        <v>10</v>
      </c>
      <c r="BG18" s="21">
        <v>0</v>
      </c>
      <c r="BH18" s="21">
        <f t="shared" si="25"/>
        <v>24</v>
      </c>
      <c r="BI18" s="194" t="s">
        <v>229</v>
      </c>
      <c r="BJ18" s="194"/>
      <c r="BK18" s="21">
        <v>0</v>
      </c>
      <c r="BL18" s="21">
        <v>36</v>
      </c>
      <c r="BM18" s="21">
        <f t="shared" si="32"/>
        <v>36</v>
      </c>
      <c r="BN18" s="21">
        <v>0</v>
      </c>
      <c r="BO18" s="21">
        <v>134</v>
      </c>
      <c r="BP18" s="21">
        <f t="shared" si="33"/>
        <v>134</v>
      </c>
      <c r="BQ18" s="21">
        <v>0</v>
      </c>
      <c r="BR18" s="21">
        <v>17</v>
      </c>
      <c r="BS18" s="21">
        <f t="shared" si="26"/>
        <v>17</v>
      </c>
      <c r="BT18" s="21">
        <v>0</v>
      </c>
      <c r="BU18" s="21">
        <v>9</v>
      </c>
      <c r="BV18" s="21">
        <v>0</v>
      </c>
      <c r="BW18" s="21">
        <f t="shared" si="27"/>
        <v>9</v>
      </c>
      <c r="BX18" s="194" t="s">
        <v>229</v>
      </c>
      <c r="BY18" s="194"/>
      <c r="BZ18" s="21">
        <v>28</v>
      </c>
      <c r="CA18" s="21">
        <v>0</v>
      </c>
      <c r="CB18" s="21">
        <f t="shared" si="28"/>
        <v>28</v>
      </c>
      <c r="CC18" s="21">
        <v>110</v>
      </c>
      <c r="CD18" s="21">
        <v>0</v>
      </c>
      <c r="CE18" s="21">
        <f t="shared" si="29"/>
        <v>110</v>
      </c>
      <c r="CF18" s="21">
        <v>13</v>
      </c>
      <c r="CG18" s="21">
        <v>2</v>
      </c>
      <c r="CH18" s="21">
        <f t="shared" si="30"/>
        <v>15</v>
      </c>
      <c r="CI18" s="21">
        <v>6</v>
      </c>
      <c r="CJ18" s="21">
        <v>0</v>
      </c>
      <c r="CK18" s="21">
        <v>0</v>
      </c>
      <c r="CL18" s="21">
        <f t="shared" si="31"/>
        <v>6</v>
      </c>
    </row>
    <row r="19" spans="1:90" ht="18" x14ac:dyDescent="0.2">
      <c r="A19" s="194" t="s">
        <v>230</v>
      </c>
      <c r="B19" s="194"/>
      <c r="C19" s="21">
        <f t="shared" ref="C19:C26" si="35">R19+AG19+AV19+BK19+BZ19</f>
        <v>466</v>
      </c>
      <c r="D19" s="21">
        <f t="shared" ref="D19:D26" si="36">S19+AH19+AW19+BL19+CA19</f>
        <v>145</v>
      </c>
      <c r="E19" s="21">
        <f t="shared" ref="E19:E26" si="37">T19+AI19+AX19+BM19+CB19</f>
        <v>611</v>
      </c>
      <c r="F19" s="21">
        <f t="shared" ref="F19:F26" si="38">U19+AJ19+AY19+BN19+CC19</f>
        <v>1638</v>
      </c>
      <c r="G19" s="21">
        <f t="shared" ref="G19:G26" si="39">V19+AK19+AZ19+BO19+CD19</f>
        <v>467</v>
      </c>
      <c r="H19" s="21">
        <f t="shared" ref="H19:H26" si="40">W19+AL19+BA19+BP19+CE19</f>
        <v>2105</v>
      </c>
      <c r="I19" s="21">
        <f t="shared" ref="I19:I26" si="41">X19+AM19+BB19+BQ19+CF19</f>
        <v>318</v>
      </c>
      <c r="J19" s="21">
        <f t="shared" ref="J19:J26" si="42">Y19+AN19+BC19+BR19+CG19</f>
        <v>213</v>
      </c>
      <c r="K19" s="21">
        <f t="shared" ref="K19:K26" si="43">Z19+AO19+BD19+BS19+CH19</f>
        <v>531</v>
      </c>
      <c r="L19" s="21">
        <f t="shared" ref="L19:L26" si="44">AA19+AP19+BE19+BT19+CI19</f>
        <v>95</v>
      </c>
      <c r="M19" s="21">
        <f t="shared" ref="M19:M26" si="45">AB19+AQ19+BF19+BU19+CJ19</f>
        <v>20</v>
      </c>
      <c r="N19" s="21">
        <f t="shared" ref="N19:N26" si="46">AC19+AR19+BG19+BV19+CK19</f>
        <v>0</v>
      </c>
      <c r="O19" s="21">
        <f t="shared" ref="O19:O26" si="47">AD19+AS19+BH19+BW19+CL19</f>
        <v>115</v>
      </c>
      <c r="P19" s="194" t="s">
        <v>230</v>
      </c>
      <c r="Q19" s="194"/>
      <c r="R19" s="21">
        <v>286</v>
      </c>
      <c r="S19" s="21">
        <v>24</v>
      </c>
      <c r="T19" s="21">
        <f t="shared" si="14"/>
        <v>310</v>
      </c>
      <c r="U19" s="21">
        <v>994</v>
      </c>
      <c r="V19" s="21">
        <v>68</v>
      </c>
      <c r="W19" s="21">
        <f t="shared" si="15"/>
        <v>1062</v>
      </c>
      <c r="X19" s="21">
        <v>303</v>
      </c>
      <c r="Y19" s="21">
        <v>180</v>
      </c>
      <c r="Z19" s="21">
        <f t="shared" si="16"/>
        <v>483</v>
      </c>
      <c r="AA19" s="21">
        <v>61</v>
      </c>
      <c r="AB19" s="21">
        <v>3</v>
      </c>
      <c r="AC19" s="21">
        <v>0</v>
      </c>
      <c r="AD19" s="21">
        <f t="shared" si="17"/>
        <v>64</v>
      </c>
      <c r="AE19" s="194" t="s">
        <v>230</v>
      </c>
      <c r="AF19" s="194"/>
      <c r="AG19" s="21">
        <v>11</v>
      </c>
      <c r="AH19" s="21">
        <v>0</v>
      </c>
      <c r="AI19" s="21">
        <f t="shared" si="18"/>
        <v>11</v>
      </c>
      <c r="AJ19" s="21">
        <v>55</v>
      </c>
      <c r="AK19" s="21">
        <v>0</v>
      </c>
      <c r="AL19" s="21">
        <f t="shared" si="19"/>
        <v>55</v>
      </c>
      <c r="AM19" s="21">
        <v>0</v>
      </c>
      <c r="AN19" s="21">
        <v>0</v>
      </c>
      <c r="AO19" s="21">
        <f t="shared" si="34"/>
        <v>0</v>
      </c>
      <c r="AP19" s="21">
        <v>3</v>
      </c>
      <c r="AQ19" s="21">
        <v>0</v>
      </c>
      <c r="AR19" s="21">
        <v>0</v>
      </c>
      <c r="AS19" s="21">
        <f t="shared" si="21"/>
        <v>3</v>
      </c>
      <c r="AT19" s="194" t="s">
        <v>230</v>
      </c>
      <c r="AU19" s="194"/>
      <c r="AV19" s="21">
        <v>42</v>
      </c>
      <c r="AW19" s="21">
        <v>32</v>
      </c>
      <c r="AX19" s="21">
        <f t="shared" si="22"/>
        <v>74</v>
      </c>
      <c r="AY19" s="21">
        <v>138</v>
      </c>
      <c r="AZ19" s="21">
        <v>151</v>
      </c>
      <c r="BA19" s="21">
        <f t="shared" si="23"/>
        <v>289</v>
      </c>
      <c r="BB19" s="21">
        <v>15</v>
      </c>
      <c r="BC19" s="21">
        <v>33</v>
      </c>
      <c r="BD19" s="21">
        <f t="shared" si="24"/>
        <v>48</v>
      </c>
      <c r="BE19" s="21">
        <v>10</v>
      </c>
      <c r="BF19" s="21">
        <v>7</v>
      </c>
      <c r="BG19" s="21">
        <v>0</v>
      </c>
      <c r="BH19" s="21">
        <f t="shared" si="25"/>
        <v>17</v>
      </c>
      <c r="BI19" s="194" t="s">
        <v>230</v>
      </c>
      <c r="BJ19" s="194"/>
      <c r="BK19" s="21">
        <v>0</v>
      </c>
      <c r="BL19" s="21">
        <v>52</v>
      </c>
      <c r="BM19" s="21">
        <f t="shared" si="32"/>
        <v>52</v>
      </c>
      <c r="BN19" s="21">
        <v>0</v>
      </c>
      <c r="BO19" s="21">
        <v>146</v>
      </c>
      <c r="BP19" s="21">
        <f t="shared" si="33"/>
        <v>146</v>
      </c>
      <c r="BQ19" s="21">
        <v>0</v>
      </c>
      <c r="BR19" s="21">
        <v>0</v>
      </c>
      <c r="BS19" s="21">
        <f t="shared" si="26"/>
        <v>0</v>
      </c>
      <c r="BT19" s="21">
        <v>0</v>
      </c>
      <c r="BU19" s="21">
        <v>5</v>
      </c>
      <c r="BV19" s="21">
        <v>0</v>
      </c>
      <c r="BW19" s="21">
        <f t="shared" si="27"/>
        <v>5</v>
      </c>
      <c r="BX19" s="194" t="s">
        <v>230</v>
      </c>
      <c r="BY19" s="194"/>
      <c r="BZ19" s="21">
        <v>127</v>
      </c>
      <c r="CA19" s="21">
        <v>37</v>
      </c>
      <c r="CB19" s="21">
        <f t="shared" si="28"/>
        <v>164</v>
      </c>
      <c r="CC19" s="21">
        <v>451</v>
      </c>
      <c r="CD19" s="21">
        <v>102</v>
      </c>
      <c r="CE19" s="21">
        <f t="shared" si="29"/>
        <v>553</v>
      </c>
      <c r="CF19" s="21">
        <v>0</v>
      </c>
      <c r="CG19" s="21">
        <v>0</v>
      </c>
      <c r="CH19" s="21">
        <f t="shared" si="30"/>
        <v>0</v>
      </c>
      <c r="CI19" s="21">
        <v>21</v>
      </c>
      <c r="CJ19" s="21">
        <v>5</v>
      </c>
      <c r="CK19" s="21">
        <v>0</v>
      </c>
      <c r="CL19" s="21">
        <f t="shared" si="31"/>
        <v>26</v>
      </c>
    </row>
    <row r="20" spans="1:90" ht="18" x14ac:dyDescent="0.2">
      <c r="A20" s="194" t="s">
        <v>228</v>
      </c>
      <c r="B20" s="194"/>
      <c r="C20" s="21">
        <f t="shared" si="35"/>
        <v>524</v>
      </c>
      <c r="D20" s="21">
        <f t="shared" si="36"/>
        <v>172</v>
      </c>
      <c r="E20" s="21">
        <f t="shared" si="37"/>
        <v>696</v>
      </c>
      <c r="F20" s="21">
        <f t="shared" si="38"/>
        <v>1684</v>
      </c>
      <c r="G20" s="21">
        <f t="shared" si="39"/>
        <v>587</v>
      </c>
      <c r="H20" s="21">
        <f t="shared" si="40"/>
        <v>2271</v>
      </c>
      <c r="I20" s="21">
        <f t="shared" si="41"/>
        <v>272</v>
      </c>
      <c r="J20" s="21">
        <f t="shared" si="42"/>
        <v>157</v>
      </c>
      <c r="K20" s="21">
        <f t="shared" si="43"/>
        <v>429</v>
      </c>
      <c r="L20" s="21">
        <f t="shared" si="44"/>
        <v>52</v>
      </c>
      <c r="M20" s="21">
        <f t="shared" si="45"/>
        <v>18</v>
      </c>
      <c r="N20" s="21">
        <f t="shared" si="46"/>
        <v>15</v>
      </c>
      <c r="O20" s="21">
        <f t="shared" si="47"/>
        <v>85</v>
      </c>
      <c r="P20" s="194" t="s">
        <v>228</v>
      </c>
      <c r="Q20" s="194"/>
      <c r="R20" s="21">
        <v>416</v>
      </c>
      <c r="S20" s="21">
        <v>77</v>
      </c>
      <c r="T20" s="21">
        <f t="shared" si="14"/>
        <v>493</v>
      </c>
      <c r="U20" s="21">
        <v>1317</v>
      </c>
      <c r="V20" s="21">
        <v>185</v>
      </c>
      <c r="W20" s="21">
        <f t="shared" si="15"/>
        <v>1502</v>
      </c>
      <c r="X20" s="21">
        <v>220</v>
      </c>
      <c r="Y20" s="21">
        <v>78</v>
      </c>
      <c r="Z20" s="21">
        <f t="shared" si="16"/>
        <v>298</v>
      </c>
      <c r="AA20" s="21">
        <v>46</v>
      </c>
      <c r="AB20" s="21">
        <v>6</v>
      </c>
      <c r="AC20" s="21">
        <v>5</v>
      </c>
      <c r="AD20" s="21">
        <f t="shared" si="17"/>
        <v>57</v>
      </c>
      <c r="AE20" s="194" t="s">
        <v>228</v>
      </c>
      <c r="AF20" s="194"/>
      <c r="AG20" s="21">
        <v>38</v>
      </c>
      <c r="AH20" s="21">
        <v>0</v>
      </c>
      <c r="AI20" s="21">
        <f t="shared" si="18"/>
        <v>38</v>
      </c>
      <c r="AJ20" s="21">
        <v>171</v>
      </c>
      <c r="AK20" s="21">
        <v>18</v>
      </c>
      <c r="AL20" s="21">
        <f t="shared" si="19"/>
        <v>189</v>
      </c>
      <c r="AM20" s="21">
        <v>27</v>
      </c>
      <c r="AN20" s="21">
        <v>10</v>
      </c>
      <c r="AO20" s="21">
        <f t="shared" si="34"/>
        <v>37</v>
      </c>
      <c r="AP20" s="21">
        <v>0</v>
      </c>
      <c r="AQ20" s="21">
        <v>0</v>
      </c>
      <c r="AR20" s="21">
        <v>7</v>
      </c>
      <c r="AS20" s="21">
        <f t="shared" si="21"/>
        <v>7</v>
      </c>
      <c r="AT20" s="194" t="s">
        <v>228</v>
      </c>
      <c r="AU20" s="194"/>
      <c r="AV20" s="21">
        <v>60</v>
      </c>
      <c r="AW20" s="21">
        <v>24</v>
      </c>
      <c r="AX20" s="21">
        <f t="shared" si="22"/>
        <v>84</v>
      </c>
      <c r="AY20" s="21">
        <v>164</v>
      </c>
      <c r="AZ20" s="21">
        <v>165</v>
      </c>
      <c r="BA20" s="21">
        <f t="shared" si="23"/>
        <v>329</v>
      </c>
      <c r="BB20" s="21">
        <v>25</v>
      </c>
      <c r="BC20" s="21">
        <v>69</v>
      </c>
      <c r="BD20" s="21">
        <f t="shared" si="24"/>
        <v>94</v>
      </c>
      <c r="BE20" s="21">
        <v>6</v>
      </c>
      <c r="BF20" s="21">
        <v>3</v>
      </c>
      <c r="BG20" s="21">
        <v>0</v>
      </c>
      <c r="BH20" s="21">
        <f t="shared" si="25"/>
        <v>9</v>
      </c>
      <c r="BI20" s="194" t="s">
        <v>228</v>
      </c>
      <c r="BJ20" s="194"/>
      <c r="BK20" s="21">
        <v>0</v>
      </c>
      <c r="BL20" s="21">
        <v>39</v>
      </c>
      <c r="BM20" s="21">
        <f t="shared" si="32"/>
        <v>39</v>
      </c>
      <c r="BN20" s="21">
        <v>0</v>
      </c>
      <c r="BO20" s="21">
        <v>122</v>
      </c>
      <c r="BP20" s="21">
        <f t="shared" si="33"/>
        <v>122</v>
      </c>
      <c r="BQ20" s="21">
        <v>0</v>
      </c>
      <c r="BR20" s="21">
        <v>0</v>
      </c>
      <c r="BS20" s="21">
        <f t="shared" si="26"/>
        <v>0</v>
      </c>
      <c r="BT20" s="21">
        <v>0</v>
      </c>
      <c r="BU20" s="21">
        <v>6</v>
      </c>
      <c r="BV20" s="21">
        <v>0</v>
      </c>
      <c r="BW20" s="21">
        <f t="shared" si="27"/>
        <v>6</v>
      </c>
      <c r="BX20" s="194" t="s">
        <v>228</v>
      </c>
      <c r="BY20" s="194"/>
      <c r="BZ20" s="21">
        <v>10</v>
      </c>
      <c r="CA20" s="21">
        <v>32</v>
      </c>
      <c r="CB20" s="21">
        <f t="shared" si="28"/>
        <v>42</v>
      </c>
      <c r="CC20" s="21">
        <v>32</v>
      </c>
      <c r="CD20" s="21">
        <v>97</v>
      </c>
      <c r="CE20" s="21">
        <f t="shared" si="29"/>
        <v>129</v>
      </c>
      <c r="CF20" s="21">
        <v>0</v>
      </c>
      <c r="CG20" s="21">
        <v>0</v>
      </c>
      <c r="CH20" s="21">
        <f t="shared" si="30"/>
        <v>0</v>
      </c>
      <c r="CI20" s="21">
        <v>0</v>
      </c>
      <c r="CJ20" s="21">
        <v>3</v>
      </c>
      <c r="CK20" s="21">
        <v>3</v>
      </c>
      <c r="CL20" s="21">
        <f t="shared" si="31"/>
        <v>6</v>
      </c>
    </row>
    <row r="21" spans="1:90" ht="18" x14ac:dyDescent="0.2">
      <c r="A21" s="194" t="s">
        <v>11</v>
      </c>
      <c r="B21" s="194"/>
      <c r="C21" s="21">
        <f t="shared" si="35"/>
        <v>108</v>
      </c>
      <c r="D21" s="21">
        <f t="shared" si="36"/>
        <v>54</v>
      </c>
      <c r="E21" s="21">
        <f t="shared" si="37"/>
        <v>162</v>
      </c>
      <c r="F21" s="21">
        <f t="shared" si="38"/>
        <v>592</v>
      </c>
      <c r="G21" s="21">
        <f t="shared" si="39"/>
        <v>266</v>
      </c>
      <c r="H21" s="21">
        <f t="shared" si="40"/>
        <v>858</v>
      </c>
      <c r="I21" s="21">
        <f t="shared" si="41"/>
        <v>120</v>
      </c>
      <c r="J21" s="21">
        <f t="shared" si="42"/>
        <v>52</v>
      </c>
      <c r="K21" s="21">
        <f t="shared" si="43"/>
        <v>172</v>
      </c>
      <c r="L21" s="21">
        <f t="shared" si="44"/>
        <v>37</v>
      </c>
      <c r="M21" s="21">
        <f t="shared" si="45"/>
        <v>15</v>
      </c>
      <c r="N21" s="21">
        <f t="shared" si="46"/>
        <v>7</v>
      </c>
      <c r="O21" s="21">
        <f t="shared" si="47"/>
        <v>59</v>
      </c>
      <c r="P21" s="194" t="s">
        <v>11</v>
      </c>
      <c r="Q21" s="194"/>
      <c r="R21" s="21">
        <v>86</v>
      </c>
      <c r="S21" s="21">
        <v>0</v>
      </c>
      <c r="T21" s="21">
        <f t="shared" si="14"/>
        <v>86</v>
      </c>
      <c r="U21" s="21">
        <v>449</v>
      </c>
      <c r="V21" s="21">
        <v>6</v>
      </c>
      <c r="W21" s="21">
        <f t="shared" si="15"/>
        <v>455</v>
      </c>
      <c r="X21" s="21">
        <v>94</v>
      </c>
      <c r="Y21" s="21">
        <v>19</v>
      </c>
      <c r="Z21" s="21">
        <f t="shared" si="16"/>
        <v>113</v>
      </c>
      <c r="AA21" s="21">
        <v>28</v>
      </c>
      <c r="AB21" s="21">
        <v>0</v>
      </c>
      <c r="AC21" s="21">
        <v>7</v>
      </c>
      <c r="AD21" s="21">
        <f t="shared" si="17"/>
        <v>35</v>
      </c>
      <c r="AE21" s="194" t="s">
        <v>11</v>
      </c>
      <c r="AF21" s="194"/>
      <c r="AG21" s="21">
        <v>17</v>
      </c>
      <c r="AH21" s="21">
        <v>0</v>
      </c>
      <c r="AI21" s="21">
        <f t="shared" si="18"/>
        <v>17</v>
      </c>
      <c r="AJ21" s="21">
        <v>99</v>
      </c>
      <c r="AK21" s="21">
        <v>0</v>
      </c>
      <c r="AL21" s="21">
        <f t="shared" si="19"/>
        <v>99</v>
      </c>
      <c r="AM21" s="21">
        <v>11</v>
      </c>
      <c r="AN21" s="21">
        <v>0</v>
      </c>
      <c r="AO21" s="21">
        <f t="shared" si="34"/>
        <v>11</v>
      </c>
      <c r="AP21" s="21">
        <v>5</v>
      </c>
      <c r="AQ21" s="21">
        <v>0</v>
      </c>
      <c r="AR21" s="21">
        <v>0</v>
      </c>
      <c r="AS21" s="21">
        <f t="shared" si="21"/>
        <v>5</v>
      </c>
      <c r="AT21" s="194" t="s">
        <v>11</v>
      </c>
      <c r="AU21" s="194"/>
      <c r="AV21" s="21">
        <v>5</v>
      </c>
      <c r="AW21" s="21">
        <v>34</v>
      </c>
      <c r="AX21" s="21">
        <f t="shared" si="22"/>
        <v>39</v>
      </c>
      <c r="AY21" s="21">
        <v>44</v>
      </c>
      <c r="AZ21" s="21">
        <v>130</v>
      </c>
      <c r="BA21" s="21">
        <f t="shared" si="23"/>
        <v>174</v>
      </c>
      <c r="BB21" s="21">
        <v>15</v>
      </c>
      <c r="BC21" s="21">
        <v>33</v>
      </c>
      <c r="BD21" s="21">
        <f t="shared" si="24"/>
        <v>48</v>
      </c>
      <c r="BE21" s="21">
        <v>4</v>
      </c>
      <c r="BF21" s="21">
        <v>8</v>
      </c>
      <c r="BG21" s="21">
        <v>0</v>
      </c>
      <c r="BH21" s="21">
        <f t="shared" si="25"/>
        <v>12</v>
      </c>
      <c r="BI21" s="194" t="s">
        <v>11</v>
      </c>
      <c r="BJ21" s="194"/>
      <c r="BK21" s="21">
        <v>0</v>
      </c>
      <c r="BL21" s="21">
        <v>20</v>
      </c>
      <c r="BM21" s="21">
        <f t="shared" si="32"/>
        <v>20</v>
      </c>
      <c r="BN21" s="21">
        <v>0</v>
      </c>
      <c r="BO21" s="21">
        <v>107</v>
      </c>
      <c r="BP21" s="21">
        <f t="shared" si="33"/>
        <v>107</v>
      </c>
      <c r="BQ21" s="21">
        <v>0</v>
      </c>
      <c r="BR21" s="21">
        <v>0</v>
      </c>
      <c r="BS21" s="21">
        <f t="shared" si="26"/>
        <v>0</v>
      </c>
      <c r="BT21" s="21">
        <v>0</v>
      </c>
      <c r="BU21" s="21">
        <v>6</v>
      </c>
      <c r="BV21" s="21">
        <v>0</v>
      </c>
      <c r="BW21" s="21">
        <f t="shared" si="27"/>
        <v>6</v>
      </c>
      <c r="BX21" s="194" t="s">
        <v>11</v>
      </c>
      <c r="BY21" s="194"/>
      <c r="BZ21" s="21">
        <v>0</v>
      </c>
      <c r="CA21" s="21">
        <v>0</v>
      </c>
      <c r="CB21" s="21">
        <f t="shared" si="28"/>
        <v>0</v>
      </c>
      <c r="CC21" s="21">
        <v>0</v>
      </c>
      <c r="CD21" s="21">
        <v>23</v>
      </c>
      <c r="CE21" s="21">
        <f t="shared" si="29"/>
        <v>23</v>
      </c>
      <c r="CF21" s="21">
        <v>0</v>
      </c>
      <c r="CG21" s="21">
        <v>0</v>
      </c>
      <c r="CH21" s="21">
        <f t="shared" si="30"/>
        <v>0</v>
      </c>
      <c r="CI21" s="21">
        <v>0</v>
      </c>
      <c r="CJ21" s="21">
        <v>1</v>
      </c>
      <c r="CK21" s="21">
        <v>0</v>
      </c>
      <c r="CL21" s="21">
        <f t="shared" si="31"/>
        <v>1</v>
      </c>
    </row>
    <row r="22" spans="1:90" ht="18" x14ac:dyDescent="0.2">
      <c r="A22" s="194" t="s">
        <v>12</v>
      </c>
      <c r="B22" s="194"/>
      <c r="C22" s="21">
        <f t="shared" si="35"/>
        <v>748</v>
      </c>
      <c r="D22" s="21">
        <f t="shared" si="36"/>
        <v>259</v>
      </c>
      <c r="E22" s="21">
        <f t="shared" si="37"/>
        <v>1007</v>
      </c>
      <c r="F22" s="21">
        <f t="shared" si="38"/>
        <v>2234</v>
      </c>
      <c r="G22" s="21">
        <f t="shared" si="39"/>
        <v>679</v>
      </c>
      <c r="H22" s="21">
        <f t="shared" si="40"/>
        <v>2913</v>
      </c>
      <c r="I22" s="21">
        <f t="shared" si="41"/>
        <v>336</v>
      </c>
      <c r="J22" s="21">
        <f t="shared" si="42"/>
        <v>226</v>
      </c>
      <c r="K22" s="21">
        <f t="shared" si="43"/>
        <v>562</v>
      </c>
      <c r="L22" s="21">
        <f t="shared" si="44"/>
        <v>114</v>
      </c>
      <c r="M22" s="21">
        <f t="shared" si="45"/>
        <v>26</v>
      </c>
      <c r="N22" s="21">
        <f t="shared" si="46"/>
        <v>0</v>
      </c>
      <c r="O22" s="21">
        <f t="shared" si="47"/>
        <v>140</v>
      </c>
      <c r="P22" s="194" t="s">
        <v>12</v>
      </c>
      <c r="Q22" s="194"/>
      <c r="R22" s="21">
        <v>569</v>
      </c>
      <c r="S22" s="21">
        <v>23</v>
      </c>
      <c r="T22" s="21">
        <f t="shared" si="14"/>
        <v>592</v>
      </c>
      <c r="U22" s="21">
        <v>1638</v>
      </c>
      <c r="V22" s="21">
        <v>29</v>
      </c>
      <c r="W22" s="21">
        <f t="shared" si="15"/>
        <v>1667</v>
      </c>
      <c r="X22" s="21">
        <v>292</v>
      </c>
      <c r="Y22" s="21">
        <v>113</v>
      </c>
      <c r="Z22" s="21">
        <f t="shared" si="16"/>
        <v>405</v>
      </c>
      <c r="AA22" s="21">
        <v>84</v>
      </c>
      <c r="AB22" s="21">
        <v>1</v>
      </c>
      <c r="AC22" s="21">
        <v>0</v>
      </c>
      <c r="AD22" s="21">
        <f t="shared" si="17"/>
        <v>85</v>
      </c>
      <c r="AE22" s="194" t="s">
        <v>12</v>
      </c>
      <c r="AF22" s="194"/>
      <c r="AG22" s="21">
        <v>0</v>
      </c>
      <c r="AH22" s="21">
        <v>0</v>
      </c>
      <c r="AI22" s="21">
        <f t="shared" si="18"/>
        <v>0</v>
      </c>
      <c r="AJ22" s="21">
        <v>31</v>
      </c>
      <c r="AK22" s="21">
        <v>1</v>
      </c>
      <c r="AL22" s="21">
        <f t="shared" si="19"/>
        <v>32</v>
      </c>
      <c r="AM22" s="21">
        <v>8</v>
      </c>
      <c r="AN22" s="21">
        <v>3</v>
      </c>
      <c r="AO22" s="21">
        <f t="shared" si="34"/>
        <v>11</v>
      </c>
      <c r="AP22" s="21">
        <v>4</v>
      </c>
      <c r="AQ22" s="21">
        <v>0</v>
      </c>
      <c r="AR22" s="21">
        <v>0</v>
      </c>
      <c r="AS22" s="21">
        <f t="shared" si="21"/>
        <v>4</v>
      </c>
      <c r="AT22" s="194" t="s">
        <v>12</v>
      </c>
      <c r="AU22" s="194"/>
      <c r="AV22" s="21">
        <v>30</v>
      </c>
      <c r="AW22" s="21">
        <v>79</v>
      </c>
      <c r="AX22" s="21">
        <f t="shared" si="22"/>
        <v>109</v>
      </c>
      <c r="AY22" s="21">
        <v>98</v>
      </c>
      <c r="AZ22" s="21">
        <v>222</v>
      </c>
      <c r="BA22" s="21">
        <f t="shared" si="23"/>
        <v>320</v>
      </c>
      <c r="BB22" s="21">
        <v>11</v>
      </c>
      <c r="BC22" s="21">
        <v>54</v>
      </c>
      <c r="BD22" s="21">
        <f t="shared" si="24"/>
        <v>65</v>
      </c>
      <c r="BE22" s="21">
        <v>6</v>
      </c>
      <c r="BF22" s="21">
        <v>10</v>
      </c>
      <c r="BG22" s="21">
        <v>0</v>
      </c>
      <c r="BH22" s="21">
        <f t="shared" si="25"/>
        <v>16</v>
      </c>
      <c r="BI22" s="194" t="s">
        <v>12</v>
      </c>
      <c r="BJ22" s="194"/>
      <c r="BK22" s="21">
        <v>12</v>
      </c>
      <c r="BL22" s="21">
        <v>76</v>
      </c>
      <c r="BM22" s="21">
        <f t="shared" si="32"/>
        <v>88</v>
      </c>
      <c r="BN22" s="21">
        <v>61</v>
      </c>
      <c r="BO22" s="21">
        <v>175</v>
      </c>
      <c r="BP22" s="21">
        <f t="shared" si="33"/>
        <v>236</v>
      </c>
      <c r="BQ22" s="21">
        <v>0</v>
      </c>
      <c r="BR22" s="21">
        <v>14</v>
      </c>
      <c r="BS22" s="21">
        <f t="shared" si="26"/>
        <v>14</v>
      </c>
      <c r="BT22" s="21">
        <v>2</v>
      </c>
      <c r="BU22" s="21">
        <v>6</v>
      </c>
      <c r="BV22" s="21">
        <v>0</v>
      </c>
      <c r="BW22" s="21">
        <f t="shared" si="27"/>
        <v>8</v>
      </c>
      <c r="BX22" s="194" t="s">
        <v>12</v>
      </c>
      <c r="BY22" s="194"/>
      <c r="BZ22" s="21">
        <v>137</v>
      </c>
      <c r="CA22" s="21">
        <v>81</v>
      </c>
      <c r="CB22" s="21">
        <f t="shared" si="28"/>
        <v>218</v>
      </c>
      <c r="CC22" s="21">
        <v>406</v>
      </c>
      <c r="CD22" s="21">
        <v>252</v>
      </c>
      <c r="CE22" s="21">
        <f t="shared" si="29"/>
        <v>658</v>
      </c>
      <c r="CF22" s="21">
        <v>25</v>
      </c>
      <c r="CG22" s="21">
        <v>42</v>
      </c>
      <c r="CH22" s="21">
        <f t="shared" si="30"/>
        <v>67</v>
      </c>
      <c r="CI22" s="21">
        <v>18</v>
      </c>
      <c r="CJ22" s="21">
        <v>9</v>
      </c>
      <c r="CK22" s="21">
        <v>0</v>
      </c>
      <c r="CL22" s="21">
        <f t="shared" si="31"/>
        <v>27</v>
      </c>
    </row>
    <row r="23" spans="1:90" ht="18" x14ac:dyDescent="0.2">
      <c r="A23" s="194" t="s">
        <v>13</v>
      </c>
      <c r="B23" s="194"/>
      <c r="C23" s="21">
        <f t="shared" si="35"/>
        <v>558</v>
      </c>
      <c r="D23" s="21">
        <f t="shared" si="36"/>
        <v>410</v>
      </c>
      <c r="E23" s="21">
        <f t="shared" si="37"/>
        <v>968</v>
      </c>
      <c r="F23" s="21">
        <f t="shared" si="38"/>
        <v>2241</v>
      </c>
      <c r="G23" s="21">
        <f t="shared" si="39"/>
        <v>1288</v>
      </c>
      <c r="H23" s="21">
        <f t="shared" si="40"/>
        <v>3529</v>
      </c>
      <c r="I23" s="21">
        <f t="shared" si="41"/>
        <v>511</v>
      </c>
      <c r="J23" s="21">
        <f t="shared" si="42"/>
        <v>242</v>
      </c>
      <c r="K23" s="21">
        <f t="shared" si="43"/>
        <v>753</v>
      </c>
      <c r="L23" s="21">
        <f t="shared" si="44"/>
        <v>109</v>
      </c>
      <c r="M23" s="21">
        <f t="shared" si="45"/>
        <v>46</v>
      </c>
      <c r="N23" s="21">
        <f t="shared" si="46"/>
        <v>0</v>
      </c>
      <c r="O23" s="21">
        <f t="shared" si="47"/>
        <v>155</v>
      </c>
      <c r="P23" s="194" t="s">
        <v>13</v>
      </c>
      <c r="Q23" s="194"/>
      <c r="R23" s="21">
        <v>429</v>
      </c>
      <c r="S23" s="21">
        <v>123</v>
      </c>
      <c r="T23" s="21">
        <f t="shared" si="14"/>
        <v>552</v>
      </c>
      <c r="U23" s="21">
        <v>1800</v>
      </c>
      <c r="V23" s="21">
        <v>545</v>
      </c>
      <c r="W23" s="21">
        <f t="shared" si="15"/>
        <v>2345</v>
      </c>
      <c r="X23" s="21">
        <v>421</v>
      </c>
      <c r="Y23" s="21">
        <v>121</v>
      </c>
      <c r="Z23" s="21">
        <f t="shared" si="16"/>
        <v>542</v>
      </c>
      <c r="AA23" s="21">
        <v>88</v>
      </c>
      <c r="AB23" s="21">
        <v>12</v>
      </c>
      <c r="AC23" s="21">
        <v>0</v>
      </c>
      <c r="AD23" s="21">
        <f t="shared" si="17"/>
        <v>100</v>
      </c>
      <c r="AE23" s="194" t="s">
        <v>13</v>
      </c>
      <c r="AF23" s="194"/>
      <c r="AG23" s="21">
        <v>7</v>
      </c>
      <c r="AH23" s="21">
        <v>0</v>
      </c>
      <c r="AI23" s="21">
        <f t="shared" si="18"/>
        <v>7</v>
      </c>
      <c r="AJ23" s="21">
        <v>19</v>
      </c>
      <c r="AK23" s="21">
        <v>0</v>
      </c>
      <c r="AL23" s="21">
        <f t="shared" si="19"/>
        <v>19</v>
      </c>
      <c r="AM23" s="21">
        <v>55</v>
      </c>
      <c r="AN23" s="21">
        <v>8</v>
      </c>
      <c r="AO23" s="21">
        <f t="shared" si="34"/>
        <v>63</v>
      </c>
      <c r="AP23" s="21">
        <v>3</v>
      </c>
      <c r="AQ23" s="21">
        <v>0</v>
      </c>
      <c r="AR23" s="21">
        <v>0</v>
      </c>
      <c r="AS23" s="21">
        <f t="shared" si="21"/>
        <v>3</v>
      </c>
      <c r="AT23" s="194" t="s">
        <v>13</v>
      </c>
      <c r="AU23" s="194"/>
      <c r="AV23" s="21">
        <v>39</v>
      </c>
      <c r="AW23" s="21">
        <v>73</v>
      </c>
      <c r="AX23" s="21">
        <f t="shared" si="22"/>
        <v>112</v>
      </c>
      <c r="AY23" s="21">
        <v>83</v>
      </c>
      <c r="AZ23" s="21">
        <v>196</v>
      </c>
      <c r="BA23" s="21">
        <f t="shared" si="23"/>
        <v>279</v>
      </c>
      <c r="BB23" s="21">
        <v>23</v>
      </c>
      <c r="BC23" s="21">
        <v>87</v>
      </c>
      <c r="BD23" s="21">
        <f t="shared" si="24"/>
        <v>110</v>
      </c>
      <c r="BE23" s="21">
        <v>8</v>
      </c>
      <c r="BF23" s="21">
        <v>11</v>
      </c>
      <c r="BG23" s="21">
        <v>0</v>
      </c>
      <c r="BH23" s="21">
        <f t="shared" si="25"/>
        <v>19</v>
      </c>
      <c r="BI23" s="194" t="s">
        <v>13</v>
      </c>
      <c r="BJ23" s="194"/>
      <c r="BK23" s="21">
        <v>0</v>
      </c>
      <c r="BL23" s="21">
        <v>87</v>
      </c>
      <c r="BM23" s="21">
        <f>SUM(BK23:BL23)</f>
        <v>87</v>
      </c>
      <c r="BN23" s="21">
        <v>0</v>
      </c>
      <c r="BO23" s="21">
        <v>179</v>
      </c>
      <c r="BP23" s="21">
        <f t="shared" si="33"/>
        <v>179</v>
      </c>
      <c r="BQ23" s="21">
        <v>0</v>
      </c>
      <c r="BR23" s="21">
        <v>22</v>
      </c>
      <c r="BS23" s="21">
        <f t="shared" si="26"/>
        <v>22</v>
      </c>
      <c r="BT23" s="21">
        <v>0</v>
      </c>
      <c r="BU23" s="21">
        <v>10</v>
      </c>
      <c r="BV23" s="21">
        <v>0</v>
      </c>
      <c r="BW23" s="21">
        <f t="shared" si="27"/>
        <v>10</v>
      </c>
      <c r="BX23" s="194" t="s">
        <v>13</v>
      </c>
      <c r="BY23" s="194"/>
      <c r="BZ23" s="21">
        <v>83</v>
      </c>
      <c r="CA23" s="21">
        <v>127</v>
      </c>
      <c r="CB23" s="21">
        <f>SUM(BZ23:CA23)</f>
        <v>210</v>
      </c>
      <c r="CC23" s="21">
        <v>339</v>
      </c>
      <c r="CD23" s="21">
        <v>368</v>
      </c>
      <c r="CE23" s="21">
        <f t="shared" si="29"/>
        <v>707</v>
      </c>
      <c r="CF23" s="21">
        <v>12</v>
      </c>
      <c r="CG23" s="21">
        <v>4</v>
      </c>
      <c r="CH23" s="21">
        <f t="shared" si="30"/>
        <v>16</v>
      </c>
      <c r="CI23" s="21">
        <v>10</v>
      </c>
      <c r="CJ23" s="21">
        <v>13</v>
      </c>
      <c r="CK23" s="21">
        <v>0</v>
      </c>
      <c r="CL23" s="21">
        <f t="shared" si="31"/>
        <v>23</v>
      </c>
    </row>
    <row r="24" spans="1:90" ht="18" x14ac:dyDescent="0.2">
      <c r="A24" s="194" t="s">
        <v>14</v>
      </c>
      <c r="B24" s="194"/>
      <c r="C24" s="21">
        <f t="shared" si="35"/>
        <v>393</v>
      </c>
      <c r="D24" s="21">
        <f t="shared" si="36"/>
        <v>126</v>
      </c>
      <c r="E24" s="21">
        <f t="shared" si="37"/>
        <v>519</v>
      </c>
      <c r="F24" s="21">
        <f t="shared" si="38"/>
        <v>1660</v>
      </c>
      <c r="G24" s="21">
        <f t="shared" si="39"/>
        <v>395</v>
      </c>
      <c r="H24" s="21">
        <f t="shared" si="40"/>
        <v>2055</v>
      </c>
      <c r="I24" s="21">
        <f t="shared" si="41"/>
        <v>215</v>
      </c>
      <c r="J24" s="21">
        <f t="shared" si="42"/>
        <v>123</v>
      </c>
      <c r="K24" s="21">
        <f t="shared" si="43"/>
        <v>338</v>
      </c>
      <c r="L24" s="21">
        <f t="shared" si="44"/>
        <v>76</v>
      </c>
      <c r="M24" s="21">
        <f t="shared" si="45"/>
        <v>20</v>
      </c>
      <c r="N24" s="21">
        <f t="shared" si="46"/>
        <v>3</v>
      </c>
      <c r="O24" s="21">
        <f t="shared" si="47"/>
        <v>99</v>
      </c>
      <c r="P24" s="194" t="s">
        <v>14</v>
      </c>
      <c r="Q24" s="194"/>
      <c r="R24" s="21">
        <v>226</v>
      </c>
      <c r="S24" s="21">
        <v>22</v>
      </c>
      <c r="T24" s="21">
        <f t="shared" si="14"/>
        <v>248</v>
      </c>
      <c r="U24" s="21">
        <v>860</v>
      </c>
      <c r="V24" s="21">
        <v>52</v>
      </c>
      <c r="W24" s="21">
        <f t="shared" si="15"/>
        <v>912</v>
      </c>
      <c r="X24" s="21">
        <v>146</v>
      </c>
      <c r="Y24" s="21">
        <v>39</v>
      </c>
      <c r="Z24" s="21">
        <f t="shared" si="16"/>
        <v>185</v>
      </c>
      <c r="AA24" s="21">
        <v>41</v>
      </c>
      <c r="AB24" s="21">
        <v>0</v>
      </c>
      <c r="AC24" s="21">
        <v>3</v>
      </c>
      <c r="AD24" s="21">
        <f t="shared" si="17"/>
        <v>44</v>
      </c>
      <c r="AE24" s="194" t="s">
        <v>14</v>
      </c>
      <c r="AF24" s="194"/>
      <c r="AG24" s="21">
        <v>0</v>
      </c>
      <c r="AH24" s="21">
        <v>0</v>
      </c>
      <c r="AI24" s="21">
        <f t="shared" si="18"/>
        <v>0</v>
      </c>
      <c r="AJ24" s="21">
        <v>0</v>
      </c>
      <c r="AK24" s="21">
        <v>0</v>
      </c>
      <c r="AL24" s="21">
        <f t="shared" si="19"/>
        <v>0</v>
      </c>
      <c r="AM24" s="21">
        <v>0</v>
      </c>
      <c r="AN24" s="21">
        <v>0</v>
      </c>
      <c r="AO24" s="21">
        <f t="shared" si="34"/>
        <v>0</v>
      </c>
      <c r="AP24" s="21">
        <v>0</v>
      </c>
      <c r="AQ24" s="21">
        <v>0</v>
      </c>
      <c r="AR24" s="21">
        <v>0</v>
      </c>
      <c r="AS24" s="21">
        <f t="shared" si="21"/>
        <v>0</v>
      </c>
      <c r="AT24" s="194" t="s">
        <v>14</v>
      </c>
      <c r="AU24" s="194"/>
      <c r="AV24" s="21">
        <v>167</v>
      </c>
      <c r="AW24" s="21">
        <v>104</v>
      </c>
      <c r="AX24" s="21">
        <f t="shared" si="22"/>
        <v>271</v>
      </c>
      <c r="AY24" s="21">
        <v>800</v>
      </c>
      <c r="AZ24" s="21">
        <v>343</v>
      </c>
      <c r="BA24" s="21">
        <f t="shared" si="23"/>
        <v>1143</v>
      </c>
      <c r="BB24" s="21">
        <v>69</v>
      </c>
      <c r="BC24" s="21">
        <v>84</v>
      </c>
      <c r="BD24" s="21">
        <f t="shared" si="24"/>
        <v>153</v>
      </c>
      <c r="BE24" s="21">
        <v>35</v>
      </c>
      <c r="BF24" s="21">
        <v>20</v>
      </c>
      <c r="BG24" s="21">
        <v>0</v>
      </c>
      <c r="BH24" s="21">
        <f t="shared" si="25"/>
        <v>55</v>
      </c>
      <c r="BI24" s="194" t="s">
        <v>14</v>
      </c>
      <c r="BJ24" s="194"/>
      <c r="BK24" s="21">
        <v>0</v>
      </c>
      <c r="BL24" s="21">
        <v>0</v>
      </c>
      <c r="BM24" s="21">
        <f t="shared" ref="BM24:BM25" si="48">SUM(BK24:BL24)</f>
        <v>0</v>
      </c>
      <c r="BN24" s="21">
        <v>0</v>
      </c>
      <c r="BO24" s="21">
        <v>0</v>
      </c>
      <c r="BP24" s="21">
        <f t="shared" si="33"/>
        <v>0</v>
      </c>
      <c r="BQ24" s="21">
        <v>0</v>
      </c>
      <c r="BR24" s="21">
        <v>0</v>
      </c>
      <c r="BS24" s="21">
        <f t="shared" si="26"/>
        <v>0</v>
      </c>
      <c r="BT24" s="21">
        <v>0</v>
      </c>
      <c r="BU24" s="21">
        <v>0</v>
      </c>
      <c r="BV24" s="21">
        <v>0</v>
      </c>
      <c r="BW24" s="21">
        <f t="shared" si="27"/>
        <v>0</v>
      </c>
      <c r="BX24" s="194" t="s">
        <v>14</v>
      </c>
      <c r="BY24" s="194"/>
      <c r="BZ24" s="21">
        <v>0</v>
      </c>
      <c r="CA24" s="21">
        <v>0</v>
      </c>
      <c r="CB24" s="21">
        <f t="shared" ref="CB24:CB25" si="49">SUM(BZ24:CA24)</f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f t="shared" si="30"/>
        <v>0</v>
      </c>
      <c r="CI24" s="21">
        <v>0</v>
      </c>
      <c r="CJ24" s="21">
        <v>0</v>
      </c>
      <c r="CK24" s="21">
        <v>0</v>
      </c>
      <c r="CL24" s="21">
        <f t="shared" si="31"/>
        <v>0</v>
      </c>
    </row>
    <row r="25" spans="1:90" ht="18" x14ac:dyDescent="0.2">
      <c r="A25" s="194" t="s">
        <v>15</v>
      </c>
      <c r="B25" s="194"/>
      <c r="C25" s="21">
        <f t="shared" si="35"/>
        <v>1227</v>
      </c>
      <c r="D25" s="21">
        <f t="shared" si="36"/>
        <v>245</v>
      </c>
      <c r="E25" s="21">
        <f t="shared" si="37"/>
        <v>1472</v>
      </c>
      <c r="F25" s="21">
        <f t="shared" si="38"/>
        <v>4800</v>
      </c>
      <c r="G25" s="21">
        <f t="shared" si="39"/>
        <v>795</v>
      </c>
      <c r="H25" s="21">
        <f t="shared" si="40"/>
        <v>5595</v>
      </c>
      <c r="I25" s="21">
        <f t="shared" si="41"/>
        <v>670</v>
      </c>
      <c r="J25" s="21">
        <f t="shared" si="42"/>
        <v>264</v>
      </c>
      <c r="K25" s="21">
        <f t="shared" si="43"/>
        <v>934</v>
      </c>
      <c r="L25" s="21">
        <f t="shared" si="44"/>
        <v>211</v>
      </c>
      <c r="M25" s="21">
        <f t="shared" si="45"/>
        <v>27</v>
      </c>
      <c r="N25" s="21">
        <f t="shared" si="46"/>
        <v>7</v>
      </c>
      <c r="O25" s="21">
        <f t="shared" si="47"/>
        <v>245</v>
      </c>
      <c r="P25" s="194" t="s">
        <v>15</v>
      </c>
      <c r="Q25" s="194"/>
      <c r="R25" s="21">
        <v>913</v>
      </c>
      <c r="S25" s="21">
        <v>0</v>
      </c>
      <c r="T25" s="21">
        <f t="shared" si="14"/>
        <v>913</v>
      </c>
      <c r="U25" s="21">
        <v>3546</v>
      </c>
      <c r="V25" s="21">
        <v>0</v>
      </c>
      <c r="W25" s="21">
        <f t="shared" si="15"/>
        <v>3546</v>
      </c>
      <c r="X25" s="21">
        <v>601</v>
      </c>
      <c r="Y25" s="21">
        <v>159</v>
      </c>
      <c r="Z25" s="21">
        <f t="shared" si="16"/>
        <v>760</v>
      </c>
      <c r="AA25" s="21">
        <v>170</v>
      </c>
      <c r="AB25" s="21">
        <v>0</v>
      </c>
      <c r="AC25" s="21">
        <v>0</v>
      </c>
      <c r="AD25" s="21">
        <f t="shared" si="17"/>
        <v>170</v>
      </c>
      <c r="AE25" s="194" t="s">
        <v>15</v>
      </c>
      <c r="AF25" s="194"/>
      <c r="AG25" s="21">
        <v>0</v>
      </c>
      <c r="AH25" s="21">
        <v>0</v>
      </c>
      <c r="AI25" s="21">
        <f t="shared" si="18"/>
        <v>0</v>
      </c>
      <c r="AJ25" s="21">
        <v>0</v>
      </c>
      <c r="AK25" s="21">
        <v>0</v>
      </c>
      <c r="AL25" s="21">
        <f t="shared" si="19"/>
        <v>0</v>
      </c>
      <c r="AM25" s="21">
        <v>0</v>
      </c>
      <c r="AN25" s="21">
        <v>0</v>
      </c>
      <c r="AO25" s="21">
        <f t="shared" si="34"/>
        <v>0</v>
      </c>
      <c r="AP25" s="21">
        <v>0</v>
      </c>
      <c r="AQ25" s="21">
        <v>0</v>
      </c>
      <c r="AR25" s="21">
        <v>0</v>
      </c>
      <c r="AS25" s="21">
        <f t="shared" si="21"/>
        <v>0</v>
      </c>
      <c r="AT25" s="194" t="s">
        <v>15</v>
      </c>
      <c r="AU25" s="194"/>
      <c r="AV25" s="21">
        <v>256</v>
      </c>
      <c r="AW25" s="21">
        <v>175</v>
      </c>
      <c r="AX25" s="21">
        <f t="shared" si="22"/>
        <v>431</v>
      </c>
      <c r="AY25" s="21">
        <v>1055</v>
      </c>
      <c r="AZ25" s="21">
        <v>595</v>
      </c>
      <c r="BA25" s="21">
        <f t="shared" si="23"/>
        <v>1650</v>
      </c>
      <c r="BB25" s="21">
        <v>58</v>
      </c>
      <c r="BC25" s="21">
        <v>92</v>
      </c>
      <c r="BD25" s="21">
        <f t="shared" si="24"/>
        <v>150</v>
      </c>
      <c r="BE25" s="21">
        <v>32</v>
      </c>
      <c r="BF25" s="21">
        <v>21</v>
      </c>
      <c r="BG25" s="21">
        <v>7</v>
      </c>
      <c r="BH25" s="21">
        <f t="shared" si="25"/>
        <v>60</v>
      </c>
      <c r="BI25" s="194" t="s">
        <v>15</v>
      </c>
      <c r="BJ25" s="194"/>
      <c r="BK25" s="21">
        <v>0</v>
      </c>
      <c r="BL25" s="21">
        <v>70</v>
      </c>
      <c r="BM25" s="21">
        <f t="shared" si="48"/>
        <v>70</v>
      </c>
      <c r="BN25" s="21">
        <v>0</v>
      </c>
      <c r="BO25" s="21">
        <v>200</v>
      </c>
      <c r="BP25" s="21">
        <f t="shared" si="33"/>
        <v>200</v>
      </c>
      <c r="BQ25" s="21">
        <v>0</v>
      </c>
      <c r="BR25" s="21">
        <v>5</v>
      </c>
      <c r="BS25" s="21">
        <f t="shared" si="26"/>
        <v>5</v>
      </c>
      <c r="BT25" s="21">
        <v>0</v>
      </c>
      <c r="BU25" s="21">
        <v>6</v>
      </c>
      <c r="BV25" s="21">
        <v>0</v>
      </c>
      <c r="BW25" s="21">
        <f t="shared" si="27"/>
        <v>6</v>
      </c>
      <c r="BX25" s="194" t="s">
        <v>15</v>
      </c>
      <c r="BY25" s="194"/>
      <c r="BZ25" s="21">
        <v>58</v>
      </c>
      <c r="CA25" s="21">
        <v>0</v>
      </c>
      <c r="CB25" s="21">
        <f t="shared" si="49"/>
        <v>58</v>
      </c>
      <c r="CC25" s="21">
        <v>199</v>
      </c>
      <c r="CD25" s="21">
        <v>0</v>
      </c>
      <c r="CE25" s="21">
        <f t="shared" si="29"/>
        <v>199</v>
      </c>
      <c r="CF25" s="21">
        <v>11</v>
      </c>
      <c r="CG25" s="21">
        <v>8</v>
      </c>
      <c r="CH25" s="21">
        <f t="shared" si="30"/>
        <v>19</v>
      </c>
      <c r="CI25" s="21">
        <v>9</v>
      </c>
      <c r="CJ25" s="21">
        <v>0</v>
      </c>
      <c r="CK25" s="21">
        <v>0</v>
      </c>
      <c r="CL25" s="21">
        <f t="shared" si="31"/>
        <v>9</v>
      </c>
    </row>
    <row r="26" spans="1:90" ht="18" x14ac:dyDescent="0.2">
      <c r="A26" s="194" t="s">
        <v>16</v>
      </c>
      <c r="B26" s="194"/>
      <c r="C26" s="21">
        <f t="shared" si="35"/>
        <v>11063</v>
      </c>
      <c r="D26" s="21">
        <f t="shared" si="36"/>
        <v>3969</v>
      </c>
      <c r="E26" s="21">
        <f t="shared" si="37"/>
        <v>15032</v>
      </c>
      <c r="F26" s="21">
        <f t="shared" si="38"/>
        <v>38219</v>
      </c>
      <c r="G26" s="21">
        <f t="shared" si="39"/>
        <v>11820</v>
      </c>
      <c r="H26" s="21">
        <f t="shared" si="40"/>
        <v>50039</v>
      </c>
      <c r="I26" s="21">
        <f t="shared" si="41"/>
        <v>6148</v>
      </c>
      <c r="J26" s="21">
        <f t="shared" si="42"/>
        <v>5097</v>
      </c>
      <c r="K26" s="21">
        <f t="shared" si="43"/>
        <v>11245</v>
      </c>
      <c r="L26" s="21">
        <f t="shared" si="44"/>
        <v>1963</v>
      </c>
      <c r="M26" s="21">
        <f t="shared" si="45"/>
        <v>601</v>
      </c>
      <c r="N26" s="21">
        <f t="shared" si="46"/>
        <v>56</v>
      </c>
      <c r="O26" s="21">
        <f t="shared" si="47"/>
        <v>2620</v>
      </c>
      <c r="P26" s="194" t="s">
        <v>16</v>
      </c>
      <c r="Q26" s="194"/>
      <c r="R26" s="21">
        <f>SUM(R6:R25)</f>
        <v>8096</v>
      </c>
      <c r="S26" s="21">
        <f t="shared" ref="S26:AC26" si="50">SUM(S6:S25)</f>
        <v>485</v>
      </c>
      <c r="T26" s="21">
        <f t="shared" si="14"/>
        <v>8581</v>
      </c>
      <c r="U26" s="21">
        <f t="shared" si="50"/>
        <v>27976</v>
      </c>
      <c r="V26" s="21">
        <f t="shared" si="50"/>
        <v>1251</v>
      </c>
      <c r="W26" s="21">
        <f t="shared" si="15"/>
        <v>29227</v>
      </c>
      <c r="X26" s="21">
        <f t="shared" si="50"/>
        <v>5132</v>
      </c>
      <c r="Y26" s="21">
        <f t="shared" si="50"/>
        <v>2653</v>
      </c>
      <c r="Z26" s="21">
        <f t="shared" si="16"/>
        <v>7785</v>
      </c>
      <c r="AA26" s="21">
        <f t="shared" si="50"/>
        <v>1473</v>
      </c>
      <c r="AB26" s="21">
        <f t="shared" si="50"/>
        <v>40</v>
      </c>
      <c r="AC26" s="21">
        <f t="shared" si="50"/>
        <v>31</v>
      </c>
      <c r="AD26" s="21">
        <f t="shared" si="17"/>
        <v>1544</v>
      </c>
      <c r="AE26" s="194" t="s">
        <v>16</v>
      </c>
      <c r="AF26" s="194"/>
      <c r="AG26" s="21">
        <f>SUM(AG6:AG25)</f>
        <v>201</v>
      </c>
      <c r="AH26" s="21">
        <f t="shared" ref="AH26:AR26" si="51">SUM(AH6:AH25)</f>
        <v>7</v>
      </c>
      <c r="AI26" s="21">
        <f t="shared" si="18"/>
        <v>208</v>
      </c>
      <c r="AJ26" s="21">
        <f t="shared" si="51"/>
        <v>797</v>
      </c>
      <c r="AK26" s="21">
        <f t="shared" si="51"/>
        <v>34</v>
      </c>
      <c r="AL26" s="21">
        <f t="shared" si="19"/>
        <v>831</v>
      </c>
      <c r="AM26" s="21">
        <f t="shared" si="51"/>
        <v>293</v>
      </c>
      <c r="AN26" s="21">
        <f t="shared" si="51"/>
        <v>76</v>
      </c>
      <c r="AO26" s="21">
        <f t="shared" si="51"/>
        <v>369</v>
      </c>
      <c r="AP26" s="21">
        <f t="shared" si="51"/>
        <v>40</v>
      </c>
      <c r="AQ26" s="21">
        <f t="shared" si="51"/>
        <v>0</v>
      </c>
      <c r="AR26" s="21">
        <f t="shared" si="51"/>
        <v>11</v>
      </c>
      <c r="AS26" s="21">
        <f t="shared" si="21"/>
        <v>51</v>
      </c>
      <c r="AT26" s="194" t="s">
        <v>16</v>
      </c>
      <c r="AU26" s="194"/>
      <c r="AV26" s="21">
        <f>SUM(AV6:AV25)</f>
        <v>1320</v>
      </c>
      <c r="AW26" s="21">
        <f t="shared" ref="AW26:BG26" si="52">SUM(AW6:AW25)</f>
        <v>1967</v>
      </c>
      <c r="AX26" s="21">
        <f t="shared" si="52"/>
        <v>3287</v>
      </c>
      <c r="AY26" s="21">
        <f t="shared" si="52"/>
        <v>4826</v>
      </c>
      <c r="AZ26" s="21">
        <f t="shared" si="52"/>
        <v>6134</v>
      </c>
      <c r="BA26" s="21">
        <f t="shared" si="23"/>
        <v>10960</v>
      </c>
      <c r="BB26" s="21">
        <f t="shared" si="52"/>
        <v>506</v>
      </c>
      <c r="BC26" s="21">
        <f t="shared" si="52"/>
        <v>1730</v>
      </c>
      <c r="BD26" s="21">
        <f t="shared" si="52"/>
        <v>2236</v>
      </c>
      <c r="BE26" s="21">
        <f t="shared" si="52"/>
        <v>229</v>
      </c>
      <c r="BF26" s="21">
        <f t="shared" si="52"/>
        <v>353</v>
      </c>
      <c r="BG26" s="21">
        <f t="shared" si="52"/>
        <v>8</v>
      </c>
      <c r="BH26" s="21">
        <f t="shared" si="25"/>
        <v>590</v>
      </c>
      <c r="BI26" s="194" t="s">
        <v>16</v>
      </c>
      <c r="BJ26" s="194"/>
      <c r="BK26" s="21">
        <f>SUM(BK6:BK25)</f>
        <v>12</v>
      </c>
      <c r="BL26" s="21">
        <f t="shared" ref="BL26:BV26" si="53">SUM(BL6:BL25)</f>
        <v>940</v>
      </c>
      <c r="BM26" s="21">
        <f t="shared" si="53"/>
        <v>952</v>
      </c>
      <c r="BN26" s="21">
        <f t="shared" si="53"/>
        <v>61</v>
      </c>
      <c r="BO26" s="21">
        <f t="shared" si="53"/>
        <v>2753</v>
      </c>
      <c r="BP26" s="21">
        <f t="shared" si="33"/>
        <v>2814</v>
      </c>
      <c r="BQ26" s="21">
        <f t="shared" si="53"/>
        <v>0</v>
      </c>
      <c r="BR26" s="21">
        <f t="shared" si="53"/>
        <v>277</v>
      </c>
      <c r="BS26" s="21">
        <f t="shared" si="53"/>
        <v>277</v>
      </c>
      <c r="BT26" s="21">
        <f t="shared" si="53"/>
        <v>2</v>
      </c>
      <c r="BU26" s="21">
        <f t="shared" si="53"/>
        <v>135</v>
      </c>
      <c r="BV26" s="21">
        <f t="shared" si="53"/>
        <v>0</v>
      </c>
      <c r="BW26" s="21">
        <f t="shared" si="27"/>
        <v>137</v>
      </c>
      <c r="BX26" s="194" t="s">
        <v>16</v>
      </c>
      <c r="BY26" s="194"/>
      <c r="BZ26" s="21">
        <f>SUM(BZ6:BZ25)</f>
        <v>1434</v>
      </c>
      <c r="CA26" s="21">
        <f t="shared" ref="CA26:CK26" si="54">SUM(CA6:CA25)</f>
        <v>570</v>
      </c>
      <c r="CB26" s="21">
        <f t="shared" si="54"/>
        <v>2004</v>
      </c>
      <c r="CC26" s="21">
        <f t="shared" si="54"/>
        <v>4559</v>
      </c>
      <c r="CD26" s="21">
        <f t="shared" si="54"/>
        <v>1648</v>
      </c>
      <c r="CE26" s="21">
        <f t="shared" si="29"/>
        <v>6207</v>
      </c>
      <c r="CF26" s="21">
        <f t="shared" si="54"/>
        <v>217</v>
      </c>
      <c r="CG26" s="21">
        <f t="shared" si="54"/>
        <v>361</v>
      </c>
      <c r="CH26" s="21">
        <f t="shared" si="54"/>
        <v>578</v>
      </c>
      <c r="CI26" s="21">
        <f t="shared" si="54"/>
        <v>219</v>
      </c>
      <c r="CJ26" s="21">
        <f t="shared" si="54"/>
        <v>73</v>
      </c>
      <c r="CK26" s="21">
        <f t="shared" si="54"/>
        <v>6</v>
      </c>
      <c r="CL26" s="21">
        <f t="shared" si="31"/>
        <v>298</v>
      </c>
    </row>
  </sheetData>
  <mergeCells count="150">
    <mergeCell ref="A26:B26"/>
    <mergeCell ref="P1:Q1"/>
    <mergeCell ref="R1:AD1"/>
    <mergeCell ref="P2:AD2"/>
    <mergeCell ref="P3:AD3"/>
    <mergeCell ref="P4:Q5"/>
    <mergeCell ref="R4:T4"/>
    <mergeCell ref="A17:B17"/>
    <mergeCell ref="A18:B18"/>
    <mergeCell ref="A19:B19"/>
    <mergeCell ref="A20:B20"/>
    <mergeCell ref="A21:B21"/>
    <mergeCell ref="A22:B22"/>
    <mergeCell ref="A6:B6"/>
    <mergeCell ref="A7:B7"/>
    <mergeCell ref="A8:B8"/>
    <mergeCell ref="A9:B9"/>
    <mergeCell ref="A10:A15"/>
    <mergeCell ref="A16:B16"/>
    <mergeCell ref="A1:B1"/>
    <mergeCell ref="C1:O1"/>
    <mergeCell ref="A2:O2"/>
    <mergeCell ref="A3:O3"/>
    <mergeCell ref="A4:B5"/>
    <mergeCell ref="U4:W4"/>
    <mergeCell ref="X4:Z4"/>
    <mergeCell ref="AA4:AD4"/>
    <mergeCell ref="P6:Q6"/>
    <mergeCell ref="P7:Q7"/>
    <mergeCell ref="P8:Q8"/>
    <mergeCell ref="A23:B23"/>
    <mergeCell ref="A24:B24"/>
    <mergeCell ref="A25:B25"/>
    <mergeCell ref="C4:E4"/>
    <mergeCell ref="F4:H4"/>
    <mergeCell ref="I4:K4"/>
    <mergeCell ref="L4:O4"/>
    <mergeCell ref="AE10:AE15"/>
    <mergeCell ref="AE16:AF16"/>
    <mergeCell ref="P26:Q26"/>
    <mergeCell ref="AE1:AF1"/>
    <mergeCell ref="AG1:AS1"/>
    <mergeCell ref="AE2:AS2"/>
    <mergeCell ref="AE3:AS3"/>
    <mergeCell ref="AE4:AF5"/>
    <mergeCell ref="AG4:AI4"/>
    <mergeCell ref="AJ4:AL4"/>
    <mergeCell ref="AM4:AO4"/>
    <mergeCell ref="AP4:AS4"/>
    <mergeCell ref="P20:Q20"/>
    <mergeCell ref="P21:Q21"/>
    <mergeCell ref="P22:Q22"/>
    <mergeCell ref="P23:Q23"/>
    <mergeCell ref="P24:Q24"/>
    <mergeCell ref="P25:Q25"/>
    <mergeCell ref="P9:Q9"/>
    <mergeCell ref="P10:P15"/>
    <mergeCell ref="P16:Q16"/>
    <mergeCell ref="P17:Q17"/>
    <mergeCell ref="P18:Q18"/>
    <mergeCell ref="P19:Q19"/>
    <mergeCell ref="BE4:BH4"/>
    <mergeCell ref="AT6:AU6"/>
    <mergeCell ref="AT7:AU7"/>
    <mergeCell ref="AT8:AU8"/>
    <mergeCell ref="AE23:AF23"/>
    <mergeCell ref="AE24:AF24"/>
    <mergeCell ref="AE25:AF25"/>
    <mergeCell ref="AE26:AF26"/>
    <mergeCell ref="AT1:AU1"/>
    <mergeCell ref="AV1:BH1"/>
    <mergeCell ref="AT2:BH2"/>
    <mergeCell ref="AT3:BH3"/>
    <mergeCell ref="AT4:AU5"/>
    <mergeCell ref="AV4:AX4"/>
    <mergeCell ref="AE17:AF17"/>
    <mergeCell ref="AE18:AF18"/>
    <mergeCell ref="AE19:AF19"/>
    <mergeCell ref="AE20:AF20"/>
    <mergeCell ref="AE21:AF21"/>
    <mergeCell ref="AE22:AF22"/>
    <mergeCell ref="AE6:AF6"/>
    <mergeCell ref="AE7:AF7"/>
    <mergeCell ref="AE8:AF8"/>
    <mergeCell ref="AE9:AF9"/>
    <mergeCell ref="AT26:AU26"/>
    <mergeCell ref="BI1:BJ1"/>
    <mergeCell ref="BK1:BW1"/>
    <mergeCell ref="BI2:BW2"/>
    <mergeCell ref="BI3:BW3"/>
    <mergeCell ref="BI4:BJ5"/>
    <mergeCell ref="BK4:BM4"/>
    <mergeCell ref="BN4:BP4"/>
    <mergeCell ref="BQ4:BS4"/>
    <mergeCell ref="BT4:BW4"/>
    <mergeCell ref="AT20:AU20"/>
    <mergeCell ref="AT21:AU21"/>
    <mergeCell ref="AT22:AU22"/>
    <mergeCell ref="AT23:AU23"/>
    <mergeCell ref="AT24:AU24"/>
    <mergeCell ref="AT25:AU25"/>
    <mergeCell ref="AT9:AU9"/>
    <mergeCell ref="AT10:AT15"/>
    <mergeCell ref="AT16:AU16"/>
    <mergeCell ref="AT17:AU17"/>
    <mergeCell ref="AT18:AU18"/>
    <mergeCell ref="AT19:AU19"/>
    <mergeCell ref="AY4:BA4"/>
    <mergeCell ref="BB4:BD4"/>
    <mergeCell ref="BX1:BY1"/>
    <mergeCell ref="BZ1:CL1"/>
    <mergeCell ref="BX2:CL2"/>
    <mergeCell ref="BX3:CL3"/>
    <mergeCell ref="BX4:BY5"/>
    <mergeCell ref="BZ4:CB4"/>
    <mergeCell ref="BI17:BJ17"/>
    <mergeCell ref="BI18:BJ18"/>
    <mergeCell ref="BI19:BJ19"/>
    <mergeCell ref="BI6:BJ6"/>
    <mergeCell ref="BI7:BJ7"/>
    <mergeCell ref="BI8:BJ8"/>
    <mergeCell ref="BI9:BJ9"/>
    <mergeCell ref="BI10:BI15"/>
    <mergeCell ref="BI16:BJ16"/>
    <mergeCell ref="CC4:CE4"/>
    <mergeCell ref="CF4:CH4"/>
    <mergeCell ref="CI4:CL4"/>
    <mergeCell ref="BX6:BY6"/>
    <mergeCell ref="BX7:BY7"/>
    <mergeCell ref="BX8:BY8"/>
    <mergeCell ref="BX9:BY9"/>
    <mergeCell ref="BX10:BX15"/>
    <mergeCell ref="BX16:BY16"/>
    <mergeCell ref="BX17:BY17"/>
    <mergeCell ref="BX18:BY18"/>
    <mergeCell ref="BX19:BY19"/>
    <mergeCell ref="BI26:BJ26"/>
    <mergeCell ref="BI20:BJ20"/>
    <mergeCell ref="BI21:BJ21"/>
    <mergeCell ref="BI22:BJ22"/>
    <mergeCell ref="BI23:BJ23"/>
    <mergeCell ref="BI24:BJ24"/>
    <mergeCell ref="BI25:BJ25"/>
    <mergeCell ref="BX26:BY26"/>
    <mergeCell ref="BX20:BY20"/>
    <mergeCell ref="BX21:BY21"/>
    <mergeCell ref="BX22:BY22"/>
    <mergeCell ref="BX23:BY23"/>
    <mergeCell ref="BX24:BY24"/>
    <mergeCell ref="BX25:BY2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U29"/>
  <sheetViews>
    <sheetView rightToLeft="1" view="pageBreakPreview" topLeftCell="CG7" zoomScale="70" zoomScaleSheetLayoutView="70" workbookViewId="0">
      <selection activeCell="CY27" sqref="CY27:DU27"/>
    </sheetView>
  </sheetViews>
  <sheetFormatPr defaultRowHeight="12.75" x14ac:dyDescent="0.2"/>
  <cols>
    <col min="1" max="1" width="4.85546875" customWidth="1"/>
    <col min="2" max="2" width="9.85546875" customWidth="1"/>
    <col min="3" max="11" width="5.42578125" customWidth="1"/>
    <col min="12" max="12" width="5.42578125" style="10" customWidth="1"/>
    <col min="13" max="14" width="5.42578125" customWidth="1"/>
    <col min="15" max="15" width="5.42578125" style="10" customWidth="1"/>
    <col min="16" max="17" width="5.42578125" customWidth="1"/>
    <col min="18" max="21" width="5.42578125" style="10" customWidth="1"/>
    <col min="22" max="24" width="5.42578125" customWidth="1"/>
    <col min="25" max="25" width="5.42578125" style="10" customWidth="1"/>
    <col min="26" max="26" width="5.28515625" style="10" customWidth="1"/>
    <col min="27" max="27" width="9.85546875" style="10" customWidth="1"/>
    <col min="28" max="30" width="5.42578125" customWidth="1"/>
    <col min="31" max="31" width="5.42578125" style="10" customWidth="1"/>
    <col min="32" max="33" width="5.42578125" customWidth="1"/>
    <col min="34" max="34" width="5.42578125" style="10" customWidth="1"/>
    <col min="35" max="36" width="5.42578125" customWidth="1"/>
    <col min="37" max="37" width="5.42578125" style="10" customWidth="1"/>
    <col min="38" max="39" width="5.42578125" customWidth="1"/>
    <col min="40" max="40" width="5.42578125" style="10" customWidth="1"/>
    <col min="41" max="42" width="5.42578125" customWidth="1"/>
    <col min="43" max="46" width="5.42578125" style="10" customWidth="1"/>
    <col min="47" max="49" width="5.42578125" customWidth="1"/>
    <col min="50" max="50" width="5.42578125" style="10" customWidth="1"/>
    <col min="51" max="51" width="5.28515625" customWidth="1"/>
    <col min="52" max="52" width="11.85546875" customWidth="1"/>
    <col min="53" max="74" width="5.28515625" customWidth="1"/>
    <col min="75" max="75" width="6.28515625" customWidth="1"/>
    <col min="76" max="76" width="5" customWidth="1"/>
    <col min="77" max="77" width="10" customWidth="1"/>
    <col min="78" max="100" width="5.42578125" customWidth="1"/>
    <col min="101" max="101" width="6.28515625" customWidth="1"/>
    <col min="102" max="102" width="10.7109375" customWidth="1"/>
    <col min="103" max="124" width="5.28515625" customWidth="1"/>
    <col min="125" max="125" width="7.42578125" bestFit="1" customWidth="1"/>
    <col min="126" max="126" width="6.140625" customWidth="1"/>
    <col min="127" max="127" width="10.7109375" customWidth="1"/>
    <col min="128" max="149" width="5.28515625" customWidth="1"/>
    <col min="150" max="150" width="7.42578125" bestFit="1" customWidth="1"/>
    <col min="151" max="151" width="16.42578125" customWidth="1"/>
  </cols>
  <sheetData>
    <row r="1" spans="1:151" ht="21" customHeight="1" x14ac:dyDescent="0.25">
      <c r="A1" s="368" t="s">
        <v>368</v>
      </c>
      <c r="B1" s="369"/>
      <c r="C1" s="370" t="s">
        <v>451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2"/>
      <c r="Z1" s="368" t="s">
        <v>232</v>
      </c>
      <c r="AA1" s="369"/>
      <c r="AB1" s="370" t="s">
        <v>451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2"/>
      <c r="AY1" s="368" t="s">
        <v>235</v>
      </c>
      <c r="AZ1" s="369"/>
      <c r="BA1" s="370" t="s">
        <v>451</v>
      </c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2"/>
      <c r="BX1" s="368" t="s">
        <v>237</v>
      </c>
      <c r="BY1" s="369"/>
      <c r="BZ1" s="370" t="s">
        <v>451</v>
      </c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2"/>
      <c r="CW1" s="368" t="s">
        <v>274</v>
      </c>
      <c r="CX1" s="369"/>
      <c r="CY1" s="370" t="s">
        <v>451</v>
      </c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2"/>
      <c r="DV1" s="368" t="s">
        <v>350</v>
      </c>
      <c r="DW1" s="369"/>
      <c r="DX1" s="370" t="s">
        <v>451</v>
      </c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2"/>
    </row>
    <row r="2" spans="1:151" ht="33" customHeight="1" x14ac:dyDescent="0.2">
      <c r="A2" s="375" t="s">
        <v>398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 t="s">
        <v>398</v>
      </c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 t="s">
        <v>398</v>
      </c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 t="s">
        <v>398</v>
      </c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 t="s">
        <v>398</v>
      </c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 t="s">
        <v>398</v>
      </c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75"/>
      <c r="ET2" s="375"/>
    </row>
    <row r="3" spans="1:151" ht="17.25" customHeight="1" x14ac:dyDescent="0.25">
      <c r="A3" s="374" t="s">
        <v>64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 t="s">
        <v>65</v>
      </c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 t="s">
        <v>63</v>
      </c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 t="s">
        <v>162</v>
      </c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196" t="s">
        <v>250</v>
      </c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 t="s">
        <v>256</v>
      </c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9"/>
    </row>
    <row r="4" spans="1:151" ht="14.25" customHeight="1" x14ac:dyDescent="0.25">
      <c r="A4" s="201" t="s">
        <v>0</v>
      </c>
      <c r="B4" s="201"/>
      <c r="C4" s="273" t="s">
        <v>19</v>
      </c>
      <c r="D4" s="273"/>
      <c r="E4" s="273"/>
      <c r="F4" s="273"/>
      <c r="G4" s="273" t="s">
        <v>22</v>
      </c>
      <c r="H4" s="273"/>
      <c r="I4" s="273"/>
      <c r="J4" s="273" t="s">
        <v>115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 t="s">
        <v>116</v>
      </c>
      <c r="W4" s="273"/>
      <c r="X4" s="273"/>
      <c r="Y4" s="273"/>
      <c r="Z4" s="201" t="s">
        <v>0</v>
      </c>
      <c r="AA4" s="201"/>
      <c r="AB4" s="273" t="s">
        <v>19</v>
      </c>
      <c r="AC4" s="273"/>
      <c r="AD4" s="273"/>
      <c r="AE4" s="273"/>
      <c r="AF4" s="273" t="s">
        <v>22</v>
      </c>
      <c r="AG4" s="273"/>
      <c r="AH4" s="273"/>
      <c r="AI4" s="376" t="s">
        <v>115</v>
      </c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273" t="s">
        <v>116</v>
      </c>
      <c r="AV4" s="273"/>
      <c r="AW4" s="273"/>
      <c r="AX4" s="273"/>
      <c r="AY4" s="201" t="s">
        <v>0</v>
      </c>
      <c r="AZ4" s="201"/>
      <c r="BA4" s="273" t="s">
        <v>19</v>
      </c>
      <c r="BB4" s="273"/>
      <c r="BC4" s="273"/>
      <c r="BD4" s="273"/>
      <c r="BE4" s="273" t="s">
        <v>22</v>
      </c>
      <c r="BF4" s="273"/>
      <c r="BG4" s="273"/>
      <c r="BH4" s="273" t="s">
        <v>115</v>
      </c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 t="s">
        <v>116</v>
      </c>
      <c r="BU4" s="273"/>
      <c r="BV4" s="273"/>
      <c r="BW4" s="273"/>
      <c r="BX4" s="201" t="s">
        <v>0</v>
      </c>
      <c r="BY4" s="201"/>
      <c r="BZ4" s="273" t="s">
        <v>19</v>
      </c>
      <c r="CA4" s="273"/>
      <c r="CB4" s="273"/>
      <c r="CC4" s="273"/>
      <c r="CD4" s="273" t="s">
        <v>22</v>
      </c>
      <c r="CE4" s="273"/>
      <c r="CF4" s="273"/>
      <c r="CG4" s="273" t="s">
        <v>115</v>
      </c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 t="s">
        <v>116</v>
      </c>
      <c r="CT4" s="273"/>
      <c r="CU4" s="273"/>
      <c r="CV4" s="273"/>
      <c r="CW4" s="201" t="s">
        <v>0</v>
      </c>
      <c r="CX4" s="201"/>
      <c r="CY4" s="273" t="s">
        <v>19</v>
      </c>
      <c r="CZ4" s="273"/>
      <c r="DA4" s="273"/>
      <c r="DB4" s="273"/>
      <c r="DC4" s="273" t="s">
        <v>22</v>
      </c>
      <c r="DD4" s="273"/>
      <c r="DE4" s="273"/>
      <c r="DF4" s="273" t="s">
        <v>115</v>
      </c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 t="s">
        <v>116</v>
      </c>
      <c r="DS4" s="273"/>
      <c r="DT4" s="273"/>
      <c r="DU4" s="273"/>
      <c r="DV4" s="201" t="s">
        <v>0</v>
      </c>
      <c r="DW4" s="201"/>
      <c r="DX4" s="273" t="s">
        <v>19</v>
      </c>
      <c r="DY4" s="273"/>
      <c r="DZ4" s="273"/>
      <c r="EA4" s="273"/>
      <c r="EB4" s="273" t="s">
        <v>22</v>
      </c>
      <c r="EC4" s="273"/>
      <c r="ED4" s="273"/>
      <c r="EE4" s="273" t="s">
        <v>115</v>
      </c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 t="s">
        <v>116</v>
      </c>
      <c r="ER4" s="273"/>
      <c r="ES4" s="273"/>
      <c r="ET4" s="273"/>
    </row>
    <row r="5" spans="1:151" ht="14.25" customHeight="1" x14ac:dyDescent="0.25">
      <c r="A5" s="201"/>
      <c r="B5" s="201"/>
      <c r="C5" s="273"/>
      <c r="D5" s="273"/>
      <c r="E5" s="273"/>
      <c r="F5" s="273"/>
      <c r="G5" s="273"/>
      <c r="H5" s="273"/>
      <c r="I5" s="273"/>
      <c r="J5" s="273" t="s">
        <v>83</v>
      </c>
      <c r="K5" s="273"/>
      <c r="L5" s="273"/>
      <c r="M5" s="273" t="s">
        <v>84</v>
      </c>
      <c r="N5" s="273"/>
      <c r="O5" s="273"/>
      <c r="P5" s="273" t="s">
        <v>85</v>
      </c>
      <c r="Q5" s="273"/>
      <c r="R5" s="273"/>
      <c r="S5" s="273" t="s">
        <v>43</v>
      </c>
      <c r="T5" s="273"/>
      <c r="U5" s="273"/>
      <c r="V5" s="273"/>
      <c r="W5" s="273"/>
      <c r="X5" s="273"/>
      <c r="Y5" s="273"/>
      <c r="Z5" s="201"/>
      <c r="AA5" s="201"/>
      <c r="AB5" s="273"/>
      <c r="AC5" s="273"/>
      <c r="AD5" s="273"/>
      <c r="AE5" s="273"/>
      <c r="AF5" s="273"/>
      <c r="AG5" s="273"/>
      <c r="AH5" s="273"/>
      <c r="AI5" s="376" t="s">
        <v>83</v>
      </c>
      <c r="AJ5" s="376"/>
      <c r="AK5" s="376"/>
      <c r="AL5" s="376" t="s">
        <v>84</v>
      </c>
      <c r="AM5" s="376"/>
      <c r="AN5" s="376"/>
      <c r="AO5" s="376" t="s">
        <v>85</v>
      </c>
      <c r="AP5" s="376"/>
      <c r="AQ5" s="376"/>
      <c r="AR5" s="376" t="s">
        <v>43</v>
      </c>
      <c r="AS5" s="376"/>
      <c r="AT5" s="376"/>
      <c r="AU5" s="273"/>
      <c r="AV5" s="273"/>
      <c r="AW5" s="273"/>
      <c r="AX5" s="273"/>
      <c r="AY5" s="201"/>
      <c r="AZ5" s="201"/>
      <c r="BA5" s="273"/>
      <c r="BB5" s="273"/>
      <c r="BC5" s="273"/>
      <c r="BD5" s="273"/>
      <c r="BE5" s="273"/>
      <c r="BF5" s="273"/>
      <c r="BG5" s="273"/>
      <c r="BH5" s="273" t="s">
        <v>83</v>
      </c>
      <c r="BI5" s="273"/>
      <c r="BJ5" s="273"/>
      <c r="BK5" s="273" t="s">
        <v>84</v>
      </c>
      <c r="BL5" s="273"/>
      <c r="BM5" s="273"/>
      <c r="BN5" s="273" t="s">
        <v>85</v>
      </c>
      <c r="BO5" s="273"/>
      <c r="BP5" s="273"/>
      <c r="BQ5" s="273" t="s">
        <v>43</v>
      </c>
      <c r="BR5" s="273"/>
      <c r="BS5" s="273"/>
      <c r="BT5" s="273"/>
      <c r="BU5" s="273"/>
      <c r="BV5" s="273"/>
      <c r="BW5" s="273"/>
      <c r="BX5" s="201"/>
      <c r="BY5" s="201"/>
      <c r="BZ5" s="273"/>
      <c r="CA5" s="273"/>
      <c r="CB5" s="273"/>
      <c r="CC5" s="273"/>
      <c r="CD5" s="273"/>
      <c r="CE5" s="273"/>
      <c r="CF5" s="273"/>
      <c r="CG5" s="273" t="s">
        <v>83</v>
      </c>
      <c r="CH5" s="273"/>
      <c r="CI5" s="273"/>
      <c r="CJ5" s="273" t="s">
        <v>84</v>
      </c>
      <c r="CK5" s="273"/>
      <c r="CL5" s="273"/>
      <c r="CM5" s="273" t="s">
        <v>85</v>
      </c>
      <c r="CN5" s="273"/>
      <c r="CO5" s="273"/>
      <c r="CP5" s="273" t="s">
        <v>43</v>
      </c>
      <c r="CQ5" s="273"/>
      <c r="CR5" s="273"/>
      <c r="CS5" s="273"/>
      <c r="CT5" s="273"/>
      <c r="CU5" s="273"/>
      <c r="CV5" s="273"/>
      <c r="CW5" s="201"/>
      <c r="CX5" s="201"/>
      <c r="CY5" s="273"/>
      <c r="CZ5" s="273"/>
      <c r="DA5" s="273"/>
      <c r="DB5" s="273"/>
      <c r="DC5" s="273"/>
      <c r="DD5" s="273"/>
      <c r="DE5" s="273"/>
      <c r="DF5" s="273" t="s">
        <v>83</v>
      </c>
      <c r="DG5" s="273"/>
      <c r="DH5" s="273"/>
      <c r="DI5" s="273" t="s">
        <v>84</v>
      </c>
      <c r="DJ5" s="273"/>
      <c r="DK5" s="273"/>
      <c r="DL5" s="273" t="s">
        <v>85</v>
      </c>
      <c r="DM5" s="273"/>
      <c r="DN5" s="273"/>
      <c r="DO5" s="273" t="s">
        <v>43</v>
      </c>
      <c r="DP5" s="273"/>
      <c r="DQ5" s="273"/>
      <c r="DR5" s="273"/>
      <c r="DS5" s="273"/>
      <c r="DT5" s="273"/>
      <c r="DU5" s="273"/>
      <c r="DV5" s="201"/>
      <c r="DW5" s="201"/>
      <c r="DX5" s="273"/>
      <c r="DY5" s="273"/>
      <c r="DZ5" s="273"/>
      <c r="EA5" s="273"/>
      <c r="EB5" s="273"/>
      <c r="EC5" s="273"/>
      <c r="ED5" s="273"/>
      <c r="EE5" s="273" t="s">
        <v>83</v>
      </c>
      <c r="EF5" s="273"/>
      <c r="EG5" s="273"/>
      <c r="EH5" s="273" t="s">
        <v>84</v>
      </c>
      <c r="EI5" s="273"/>
      <c r="EJ5" s="273"/>
      <c r="EK5" s="273" t="s">
        <v>85</v>
      </c>
      <c r="EL5" s="273"/>
      <c r="EM5" s="273"/>
      <c r="EN5" s="273" t="s">
        <v>43</v>
      </c>
      <c r="EO5" s="273"/>
      <c r="EP5" s="273"/>
      <c r="EQ5" s="273"/>
      <c r="ER5" s="273"/>
      <c r="ES5" s="273"/>
      <c r="ET5" s="273"/>
    </row>
    <row r="6" spans="1:151" ht="25.5" customHeight="1" x14ac:dyDescent="0.2">
      <c r="A6" s="201"/>
      <c r="B6" s="201"/>
      <c r="C6" s="64" t="s">
        <v>23</v>
      </c>
      <c r="D6" s="64" t="s">
        <v>24</v>
      </c>
      <c r="E6" s="64" t="s">
        <v>25</v>
      </c>
      <c r="F6" s="64" t="s">
        <v>26</v>
      </c>
      <c r="G6" s="64" t="s">
        <v>117</v>
      </c>
      <c r="H6" s="64" t="s">
        <v>28</v>
      </c>
      <c r="I6" s="64" t="s">
        <v>26</v>
      </c>
      <c r="J6" s="64" t="s">
        <v>23</v>
      </c>
      <c r="K6" s="64" t="s">
        <v>24</v>
      </c>
      <c r="L6" s="64" t="s">
        <v>26</v>
      </c>
      <c r="M6" s="64" t="s">
        <v>23</v>
      </c>
      <c r="N6" s="64" t="s">
        <v>24</v>
      </c>
      <c r="O6" s="64" t="s">
        <v>26</v>
      </c>
      <c r="P6" s="64" t="s">
        <v>23</v>
      </c>
      <c r="Q6" s="64" t="s">
        <v>24</v>
      </c>
      <c r="R6" s="64" t="s">
        <v>26</v>
      </c>
      <c r="S6" s="64" t="s">
        <v>23</v>
      </c>
      <c r="T6" s="64" t="s">
        <v>24</v>
      </c>
      <c r="U6" s="64" t="s">
        <v>26</v>
      </c>
      <c r="V6" s="64" t="s">
        <v>23</v>
      </c>
      <c r="W6" s="64" t="s">
        <v>24</v>
      </c>
      <c r="X6" s="64" t="s">
        <v>25</v>
      </c>
      <c r="Y6" s="67" t="s">
        <v>26</v>
      </c>
      <c r="Z6" s="201"/>
      <c r="AA6" s="201"/>
      <c r="AB6" s="64" t="s">
        <v>23</v>
      </c>
      <c r="AC6" s="64" t="s">
        <v>24</v>
      </c>
      <c r="AD6" s="64" t="s">
        <v>25</v>
      </c>
      <c r="AE6" s="64" t="s">
        <v>26</v>
      </c>
      <c r="AF6" s="64" t="s">
        <v>117</v>
      </c>
      <c r="AG6" s="64" t="s">
        <v>28</v>
      </c>
      <c r="AH6" s="64" t="s">
        <v>26</v>
      </c>
      <c r="AI6" s="64" t="s">
        <v>23</v>
      </c>
      <c r="AJ6" s="64" t="s">
        <v>24</v>
      </c>
      <c r="AK6" s="64" t="s">
        <v>26</v>
      </c>
      <c r="AL6" s="64" t="s">
        <v>23</v>
      </c>
      <c r="AM6" s="64" t="s">
        <v>24</v>
      </c>
      <c r="AN6" s="64" t="s">
        <v>26</v>
      </c>
      <c r="AO6" s="64" t="s">
        <v>23</v>
      </c>
      <c r="AP6" s="64" t="s">
        <v>24</v>
      </c>
      <c r="AQ6" s="64" t="s">
        <v>26</v>
      </c>
      <c r="AR6" s="64" t="s">
        <v>23</v>
      </c>
      <c r="AS6" s="64" t="s">
        <v>24</v>
      </c>
      <c r="AT6" s="64" t="s">
        <v>26</v>
      </c>
      <c r="AU6" s="64" t="s">
        <v>23</v>
      </c>
      <c r="AV6" s="64" t="s">
        <v>24</v>
      </c>
      <c r="AW6" s="64" t="s">
        <v>25</v>
      </c>
      <c r="AX6" s="67" t="s">
        <v>26</v>
      </c>
      <c r="AY6" s="201"/>
      <c r="AZ6" s="201"/>
      <c r="BA6" s="64" t="s">
        <v>23</v>
      </c>
      <c r="BB6" s="64" t="s">
        <v>24</v>
      </c>
      <c r="BC6" s="64" t="s">
        <v>25</v>
      </c>
      <c r="BD6" s="64" t="s">
        <v>26</v>
      </c>
      <c r="BE6" s="64" t="s">
        <v>117</v>
      </c>
      <c r="BF6" s="64" t="s">
        <v>28</v>
      </c>
      <c r="BG6" s="64" t="s">
        <v>26</v>
      </c>
      <c r="BH6" s="64" t="s">
        <v>23</v>
      </c>
      <c r="BI6" s="64" t="s">
        <v>24</v>
      </c>
      <c r="BJ6" s="64" t="s">
        <v>26</v>
      </c>
      <c r="BK6" s="64" t="s">
        <v>23</v>
      </c>
      <c r="BL6" s="64" t="s">
        <v>24</v>
      </c>
      <c r="BM6" s="64" t="s">
        <v>26</v>
      </c>
      <c r="BN6" s="64" t="s">
        <v>23</v>
      </c>
      <c r="BO6" s="64" t="s">
        <v>24</v>
      </c>
      <c r="BP6" s="64" t="s">
        <v>26</v>
      </c>
      <c r="BQ6" s="64" t="s">
        <v>23</v>
      </c>
      <c r="BR6" s="64" t="s">
        <v>24</v>
      </c>
      <c r="BS6" s="64" t="s">
        <v>26</v>
      </c>
      <c r="BT6" s="64" t="s">
        <v>23</v>
      </c>
      <c r="BU6" s="64" t="s">
        <v>24</v>
      </c>
      <c r="BV6" s="64" t="s">
        <v>25</v>
      </c>
      <c r="BW6" s="67" t="s">
        <v>26</v>
      </c>
      <c r="BX6" s="201"/>
      <c r="BY6" s="201"/>
      <c r="BZ6" s="64" t="s">
        <v>23</v>
      </c>
      <c r="CA6" s="64" t="s">
        <v>24</v>
      </c>
      <c r="CB6" s="64" t="s">
        <v>25</v>
      </c>
      <c r="CC6" s="64" t="s">
        <v>26</v>
      </c>
      <c r="CD6" s="64" t="s">
        <v>117</v>
      </c>
      <c r="CE6" s="64" t="s">
        <v>28</v>
      </c>
      <c r="CF6" s="64" t="s">
        <v>26</v>
      </c>
      <c r="CG6" s="64" t="s">
        <v>23</v>
      </c>
      <c r="CH6" s="64" t="s">
        <v>24</v>
      </c>
      <c r="CI6" s="64" t="s">
        <v>26</v>
      </c>
      <c r="CJ6" s="64" t="s">
        <v>23</v>
      </c>
      <c r="CK6" s="64" t="s">
        <v>24</v>
      </c>
      <c r="CL6" s="64" t="s">
        <v>26</v>
      </c>
      <c r="CM6" s="64" t="s">
        <v>23</v>
      </c>
      <c r="CN6" s="64" t="s">
        <v>24</v>
      </c>
      <c r="CO6" s="64" t="s">
        <v>26</v>
      </c>
      <c r="CP6" s="64" t="s">
        <v>23</v>
      </c>
      <c r="CQ6" s="64" t="s">
        <v>24</v>
      </c>
      <c r="CR6" s="64" t="s">
        <v>26</v>
      </c>
      <c r="CS6" s="64" t="s">
        <v>23</v>
      </c>
      <c r="CT6" s="64" t="s">
        <v>24</v>
      </c>
      <c r="CU6" s="64" t="s">
        <v>25</v>
      </c>
      <c r="CV6" s="67" t="s">
        <v>26</v>
      </c>
      <c r="CW6" s="201"/>
      <c r="CX6" s="201"/>
      <c r="CY6" s="66" t="s">
        <v>23</v>
      </c>
      <c r="CZ6" s="66" t="s">
        <v>24</v>
      </c>
      <c r="DA6" s="66" t="s">
        <v>25</v>
      </c>
      <c r="DB6" s="66" t="s">
        <v>26</v>
      </c>
      <c r="DC6" s="66" t="s">
        <v>117</v>
      </c>
      <c r="DD6" s="66" t="s">
        <v>28</v>
      </c>
      <c r="DE6" s="66" t="s">
        <v>26</v>
      </c>
      <c r="DF6" s="66" t="s">
        <v>23</v>
      </c>
      <c r="DG6" s="66" t="s">
        <v>24</v>
      </c>
      <c r="DH6" s="66" t="s">
        <v>26</v>
      </c>
      <c r="DI6" s="66" t="s">
        <v>23</v>
      </c>
      <c r="DJ6" s="66" t="s">
        <v>24</v>
      </c>
      <c r="DK6" s="66" t="s">
        <v>26</v>
      </c>
      <c r="DL6" s="66" t="s">
        <v>23</v>
      </c>
      <c r="DM6" s="66" t="s">
        <v>24</v>
      </c>
      <c r="DN6" s="66" t="s">
        <v>26</v>
      </c>
      <c r="DO6" s="66" t="s">
        <v>23</v>
      </c>
      <c r="DP6" s="66" t="s">
        <v>24</v>
      </c>
      <c r="DQ6" s="66" t="s">
        <v>26</v>
      </c>
      <c r="DR6" s="64" t="s">
        <v>23</v>
      </c>
      <c r="DS6" s="64" t="s">
        <v>24</v>
      </c>
      <c r="DT6" s="64" t="s">
        <v>25</v>
      </c>
      <c r="DU6" s="67" t="s">
        <v>26</v>
      </c>
      <c r="DV6" s="201"/>
      <c r="DW6" s="201"/>
      <c r="DX6" s="66" t="s">
        <v>23</v>
      </c>
      <c r="DY6" s="66" t="s">
        <v>24</v>
      </c>
      <c r="DZ6" s="66" t="s">
        <v>25</v>
      </c>
      <c r="EA6" s="66" t="s">
        <v>26</v>
      </c>
      <c r="EB6" s="66" t="s">
        <v>117</v>
      </c>
      <c r="EC6" s="66" t="s">
        <v>28</v>
      </c>
      <c r="ED6" s="66" t="s">
        <v>26</v>
      </c>
      <c r="EE6" s="66" t="s">
        <v>23</v>
      </c>
      <c r="EF6" s="66" t="s">
        <v>24</v>
      </c>
      <c r="EG6" s="66" t="s">
        <v>26</v>
      </c>
      <c r="EH6" s="66" t="s">
        <v>23</v>
      </c>
      <c r="EI6" s="66" t="s">
        <v>24</v>
      </c>
      <c r="EJ6" s="66" t="s">
        <v>26</v>
      </c>
      <c r="EK6" s="66" t="s">
        <v>23</v>
      </c>
      <c r="EL6" s="66" t="s">
        <v>24</v>
      </c>
      <c r="EM6" s="66" t="s">
        <v>26</v>
      </c>
      <c r="EN6" s="66" t="s">
        <v>23</v>
      </c>
      <c r="EO6" s="66" t="s">
        <v>24</v>
      </c>
      <c r="EP6" s="66" t="s">
        <v>26</v>
      </c>
      <c r="EQ6" s="64" t="s">
        <v>23</v>
      </c>
      <c r="ER6" s="64" t="s">
        <v>24</v>
      </c>
      <c r="ES6" s="64" t="s">
        <v>25</v>
      </c>
      <c r="ET6" s="67" t="s">
        <v>26</v>
      </c>
    </row>
    <row r="7" spans="1:151" s="9" customFormat="1" ht="18" customHeight="1" x14ac:dyDescent="0.2">
      <c r="A7" s="190" t="s">
        <v>1</v>
      </c>
      <c r="B7" s="190"/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f>SUM(J7:K7)</f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3">
        <f>SUM(V7:X7)</f>
        <v>0</v>
      </c>
      <c r="Z7" s="190" t="s">
        <v>136</v>
      </c>
      <c r="AA7" s="190"/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0</v>
      </c>
      <c r="AO7" s="32">
        <v>0</v>
      </c>
      <c r="AP7" s="32">
        <v>0</v>
      </c>
      <c r="AQ7" s="32">
        <v>0</v>
      </c>
      <c r="AR7" s="32">
        <v>0</v>
      </c>
      <c r="AS7" s="32">
        <v>0</v>
      </c>
      <c r="AT7" s="32">
        <v>0</v>
      </c>
      <c r="AU7" s="32">
        <v>0</v>
      </c>
      <c r="AV7" s="32">
        <v>0</v>
      </c>
      <c r="AW7" s="32">
        <v>0</v>
      </c>
      <c r="AX7" s="33">
        <f>SUM(AU7:AW7)</f>
        <v>0</v>
      </c>
      <c r="AY7" s="190" t="s">
        <v>1</v>
      </c>
      <c r="AZ7" s="190"/>
      <c r="BA7" s="32">
        <v>0</v>
      </c>
      <c r="BB7" s="32">
        <v>0</v>
      </c>
      <c r="BC7" s="32">
        <v>0</v>
      </c>
      <c r="BD7" s="32">
        <v>0</v>
      </c>
      <c r="BE7" s="32">
        <v>0</v>
      </c>
      <c r="BF7" s="32">
        <v>0</v>
      </c>
      <c r="BG7" s="32">
        <v>0</v>
      </c>
      <c r="BH7" s="32">
        <v>0</v>
      </c>
      <c r="BI7" s="32">
        <v>0</v>
      </c>
      <c r="BJ7" s="32">
        <v>0</v>
      </c>
      <c r="BK7" s="32">
        <v>0</v>
      </c>
      <c r="BL7" s="32">
        <v>0</v>
      </c>
      <c r="BM7" s="32">
        <v>0</v>
      </c>
      <c r="BN7" s="32">
        <v>0</v>
      </c>
      <c r="BO7" s="32">
        <v>0</v>
      </c>
      <c r="BP7" s="32">
        <v>0</v>
      </c>
      <c r="BQ7" s="32">
        <v>0</v>
      </c>
      <c r="BR7" s="32">
        <v>0</v>
      </c>
      <c r="BS7" s="32">
        <v>0</v>
      </c>
      <c r="BT7" s="32">
        <v>0</v>
      </c>
      <c r="BU7" s="32">
        <v>0</v>
      </c>
      <c r="BV7" s="32">
        <v>0</v>
      </c>
      <c r="BW7" s="33">
        <f>SUM(BT7:BV7)</f>
        <v>0</v>
      </c>
      <c r="BX7" s="190" t="s">
        <v>1</v>
      </c>
      <c r="BY7" s="190"/>
      <c r="BZ7" s="32">
        <v>0</v>
      </c>
      <c r="CA7" s="32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2">
        <v>0</v>
      </c>
      <c r="CH7" s="32">
        <v>0</v>
      </c>
      <c r="CI7" s="32">
        <v>0</v>
      </c>
      <c r="CJ7" s="32">
        <v>0</v>
      </c>
      <c r="CK7" s="32">
        <v>0</v>
      </c>
      <c r="CL7" s="32">
        <v>0</v>
      </c>
      <c r="CM7" s="32">
        <v>0</v>
      </c>
      <c r="CN7" s="32">
        <v>0</v>
      </c>
      <c r="CO7" s="32">
        <v>0</v>
      </c>
      <c r="CP7" s="32">
        <v>0</v>
      </c>
      <c r="CQ7" s="32">
        <v>0</v>
      </c>
      <c r="CR7" s="32">
        <v>0</v>
      </c>
      <c r="CS7" s="32">
        <v>0</v>
      </c>
      <c r="CT7" s="32">
        <v>0</v>
      </c>
      <c r="CU7" s="32">
        <v>0</v>
      </c>
      <c r="CV7" s="33">
        <f>SUM(CS7:CU7)</f>
        <v>0</v>
      </c>
      <c r="CW7" s="190" t="s">
        <v>1</v>
      </c>
      <c r="CX7" s="190"/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  <c r="DH7" s="35">
        <v>0</v>
      </c>
      <c r="DI7" s="35">
        <v>0</v>
      </c>
      <c r="DJ7" s="35">
        <v>0</v>
      </c>
      <c r="DK7" s="35">
        <v>0</v>
      </c>
      <c r="DL7" s="35">
        <v>0</v>
      </c>
      <c r="DM7" s="35">
        <v>0</v>
      </c>
      <c r="DN7" s="35">
        <v>0</v>
      </c>
      <c r="DO7" s="35">
        <v>0</v>
      </c>
      <c r="DP7" s="35">
        <v>0</v>
      </c>
      <c r="DQ7" s="35">
        <v>0</v>
      </c>
      <c r="DR7" s="35">
        <v>0</v>
      </c>
      <c r="DS7" s="35">
        <v>0</v>
      </c>
      <c r="DT7" s="35">
        <v>0</v>
      </c>
      <c r="DU7" s="34">
        <f>SUM(DR7:DT7)</f>
        <v>0</v>
      </c>
      <c r="DV7" s="190" t="s">
        <v>1</v>
      </c>
      <c r="DW7" s="190"/>
      <c r="DX7" s="45">
        <f>CY7+BZ7+BA7+AB7+C7</f>
        <v>0</v>
      </c>
      <c r="DY7" s="45">
        <f t="shared" ref="DY7:DZ22" si="0">CZ7+CA7+BB7+AC7+D7</f>
        <v>0</v>
      </c>
      <c r="DZ7" s="45">
        <f t="shared" si="0"/>
        <v>0</v>
      </c>
      <c r="EA7" s="34">
        <f>SUM(DX7:DZ7)</f>
        <v>0</v>
      </c>
      <c r="EB7" s="45">
        <f t="shared" ref="EB7:ET7" si="1">DC7+CD7+BE7+AF7+G7</f>
        <v>0</v>
      </c>
      <c r="EC7" s="45">
        <f t="shared" si="1"/>
        <v>0</v>
      </c>
      <c r="ED7" s="34">
        <f t="shared" si="1"/>
        <v>0</v>
      </c>
      <c r="EE7" s="45">
        <f t="shared" si="1"/>
        <v>0</v>
      </c>
      <c r="EF7" s="45">
        <f t="shared" si="1"/>
        <v>0</v>
      </c>
      <c r="EG7" s="34">
        <f t="shared" si="1"/>
        <v>0</v>
      </c>
      <c r="EH7" s="45">
        <f t="shared" si="1"/>
        <v>0</v>
      </c>
      <c r="EI7" s="45">
        <f t="shared" si="1"/>
        <v>0</v>
      </c>
      <c r="EJ7" s="34">
        <f t="shared" si="1"/>
        <v>0</v>
      </c>
      <c r="EK7" s="45">
        <f t="shared" si="1"/>
        <v>0</v>
      </c>
      <c r="EL7" s="45">
        <f t="shared" si="1"/>
        <v>0</v>
      </c>
      <c r="EM7" s="34">
        <f t="shared" si="1"/>
        <v>0</v>
      </c>
      <c r="EN7" s="34">
        <f t="shared" si="1"/>
        <v>0</v>
      </c>
      <c r="EO7" s="34">
        <f t="shared" si="1"/>
        <v>0</v>
      </c>
      <c r="EP7" s="34">
        <f t="shared" si="1"/>
        <v>0</v>
      </c>
      <c r="EQ7" s="45">
        <f t="shared" si="1"/>
        <v>0</v>
      </c>
      <c r="ER7" s="45">
        <f t="shared" si="1"/>
        <v>0</v>
      </c>
      <c r="ES7" s="45">
        <f t="shared" si="1"/>
        <v>0</v>
      </c>
      <c r="ET7" s="34">
        <f t="shared" si="1"/>
        <v>0</v>
      </c>
    </row>
    <row r="8" spans="1:151" s="9" customFormat="1" ht="18" customHeight="1" x14ac:dyDescent="0.2">
      <c r="A8" s="190" t="s">
        <v>2</v>
      </c>
      <c r="B8" s="190"/>
      <c r="C8" s="32">
        <v>0</v>
      </c>
      <c r="D8" s="32">
        <v>0</v>
      </c>
      <c r="E8" s="32">
        <v>1</v>
      </c>
      <c r="F8" s="33">
        <f t="shared" ref="F8:F27" si="2">SUM(C8:E8)</f>
        <v>1</v>
      </c>
      <c r="G8" s="32">
        <v>14</v>
      </c>
      <c r="H8" s="32">
        <v>0</v>
      </c>
      <c r="I8" s="33">
        <f t="shared" ref="I8:I27" si="3">SUM(G8:H8)</f>
        <v>14</v>
      </c>
      <c r="J8" s="32">
        <v>23</v>
      </c>
      <c r="K8" s="32">
        <v>2</v>
      </c>
      <c r="L8" s="32">
        <f t="shared" ref="L8:L27" si="4">SUM(J8:K8)</f>
        <v>25</v>
      </c>
      <c r="M8" s="32">
        <v>22</v>
      </c>
      <c r="N8" s="32">
        <v>1</v>
      </c>
      <c r="O8" s="33">
        <f t="shared" ref="O8:O20" si="5">SUM(M8:N8)</f>
        <v>23</v>
      </c>
      <c r="P8" s="32">
        <v>50</v>
      </c>
      <c r="Q8" s="32">
        <v>0</v>
      </c>
      <c r="R8" s="33">
        <f t="shared" ref="R8:R27" si="6">SUM(P8:Q8)</f>
        <v>50</v>
      </c>
      <c r="S8" s="33">
        <f t="shared" ref="S8:S27" si="7">P8+M8+J8</f>
        <v>95</v>
      </c>
      <c r="T8" s="33">
        <f t="shared" ref="T8:T27" si="8">Q8+N8+K8</f>
        <v>3</v>
      </c>
      <c r="U8" s="33">
        <f t="shared" ref="U8:U27" si="9">R8+O8+L8</f>
        <v>98</v>
      </c>
      <c r="V8" s="44">
        <v>0</v>
      </c>
      <c r="W8" s="44">
        <v>0</v>
      </c>
      <c r="X8" s="44">
        <v>7</v>
      </c>
      <c r="Y8" s="33">
        <f t="shared" ref="Y8" si="10">SUM(V8:X8)</f>
        <v>7</v>
      </c>
      <c r="Z8" s="190" t="s">
        <v>2</v>
      </c>
      <c r="AA8" s="190"/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3">
        <f t="shared" ref="AX8:AX27" si="11">SUM(AU8:AW8)</f>
        <v>0</v>
      </c>
      <c r="AY8" s="190" t="s">
        <v>2</v>
      </c>
      <c r="AZ8" s="190"/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2">
        <v>0</v>
      </c>
      <c r="BP8" s="32">
        <v>0</v>
      </c>
      <c r="BQ8" s="32">
        <v>0</v>
      </c>
      <c r="BR8" s="32">
        <v>0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190" t="s">
        <v>2</v>
      </c>
      <c r="BY8" s="190"/>
      <c r="BZ8" s="32">
        <v>0</v>
      </c>
      <c r="CA8" s="32">
        <v>0</v>
      </c>
      <c r="CB8" s="32">
        <v>0</v>
      </c>
      <c r="CC8" s="32">
        <v>0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3">
        <f t="shared" ref="CV8:CV27" si="12">SUM(CS8:CU8)</f>
        <v>0</v>
      </c>
      <c r="CW8" s="190" t="s">
        <v>2</v>
      </c>
      <c r="CX8" s="190"/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  <c r="DH8" s="35">
        <v>0</v>
      </c>
      <c r="DI8" s="35">
        <v>0</v>
      </c>
      <c r="DJ8" s="35">
        <v>0</v>
      </c>
      <c r="DK8" s="35">
        <v>0</v>
      </c>
      <c r="DL8" s="35">
        <v>0</v>
      </c>
      <c r="DM8" s="35">
        <v>0</v>
      </c>
      <c r="DN8" s="35">
        <v>0</v>
      </c>
      <c r="DO8" s="35">
        <v>0</v>
      </c>
      <c r="DP8" s="35">
        <v>0</v>
      </c>
      <c r="DQ8" s="35">
        <v>0</v>
      </c>
      <c r="DR8" s="35">
        <v>0</v>
      </c>
      <c r="DS8" s="35">
        <v>0</v>
      </c>
      <c r="DT8" s="35">
        <v>0</v>
      </c>
      <c r="DU8" s="34">
        <f t="shared" ref="DU8:DU27" si="13">SUM(DR8:DT8)</f>
        <v>0</v>
      </c>
      <c r="DV8" s="190" t="s">
        <v>2</v>
      </c>
      <c r="DW8" s="190"/>
      <c r="DX8" s="45">
        <f t="shared" ref="DX8:DX26" si="14">CY8+BZ8+BA8+AB8+C8</f>
        <v>0</v>
      </c>
      <c r="DY8" s="45">
        <f t="shared" si="0"/>
        <v>0</v>
      </c>
      <c r="DZ8" s="45">
        <f t="shared" si="0"/>
        <v>1</v>
      </c>
      <c r="EA8" s="34">
        <f t="shared" ref="EA8:EA26" si="15">SUM(DX8:DZ8)</f>
        <v>1</v>
      </c>
      <c r="EB8" s="45">
        <f t="shared" ref="EB8:EB27" si="16">DC8+CD8+BE8+AF8+G8</f>
        <v>14</v>
      </c>
      <c r="EC8" s="45">
        <f t="shared" ref="EC8:EC27" si="17">DD8+CE8+BF8+AG8+H8</f>
        <v>0</v>
      </c>
      <c r="ED8" s="34">
        <f t="shared" ref="ED8:ED27" si="18">DE8+CF8+BG8+AH8+I8</f>
        <v>14</v>
      </c>
      <c r="EE8" s="45">
        <f t="shared" ref="EE8:EE27" si="19">DF8+CG8+BH8+AI8+J8</f>
        <v>23</v>
      </c>
      <c r="EF8" s="45">
        <f t="shared" ref="EF8:EF27" si="20">DG8+CH8+BI8+AJ8+K8</f>
        <v>2</v>
      </c>
      <c r="EG8" s="34">
        <f t="shared" ref="EG8:EG27" si="21">DH8+CI8+BJ8+AK8+L8</f>
        <v>25</v>
      </c>
      <c r="EH8" s="45">
        <f t="shared" ref="EH8:EH27" si="22">DI8+CJ8+BK8+AL8+M8</f>
        <v>22</v>
      </c>
      <c r="EI8" s="45">
        <f t="shared" ref="EI8:EI27" si="23">DJ8+CK8+BL8+AM8+N8</f>
        <v>1</v>
      </c>
      <c r="EJ8" s="34">
        <f t="shared" ref="EJ8:EJ27" si="24">DK8+CL8+BM8+AN8+O8</f>
        <v>23</v>
      </c>
      <c r="EK8" s="45">
        <f t="shared" ref="EK8:EK27" si="25">DL8+CM8+BN8+AO8+P8</f>
        <v>50</v>
      </c>
      <c r="EL8" s="45">
        <f t="shared" ref="EL8:EL27" si="26">DM8+CN8+BO8+AP8+Q8</f>
        <v>0</v>
      </c>
      <c r="EM8" s="34">
        <f t="shared" ref="EM8:EM27" si="27">DN8+CO8+BP8+AQ8+R8</f>
        <v>50</v>
      </c>
      <c r="EN8" s="34">
        <f t="shared" ref="EN8:EN27" si="28">DO8+CP8+BQ8+AR8+S8</f>
        <v>95</v>
      </c>
      <c r="EO8" s="34">
        <f t="shared" ref="EO8:EO27" si="29">DP8+CQ8+BR8+AS8+T8</f>
        <v>3</v>
      </c>
      <c r="EP8" s="34">
        <f t="shared" ref="EP8:EP27" si="30">DQ8+CR8+BS8+AT8+U8</f>
        <v>98</v>
      </c>
      <c r="EQ8" s="45">
        <f t="shared" ref="EQ8:EQ27" si="31">DR8+CS8+BT8+AU8+V8</f>
        <v>0</v>
      </c>
      <c r="ER8" s="45">
        <f t="shared" ref="ER8:ER27" si="32">DS8+CT8+BU8+AV8+W8</f>
        <v>0</v>
      </c>
      <c r="ES8" s="45">
        <f t="shared" ref="ES8:ES27" si="33">DT8+CU8+BV8+AW8+X8</f>
        <v>7</v>
      </c>
      <c r="ET8" s="34">
        <f t="shared" ref="ET8:ET27" si="34">DU8+CV8+BW8+AX8+Y8</f>
        <v>7</v>
      </c>
    </row>
    <row r="9" spans="1:151" s="9" customFormat="1" ht="18" customHeight="1" x14ac:dyDescent="0.2">
      <c r="A9" s="190" t="s">
        <v>29</v>
      </c>
      <c r="B9" s="190"/>
      <c r="C9" s="35">
        <v>1</v>
      </c>
      <c r="D9" s="35">
        <v>0</v>
      </c>
      <c r="E9" s="35">
        <v>0</v>
      </c>
      <c r="F9" s="33">
        <f t="shared" si="2"/>
        <v>1</v>
      </c>
      <c r="G9" s="35">
        <v>21</v>
      </c>
      <c r="H9" s="35">
        <v>29</v>
      </c>
      <c r="I9" s="33">
        <f t="shared" si="3"/>
        <v>50</v>
      </c>
      <c r="J9" s="35">
        <v>22</v>
      </c>
      <c r="K9" s="35">
        <v>0</v>
      </c>
      <c r="L9" s="32">
        <f t="shared" si="4"/>
        <v>22</v>
      </c>
      <c r="M9" s="35">
        <v>68</v>
      </c>
      <c r="N9" s="35">
        <v>0</v>
      </c>
      <c r="O9" s="33">
        <f t="shared" si="5"/>
        <v>68</v>
      </c>
      <c r="P9" s="35">
        <v>100</v>
      </c>
      <c r="Q9" s="35">
        <v>0</v>
      </c>
      <c r="R9" s="33">
        <f t="shared" si="6"/>
        <v>100</v>
      </c>
      <c r="S9" s="33">
        <f t="shared" si="7"/>
        <v>190</v>
      </c>
      <c r="T9" s="33">
        <f t="shared" si="8"/>
        <v>0</v>
      </c>
      <c r="U9" s="33">
        <f t="shared" si="9"/>
        <v>190</v>
      </c>
      <c r="V9" s="45">
        <v>8</v>
      </c>
      <c r="W9" s="45">
        <v>0</v>
      </c>
      <c r="X9" s="45">
        <v>0</v>
      </c>
      <c r="Y9" s="34">
        <f t="shared" ref="Y9:Y26" si="35">SUM(V9:X9)</f>
        <v>8</v>
      </c>
      <c r="Z9" s="190" t="s">
        <v>29</v>
      </c>
      <c r="AA9" s="190"/>
      <c r="AB9" s="35">
        <v>0</v>
      </c>
      <c r="AC9" s="35">
        <v>0</v>
      </c>
      <c r="AD9" s="35">
        <v>0</v>
      </c>
      <c r="AE9" s="33">
        <f t="shared" ref="AE9:AE27" si="36">SUM(AB9:AD9)</f>
        <v>0</v>
      </c>
      <c r="AF9" s="35">
        <v>0</v>
      </c>
      <c r="AG9" s="35">
        <v>0</v>
      </c>
      <c r="AH9" s="33">
        <f t="shared" ref="AH9:AH27" si="37">SUM(AF9:AG9)</f>
        <v>0</v>
      </c>
      <c r="AI9" s="35">
        <v>0</v>
      </c>
      <c r="AJ9" s="35">
        <v>0</v>
      </c>
      <c r="AK9" s="33">
        <f t="shared" ref="AK9:AK27" si="38">SUM(AI9:AJ9)</f>
        <v>0</v>
      </c>
      <c r="AL9" s="35">
        <v>0</v>
      </c>
      <c r="AM9" s="35">
        <v>0</v>
      </c>
      <c r="AN9" s="33">
        <f t="shared" ref="AN9:AN27" si="39">SUM(AL9:AM9)</f>
        <v>0</v>
      </c>
      <c r="AO9" s="35">
        <v>0</v>
      </c>
      <c r="AP9" s="35">
        <v>0</v>
      </c>
      <c r="AQ9" s="33">
        <f t="shared" ref="AQ9:AQ27" si="40">SUM(AO9:AP9)</f>
        <v>0</v>
      </c>
      <c r="AR9" s="33">
        <f t="shared" ref="AR9:AR27" si="41">AO9+AL9+AI9</f>
        <v>0</v>
      </c>
      <c r="AS9" s="33">
        <f t="shared" ref="AS9:AS27" si="42">AP9+AM9+AJ9</f>
        <v>0</v>
      </c>
      <c r="AT9" s="33">
        <f t="shared" ref="AT9:AT27" si="43">AQ9+AN9+AK9</f>
        <v>0</v>
      </c>
      <c r="AU9" s="45">
        <v>0</v>
      </c>
      <c r="AV9" s="45">
        <v>0</v>
      </c>
      <c r="AW9" s="45">
        <v>0</v>
      </c>
      <c r="AX9" s="33">
        <f t="shared" si="11"/>
        <v>0</v>
      </c>
      <c r="AY9" s="190" t="s">
        <v>29</v>
      </c>
      <c r="AZ9" s="190"/>
      <c r="BA9" s="35">
        <v>0</v>
      </c>
      <c r="BB9" s="35">
        <v>0</v>
      </c>
      <c r="BC9" s="35">
        <v>0</v>
      </c>
      <c r="BD9" s="33">
        <f t="shared" ref="BD9:BD27" si="44">SUM(BA9:BC9)</f>
        <v>0</v>
      </c>
      <c r="BE9" s="35">
        <v>0</v>
      </c>
      <c r="BF9" s="35">
        <v>0</v>
      </c>
      <c r="BG9" s="33">
        <f t="shared" ref="BG9:BG27" si="45">SUM(BE9:BF9)</f>
        <v>0</v>
      </c>
      <c r="BH9" s="35">
        <v>0</v>
      </c>
      <c r="BI9" s="35">
        <v>0</v>
      </c>
      <c r="BJ9" s="33">
        <f t="shared" ref="BJ9:BJ26" si="46">SUM(BH9:BI9)</f>
        <v>0</v>
      </c>
      <c r="BK9" s="35">
        <v>0</v>
      </c>
      <c r="BL9" s="35">
        <v>0</v>
      </c>
      <c r="BM9" s="33">
        <f t="shared" ref="BM9:BM27" si="47">SUM(BK9:BL9)</f>
        <v>0</v>
      </c>
      <c r="BN9" s="35">
        <v>0</v>
      </c>
      <c r="BO9" s="35">
        <v>0</v>
      </c>
      <c r="BP9" s="34">
        <f t="shared" ref="BP9:BP26" si="48">SUM(BO9,BN9)</f>
        <v>0</v>
      </c>
      <c r="BQ9" s="34">
        <f t="shared" ref="BQ9:BQ27" si="49">BH9+BK9+BN9</f>
        <v>0</v>
      </c>
      <c r="BR9" s="34">
        <f t="shared" ref="BR9:BR27" si="50">BI9+BL9+BO9</f>
        <v>0</v>
      </c>
      <c r="BS9" s="34">
        <f t="shared" ref="BS9:BS27" si="51">SUM(BQ9:BR9)</f>
        <v>0</v>
      </c>
      <c r="BT9" s="45">
        <v>0</v>
      </c>
      <c r="BU9" s="45">
        <v>0</v>
      </c>
      <c r="BV9" s="45">
        <v>0</v>
      </c>
      <c r="BW9" s="34">
        <f t="shared" ref="BW9:BW26" si="52">SUM(BT9:BV9)</f>
        <v>0</v>
      </c>
      <c r="BX9" s="190" t="s">
        <v>29</v>
      </c>
      <c r="BY9" s="190"/>
      <c r="BZ9" s="35">
        <v>0</v>
      </c>
      <c r="CA9" s="35">
        <v>0</v>
      </c>
      <c r="CB9" s="35">
        <v>0</v>
      </c>
      <c r="CC9" s="33">
        <f t="shared" ref="CC9:CC27" si="53">SUM(BZ9:CB9)</f>
        <v>0</v>
      </c>
      <c r="CD9" s="35">
        <v>0</v>
      </c>
      <c r="CE9" s="35">
        <v>0</v>
      </c>
      <c r="CF9" s="33">
        <f t="shared" ref="CF9:CF27" si="54">SUM(CD9:CE9)</f>
        <v>0</v>
      </c>
      <c r="CG9" s="35">
        <v>0</v>
      </c>
      <c r="CH9" s="35">
        <v>0</v>
      </c>
      <c r="CI9" s="33">
        <f t="shared" ref="CI9:CI27" si="55">SUM(CG9:CH9)</f>
        <v>0</v>
      </c>
      <c r="CJ9" s="35">
        <v>0</v>
      </c>
      <c r="CK9" s="35">
        <v>0</v>
      </c>
      <c r="CL9" s="33">
        <f t="shared" ref="CL9:CL27" si="56">SUM(CJ9:CK9)</f>
        <v>0</v>
      </c>
      <c r="CM9" s="45">
        <v>0</v>
      </c>
      <c r="CN9" s="45">
        <v>0</v>
      </c>
      <c r="CO9" s="33">
        <f t="shared" ref="CO9:CO27" si="57">SUM(CM9:CN9)</f>
        <v>0</v>
      </c>
      <c r="CP9" s="33">
        <f t="shared" ref="CP9:CP27" si="58">CM9+CJ9+CG9</f>
        <v>0</v>
      </c>
      <c r="CQ9" s="33">
        <f t="shared" ref="CQ9:CQ27" si="59">CN9+CK9+CH9</f>
        <v>0</v>
      </c>
      <c r="CR9" s="33">
        <f t="shared" ref="CR9:CR27" si="60">CO9+CL9+CI9</f>
        <v>0</v>
      </c>
      <c r="CS9" s="45">
        <v>0</v>
      </c>
      <c r="CT9" s="45">
        <v>0</v>
      </c>
      <c r="CU9" s="45">
        <v>0</v>
      </c>
      <c r="CV9" s="33">
        <f t="shared" si="12"/>
        <v>0</v>
      </c>
      <c r="CW9" s="190" t="s">
        <v>29</v>
      </c>
      <c r="CX9" s="190"/>
      <c r="CY9" s="35">
        <v>0</v>
      </c>
      <c r="CZ9" s="35">
        <v>0</v>
      </c>
      <c r="DA9" s="35">
        <v>0</v>
      </c>
      <c r="DB9" s="34">
        <f t="shared" ref="DB9:DB27" si="61">SUM(CY9:DA9)</f>
        <v>0</v>
      </c>
      <c r="DC9" s="35">
        <v>0</v>
      </c>
      <c r="DD9" s="35">
        <v>0</v>
      </c>
      <c r="DE9" s="34">
        <f t="shared" ref="DE9:DE27" si="62">SUM(DC9:DD9)</f>
        <v>0</v>
      </c>
      <c r="DF9" s="35">
        <v>0</v>
      </c>
      <c r="DG9" s="35">
        <v>0</v>
      </c>
      <c r="DH9" s="34">
        <f t="shared" ref="DH9:DH14" si="63">SUM(DF9:DG9)</f>
        <v>0</v>
      </c>
      <c r="DI9" s="35">
        <v>0</v>
      </c>
      <c r="DJ9" s="35">
        <v>0</v>
      </c>
      <c r="DK9" s="34">
        <f t="shared" ref="DK9:DK27" si="64">SUM(DI9:DJ9)</f>
        <v>0</v>
      </c>
      <c r="DL9" s="35">
        <v>0</v>
      </c>
      <c r="DM9" s="35">
        <v>0</v>
      </c>
      <c r="DN9" s="34">
        <f t="shared" ref="DN9:DN27" si="65">SUM(DL9:DM9)</f>
        <v>0</v>
      </c>
      <c r="DO9" s="34">
        <f t="shared" ref="DO9:DO27" si="66">DL9+DI9+DF9</f>
        <v>0</v>
      </c>
      <c r="DP9" s="34">
        <f t="shared" ref="DP9:DP27" si="67">DM9+DJ9+DG9</f>
        <v>0</v>
      </c>
      <c r="DQ9" s="34">
        <f t="shared" ref="DQ9:DQ27" si="68">DN9+DK9+DH9</f>
        <v>0</v>
      </c>
      <c r="DR9" s="45">
        <v>0</v>
      </c>
      <c r="DS9" s="45">
        <v>0</v>
      </c>
      <c r="DT9" s="45">
        <v>0</v>
      </c>
      <c r="DU9" s="34">
        <f t="shared" si="13"/>
        <v>0</v>
      </c>
      <c r="DV9" s="190" t="s">
        <v>29</v>
      </c>
      <c r="DW9" s="190"/>
      <c r="DX9" s="45">
        <f t="shared" si="14"/>
        <v>1</v>
      </c>
      <c r="DY9" s="45">
        <f t="shared" si="0"/>
        <v>0</v>
      </c>
      <c r="DZ9" s="45">
        <f t="shared" si="0"/>
        <v>0</v>
      </c>
      <c r="EA9" s="34">
        <f t="shared" si="15"/>
        <v>1</v>
      </c>
      <c r="EB9" s="45">
        <f t="shared" si="16"/>
        <v>21</v>
      </c>
      <c r="EC9" s="45">
        <f t="shared" si="17"/>
        <v>29</v>
      </c>
      <c r="ED9" s="34">
        <f t="shared" si="18"/>
        <v>50</v>
      </c>
      <c r="EE9" s="45">
        <f t="shared" si="19"/>
        <v>22</v>
      </c>
      <c r="EF9" s="45">
        <f t="shared" si="20"/>
        <v>0</v>
      </c>
      <c r="EG9" s="34">
        <f t="shared" si="21"/>
        <v>22</v>
      </c>
      <c r="EH9" s="45">
        <f t="shared" si="22"/>
        <v>68</v>
      </c>
      <c r="EI9" s="45">
        <f t="shared" si="23"/>
        <v>0</v>
      </c>
      <c r="EJ9" s="34">
        <f t="shared" si="24"/>
        <v>68</v>
      </c>
      <c r="EK9" s="45">
        <f t="shared" si="25"/>
        <v>100</v>
      </c>
      <c r="EL9" s="45">
        <f t="shared" si="26"/>
        <v>0</v>
      </c>
      <c r="EM9" s="34">
        <f t="shared" si="27"/>
        <v>100</v>
      </c>
      <c r="EN9" s="34">
        <f t="shared" si="28"/>
        <v>190</v>
      </c>
      <c r="EO9" s="34">
        <f t="shared" si="29"/>
        <v>0</v>
      </c>
      <c r="EP9" s="34">
        <f t="shared" si="30"/>
        <v>190</v>
      </c>
      <c r="EQ9" s="45">
        <f t="shared" si="31"/>
        <v>8</v>
      </c>
      <c r="ER9" s="45">
        <f t="shared" si="32"/>
        <v>0</v>
      </c>
      <c r="ES9" s="45">
        <f t="shared" si="33"/>
        <v>0</v>
      </c>
      <c r="ET9" s="34">
        <f t="shared" si="34"/>
        <v>8</v>
      </c>
    </row>
    <row r="10" spans="1:151" s="9" customFormat="1" ht="18" customHeight="1" x14ac:dyDescent="0.2">
      <c r="A10" s="190" t="s">
        <v>3</v>
      </c>
      <c r="B10" s="190"/>
      <c r="C10" s="35">
        <v>1</v>
      </c>
      <c r="D10" s="35">
        <v>0</v>
      </c>
      <c r="E10" s="35">
        <v>1</v>
      </c>
      <c r="F10" s="33">
        <f t="shared" si="2"/>
        <v>2</v>
      </c>
      <c r="G10" s="35">
        <v>33</v>
      </c>
      <c r="H10" s="35">
        <v>15</v>
      </c>
      <c r="I10" s="33">
        <f t="shared" si="3"/>
        <v>48</v>
      </c>
      <c r="J10" s="35">
        <v>51</v>
      </c>
      <c r="K10" s="35">
        <v>4</v>
      </c>
      <c r="L10" s="32">
        <f t="shared" si="4"/>
        <v>55</v>
      </c>
      <c r="M10" s="35">
        <v>47</v>
      </c>
      <c r="N10" s="35">
        <v>2</v>
      </c>
      <c r="O10" s="33">
        <f t="shared" si="5"/>
        <v>49</v>
      </c>
      <c r="P10" s="35">
        <v>57</v>
      </c>
      <c r="Q10" s="35">
        <v>0</v>
      </c>
      <c r="R10" s="33">
        <f t="shared" si="6"/>
        <v>57</v>
      </c>
      <c r="S10" s="33">
        <f t="shared" si="7"/>
        <v>155</v>
      </c>
      <c r="T10" s="33">
        <f t="shared" si="8"/>
        <v>6</v>
      </c>
      <c r="U10" s="33">
        <f t="shared" si="9"/>
        <v>161</v>
      </c>
      <c r="V10" s="45">
        <v>10</v>
      </c>
      <c r="W10" s="45">
        <v>0</v>
      </c>
      <c r="X10" s="45">
        <v>3</v>
      </c>
      <c r="Y10" s="34">
        <f t="shared" si="35"/>
        <v>13</v>
      </c>
      <c r="Z10" s="190" t="s">
        <v>3</v>
      </c>
      <c r="AA10" s="190"/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3">
        <f t="shared" si="40"/>
        <v>0</v>
      </c>
      <c r="AR10" s="33">
        <f t="shared" si="41"/>
        <v>0</v>
      </c>
      <c r="AS10" s="33">
        <f t="shared" si="42"/>
        <v>0</v>
      </c>
      <c r="AT10" s="33">
        <f t="shared" si="43"/>
        <v>0</v>
      </c>
      <c r="AU10" s="35">
        <v>0</v>
      </c>
      <c r="AV10" s="35">
        <v>0</v>
      </c>
      <c r="AW10" s="35">
        <v>0</v>
      </c>
      <c r="AX10" s="33">
        <f t="shared" si="11"/>
        <v>0</v>
      </c>
      <c r="AY10" s="190" t="s">
        <v>3</v>
      </c>
      <c r="AZ10" s="190"/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3">
        <f t="shared" si="46"/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4">
        <f t="shared" si="52"/>
        <v>0</v>
      </c>
      <c r="BX10" s="190" t="s">
        <v>3</v>
      </c>
      <c r="BY10" s="190"/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190" t="s">
        <v>3</v>
      </c>
      <c r="CX10" s="190"/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  <c r="DH10" s="34">
        <f t="shared" si="63"/>
        <v>0</v>
      </c>
      <c r="DI10" s="35">
        <v>0</v>
      </c>
      <c r="DJ10" s="35">
        <v>0</v>
      </c>
      <c r="DK10" s="35">
        <v>0</v>
      </c>
      <c r="DL10" s="35">
        <v>0</v>
      </c>
      <c r="DM10" s="35">
        <v>0</v>
      </c>
      <c r="DN10" s="35">
        <v>0</v>
      </c>
      <c r="DO10" s="35">
        <v>0</v>
      </c>
      <c r="DP10" s="35">
        <v>0</v>
      </c>
      <c r="DQ10" s="35">
        <v>0</v>
      </c>
      <c r="DR10" s="35">
        <v>0</v>
      </c>
      <c r="DS10" s="35">
        <v>0</v>
      </c>
      <c r="DT10" s="35">
        <v>0</v>
      </c>
      <c r="DU10" s="34">
        <f t="shared" si="13"/>
        <v>0</v>
      </c>
      <c r="DV10" s="190" t="s">
        <v>3</v>
      </c>
      <c r="DW10" s="190"/>
      <c r="DX10" s="45">
        <f t="shared" si="14"/>
        <v>1</v>
      </c>
      <c r="DY10" s="45">
        <f t="shared" si="0"/>
        <v>0</v>
      </c>
      <c r="DZ10" s="45">
        <f t="shared" si="0"/>
        <v>1</v>
      </c>
      <c r="EA10" s="34">
        <f t="shared" si="15"/>
        <v>2</v>
      </c>
      <c r="EB10" s="45">
        <f t="shared" si="16"/>
        <v>33</v>
      </c>
      <c r="EC10" s="45">
        <f t="shared" si="17"/>
        <v>15</v>
      </c>
      <c r="ED10" s="34">
        <f t="shared" si="18"/>
        <v>48</v>
      </c>
      <c r="EE10" s="45">
        <f t="shared" si="19"/>
        <v>51</v>
      </c>
      <c r="EF10" s="45">
        <f t="shared" si="20"/>
        <v>4</v>
      </c>
      <c r="EG10" s="34">
        <f t="shared" si="21"/>
        <v>55</v>
      </c>
      <c r="EH10" s="45">
        <f t="shared" si="22"/>
        <v>47</v>
      </c>
      <c r="EI10" s="45">
        <f t="shared" si="23"/>
        <v>2</v>
      </c>
      <c r="EJ10" s="34">
        <f t="shared" si="24"/>
        <v>49</v>
      </c>
      <c r="EK10" s="45">
        <f t="shared" si="25"/>
        <v>57</v>
      </c>
      <c r="EL10" s="45">
        <f t="shared" si="26"/>
        <v>0</v>
      </c>
      <c r="EM10" s="34">
        <f t="shared" si="27"/>
        <v>57</v>
      </c>
      <c r="EN10" s="34">
        <f t="shared" si="28"/>
        <v>155</v>
      </c>
      <c r="EO10" s="34">
        <f t="shared" si="29"/>
        <v>6</v>
      </c>
      <c r="EP10" s="34">
        <f t="shared" si="30"/>
        <v>161</v>
      </c>
      <c r="EQ10" s="45">
        <f t="shared" si="31"/>
        <v>10</v>
      </c>
      <c r="ER10" s="45">
        <f t="shared" si="32"/>
        <v>0</v>
      </c>
      <c r="ES10" s="45">
        <f t="shared" si="33"/>
        <v>3</v>
      </c>
      <c r="ET10" s="34">
        <f t="shared" si="34"/>
        <v>13</v>
      </c>
    </row>
    <row r="11" spans="1:151" s="9" customFormat="1" ht="18" customHeight="1" x14ac:dyDescent="0.2">
      <c r="A11" s="191" t="s">
        <v>4</v>
      </c>
      <c r="B11" s="63" t="s">
        <v>5</v>
      </c>
      <c r="C11" s="35">
        <v>1</v>
      </c>
      <c r="D11" s="35">
        <v>0</v>
      </c>
      <c r="E11" s="35">
        <v>0</v>
      </c>
      <c r="F11" s="33">
        <f t="shared" si="2"/>
        <v>1</v>
      </c>
      <c r="G11" s="35">
        <v>19</v>
      </c>
      <c r="H11" s="35">
        <v>16</v>
      </c>
      <c r="I11" s="33">
        <f t="shared" si="3"/>
        <v>35</v>
      </c>
      <c r="J11" s="35">
        <v>50</v>
      </c>
      <c r="K11" s="35">
        <v>0</v>
      </c>
      <c r="L11" s="32">
        <f t="shared" si="4"/>
        <v>50</v>
      </c>
      <c r="M11" s="35">
        <v>45</v>
      </c>
      <c r="N11" s="35">
        <v>0</v>
      </c>
      <c r="O11" s="33">
        <f t="shared" si="5"/>
        <v>45</v>
      </c>
      <c r="P11" s="35">
        <v>62</v>
      </c>
      <c r="Q11" s="35">
        <v>0</v>
      </c>
      <c r="R11" s="33">
        <f t="shared" si="6"/>
        <v>62</v>
      </c>
      <c r="S11" s="33">
        <f t="shared" si="7"/>
        <v>157</v>
      </c>
      <c r="T11" s="33">
        <f t="shared" si="8"/>
        <v>0</v>
      </c>
      <c r="U11" s="33">
        <f t="shared" si="9"/>
        <v>157</v>
      </c>
      <c r="V11" s="45">
        <v>7</v>
      </c>
      <c r="W11" s="45">
        <v>0</v>
      </c>
      <c r="X11" s="45">
        <v>0</v>
      </c>
      <c r="Y11" s="34">
        <f t="shared" si="35"/>
        <v>7</v>
      </c>
      <c r="Z11" s="191" t="s">
        <v>4</v>
      </c>
      <c r="AA11" s="63" t="s">
        <v>5</v>
      </c>
      <c r="AB11" s="35">
        <v>0</v>
      </c>
      <c r="AC11" s="35">
        <v>0</v>
      </c>
      <c r="AD11" s="35">
        <v>0</v>
      </c>
      <c r="AE11" s="33">
        <f t="shared" si="36"/>
        <v>0</v>
      </c>
      <c r="AF11" s="35">
        <v>0</v>
      </c>
      <c r="AG11" s="35">
        <v>0</v>
      </c>
      <c r="AH11" s="33">
        <v>0</v>
      </c>
      <c r="AI11" s="35">
        <v>0</v>
      </c>
      <c r="AJ11" s="35">
        <v>0</v>
      </c>
      <c r="AK11" s="33">
        <f t="shared" si="38"/>
        <v>0</v>
      </c>
      <c r="AL11" s="35">
        <v>0</v>
      </c>
      <c r="AM11" s="35">
        <v>0</v>
      </c>
      <c r="AN11" s="33">
        <f t="shared" si="39"/>
        <v>0</v>
      </c>
      <c r="AO11" s="35">
        <v>0</v>
      </c>
      <c r="AP11" s="35">
        <v>0</v>
      </c>
      <c r="AQ11" s="33">
        <f t="shared" si="40"/>
        <v>0</v>
      </c>
      <c r="AR11" s="33">
        <f t="shared" si="41"/>
        <v>0</v>
      </c>
      <c r="AS11" s="33">
        <f t="shared" si="42"/>
        <v>0</v>
      </c>
      <c r="AT11" s="33">
        <f t="shared" si="43"/>
        <v>0</v>
      </c>
      <c r="AU11" s="35">
        <v>0</v>
      </c>
      <c r="AV11" s="35">
        <v>0</v>
      </c>
      <c r="AW11" s="35">
        <v>0</v>
      </c>
      <c r="AX11" s="33">
        <f t="shared" si="11"/>
        <v>0</v>
      </c>
      <c r="AY11" s="191" t="s">
        <v>4</v>
      </c>
      <c r="AZ11" s="63" t="s">
        <v>5</v>
      </c>
      <c r="BA11" s="35">
        <v>1</v>
      </c>
      <c r="BB11" s="35">
        <v>0</v>
      </c>
      <c r="BC11" s="35">
        <v>0</v>
      </c>
      <c r="BD11" s="33">
        <f t="shared" si="44"/>
        <v>1</v>
      </c>
      <c r="BE11" s="35">
        <v>12</v>
      </c>
      <c r="BF11" s="35">
        <v>22</v>
      </c>
      <c r="BG11" s="33">
        <f t="shared" si="45"/>
        <v>34</v>
      </c>
      <c r="BH11" s="35">
        <v>25</v>
      </c>
      <c r="BI11" s="35">
        <v>0</v>
      </c>
      <c r="BJ11" s="33">
        <f t="shared" si="46"/>
        <v>25</v>
      </c>
      <c r="BK11" s="35">
        <v>29</v>
      </c>
      <c r="BL11" s="35">
        <v>0</v>
      </c>
      <c r="BM11" s="33">
        <f t="shared" si="47"/>
        <v>29</v>
      </c>
      <c r="BN11" s="35">
        <v>42</v>
      </c>
      <c r="BO11" s="35">
        <v>0</v>
      </c>
      <c r="BP11" s="34">
        <f t="shared" si="48"/>
        <v>42</v>
      </c>
      <c r="BQ11" s="34">
        <f t="shared" si="49"/>
        <v>96</v>
      </c>
      <c r="BR11" s="34">
        <f t="shared" si="50"/>
        <v>0</v>
      </c>
      <c r="BS11" s="34">
        <f t="shared" si="51"/>
        <v>96</v>
      </c>
      <c r="BT11" s="45">
        <v>5</v>
      </c>
      <c r="BU11" s="45">
        <v>0</v>
      </c>
      <c r="BV11" s="45">
        <v>0</v>
      </c>
      <c r="BW11" s="34">
        <f t="shared" si="52"/>
        <v>5</v>
      </c>
      <c r="BX11" s="191" t="s">
        <v>4</v>
      </c>
      <c r="BY11" s="63" t="s">
        <v>5</v>
      </c>
      <c r="BZ11" s="35">
        <v>0</v>
      </c>
      <c r="CA11" s="35">
        <v>0</v>
      </c>
      <c r="CB11" s="35">
        <v>0</v>
      </c>
      <c r="CC11" s="33">
        <f t="shared" si="53"/>
        <v>0</v>
      </c>
      <c r="CD11" s="35">
        <v>0</v>
      </c>
      <c r="CE11" s="35">
        <v>0</v>
      </c>
      <c r="CF11" s="33">
        <f t="shared" si="54"/>
        <v>0</v>
      </c>
      <c r="CG11" s="35">
        <v>0</v>
      </c>
      <c r="CH11" s="35">
        <v>0</v>
      </c>
      <c r="CI11" s="33">
        <f t="shared" si="55"/>
        <v>0</v>
      </c>
      <c r="CJ11" s="35">
        <v>0</v>
      </c>
      <c r="CK11" s="35">
        <v>0</v>
      </c>
      <c r="CL11" s="33">
        <f t="shared" si="56"/>
        <v>0</v>
      </c>
      <c r="CM11" s="35">
        <v>0</v>
      </c>
      <c r="CN11" s="35">
        <v>0</v>
      </c>
      <c r="CO11" s="33">
        <f t="shared" si="57"/>
        <v>0</v>
      </c>
      <c r="CP11" s="33">
        <f t="shared" si="58"/>
        <v>0</v>
      </c>
      <c r="CQ11" s="33">
        <f t="shared" si="59"/>
        <v>0</v>
      </c>
      <c r="CR11" s="33">
        <f t="shared" si="60"/>
        <v>0</v>
      </c>
      <c r="CS11" s="35">
        <v>0</v>
      </c>
      <c r="CT11" s="35">
        <v>0</v>
      </c>
      <c r="CU11" s="35">
        <v>0</v>
      </c>
      <c r="CV11" s="33">
        <f t="shared" si="12"/>
        <v>0</v>
      </c>
      <c r="CW11" s="191" t="s">
        <v>4</v>
      </c>
      <c r="CX11" s="63" t="s">
        <v>5</v>
      </c>
      <c r="CY11" s="35">
        <v>0</v>
      </c>
      <c r="CZ11" s="35">
        <v>0</v>
      </c>
      <c r="DA11" s="35">
        <v>0</v>
      </c>
      <c r="DB11" s="34">
        <f t="shared" si="61"/>
        <v>0</v>
      </c>
      <c r="DC11" s="35">
        <v>0</v>
      </c>
      <c r="DD11" s="35">
        <v>0</v>
      </c>
      <c r="DE11" s="34">
        <f t="shared" si="62"/>
        <v>0</v>
      </c>
      <c r="DF11" s="35">
        <v>0</v>
      </c>
      <c r="DG11" s="35">
        <v>0</v>
      </c>
      <c r="DH11" s="34">
        <f t="shared" si="63"/>
        <v>0</v>
      </c>
      <c r="DI11" s="35">
        <v>0</v>
      </c>
      <c r="DJ11" s="35">
        <v>0</v>
      </c>
      <c r="DK11" s="34">
        <f t="shared" si="64"/>
        <v>0</v>
      </c>
      <c r="DL11" s="35">
        <v>0</v>
      </c>
      <c r="DM11" s="35">
        <v>0</v>
      </c>
      <c r="DN11" s="34">
        <f t="shared" si="65"/>
        <v>0</v>
      </c>
      <c r="DO11" s="34">
        <f t="shared" si="66"/>
        <v>0</v>
      </c>
      <c r="DP11" s="34">
        <f t="shared" si="67"/>
        <v>0</v>
      </c>
      <c r="DQ11" s="34">
        <f t="shared" si="68"/>
        <v>0</v>
      </c>
      <c r="DR11" s="35">
        <v>0</v>
      </c>
      <c r="DS11" s="35">
        <v>0</v>
      </c>
      <c r="DT11" s="35">
        <v>0</v>
      </c>
      <c r="DU11" s="34">
        <f t="shared" si="13"/>
        <v>0</v>
      </c>
      <c r="DV11" s="191" t="s">
        <v>4</v>
      </c>
      <c r="DW11" s="63" t="s">
        <v>5</v>
      </c>
      <c r="DX11" s="45">
        <f t="shared" si="14"/>
        <v>2</v>
      </c>
      <c r="DY11" s="45">
        <f t="shared" si="0"/>
        <v>0</v>
      </c>
      <c r="DZ11" s="45">
        <f t="shared" si="0"/>
        <v>0</v>
      </c>
      <c r="EA11" s="34">
        <f t="shared" si="15"/>
        <v>2</v>
      </c>
      <c r="EB11" s="45">
        <f t="shared" si="16"/>
        <v>31</v>
      </c>
      <c r="EC11" s="45">
        <f t="shared" si="17"/>
        <v>38</v>
      </c>
      <c r="ED11" s="34">
        <f t="shared" si="18"/>
        <v>69</v>
      </c>
      <c r="EE11" s="45">
        <f t="shared" si="19"/>
        <v>75</v>
      </c>
      <c r="EF11" s="45">
        <f t="shared" si="20"/>
        <v>0</v>
      </c>
      <c r="EG11" s="34">
        <f t="shared" si="21"/>
        <v>75</v>
      </c>
      <c r="EH11" s="45">
        <f t="shared" si="22"/>
        <v>74</v>
      </c>
      <c r="EI11" s="45">
        <f t="shared" si="23"/>
        <v>0</v>
      </c>
      <c r="EJ11" s="34">
        <f t="shared" si="24"/>
        <v>74</v>
      </c>
      <c r="EK11" s="45">
        <f t="shared" si="25"/>
        <v>104</v>
      </c>
      <c r="EL11" s="45">
        <f t="shared" si="26"/>
        <v>0</v>
      </c>
      <c r="EM11" s="34">
        <f t="shared" si="27"/>
        <v>104</v>
      </c>
      <c r="EN11" s="34">
        <f t="shared" si="28"/>
        <v>253</v>
      </c>
      <c r="EO11" s="34">
        <f t="shared" si="29"/>
        <v>0</v>
      </c>
      <c r="EP11" s="34">
        <f t="shared" si="30"/>
        <v>253</v>
      </c>
      <c r="EQ11" s="45">
        <f t="shared" si="31"/>
        <v>12</v>
      </c>
      <c r="ER11" s="45">
        <f t="shared" si="32"/>
        <v>0</v>
      </c>
      <c r="ES11" s="45">
        <f t="shared" si="33"/>
        <v>0</v>
      </c>
      <c r="ET11" s="34">
        <f t="shared" si="34"/>
        <v>12</v>
      </c>
    </row>
    <row r="12" spans="1:151" s="9" customFormat="1" ht="18" customHeight="1" x14ac:dyDescent="0.2">
      <c r="A12" s="191"/>
      <c r="B12" s="63" t="s">
        <v>6</v>
      </c>
      <c r="C12" s="35">
        <v>1</v>
      </c>
      <c r="D12" s="35">
        <v>0</v>
      </c>
      <c r="E12" s="35">
        <v>0</v>
      </c>
      <c r="F12" s="33">
        <f t="shared" si="2"/>
        <v>1</v>
      </c>
      <c r="G12" s="35">
        <v>29</v>
      </c>
      <c r="H12" s="35">
        <v>2</v>
      </c>
      <c r="I12" s="33">
        <f t="shared" si="3"/>
        <v>31</v>
      </c>
      <c r="J12" s="35">
        <v>30</v>
      </c>
      <c r="K12" s="35">
        <v>0</v>
      </c>
      <c r="L12" s="32">
        <f t="shared" si="4"/>
        <v>30</v>
      </c>
      <c r="M12" s="35">
        <v>40</v>
      </c>
      <c r="N12" s="35">
        <v>0</v>
      </c>
      <c r="O12" s="33">
        <f t="shared" si="5"/>
        <v>40</v>
      </c>
      <c r="P12" s="35">
        <v>50</v>
      </c>
      <c r="Q12" s="35">
        <v>0</v>
      </c>
      <c r="R12" s="33">
        <f t="shared" si="6"/>
        <v>50</v>
      </c>
      <c r="S12" s="33">
        <f t="shared" si="7"/>
        <v>120</v>
      </c>
      <c r="T12" s="33">
        <f t="shared" si="8"/>
        <v>0</v>
      </c>
      <c r="U12" s="33">
        <f t="shared" si="9"/>
        <v>120</v>
      </c>
      <c r="V12" s="45">
        <v>7</v>
      </c>
      <c r="W12" s="45">
        <v>0</v>
      </c>
      <c r="X12" s="45">
        <v>0</v>
      </c>
      <c r="Y12" s="34">
        <f t="shared" si="35"/>
        <v>7</v>
      </c>
      <c r="Z12" s="191"/>
      <c r="AA12" s="63" t="s">
        <v>6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3">
        <f t="shared" si="11"/>
        <v>0</v>
      </c>
      <c r="AY12" s="191"/>
      <c r="AZ12" s="63" t="s">
        <v>6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191"/>
      <c r="BY12" s="63" t="s">
        <v>6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191"/>
      <c r="CX12" s="63" t="s">
        <v>6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  <c r="DH12" s="35">
        <v>0</v>
      </c>
      <c r="DI12" s="35">
        <v>0</v>
      </c>
      <c r="DJ12" s="35">
        <v>0</v>
      </c>
      <c r="DK12" s="35">
        <v>0</v>
      </c>
      <c r="DL12" s="35">
        <v>0</v>
      </c>
      <c r="DM12" s="35">
        <v>0</v>
      </c>
      <c r="DN12" s="35">
        <v>0</v>
      </c>
      <c r="DO12" s="35">
        <v>0</v>
      </c>
      <c r="DP12" s="35">
        <v>0</v>
      </c>
      <c r="DQ12" s="35">
        <v>0</v>
      </c>
      <c r="DR12" s="35">
        <v>0</v>
      </c>
      <c r="DS12" s="35">
        <v>0</v>
      </c>
      <c r="DT12" s="35">
        <v>0</v>
      </c>
      <c r="DU12" s="35">
        <v>0</v>
      </c>
      <c r="DV12" s="191"/>
      <c r="DW12" s="63" t="s">
        <v>6</v>
      </c>
      <c r="DX12" s="45">
        <f t="shared" si="14"/>
        <v>1</v>
      </c>
      <c r="DY12" s="45">
        <f t="shared" si="0"/>
        <v>0</v>
      </c>
      <c r="DZ12" s="45">
        <f t="shared" si="0"/>
        <v>0</v>
      </c>
      <c r="EA12" s="34">
        <f t="shared" si="15"/>
        <v>1</v>
      </c>
      <c r="EB12" s="45">
        <f t="shared" si="16"/>
        <v>29</v>
      </c>
      <c r="EC12" s="45">
        <f t="shared" si="17"/>
        <v>2</v>
      </c>
      <c r="ED12" s="34">
        <f t="shared" si="18"/>
        <v>31</v>
      </c>
      <c r="EE12" s="45">
        <f t="shared" si="19"/>
        <v>30</v>
      </c>
      <c r="EF12" s="45">
        <f t="shared" si="20"/>
        <v>0</v>
      </c>
      <c r="EG12" s="34">
        <f t="shared" si="21"/>
        <v>30</v>
      </c>
      <c r="EH12" s="45">
        <f t="shared" si="22"/>
        <v>40</v>
      </c>
      <c r="EI12" s="45">
        <f t="shared" si="23"/>
        <v>0</v>
      </c>
      <c r="EJ12" s="34">
        <f t="shared" si="24"/>
        <v>40</v>
      </c>
      <c r="EK12" s="45">
        <f t="shared" si="25"/>
        <v>50</v>
      </c>
      <c r="EL12" s="45">
        <f t="shared" si="26"/>
        <v>0</v>
      </c>
      <c r="EM12" s="34">
        <f t="shared" si="27"/>
        <v>50</v>
      </c>
      <c r="EN12" s="34">
        <f t="shared" si="28"/>
        <v>120</v>
      </c>
      <c r="EO12" s="34">
        <f t="shared" si="29"/>
        <v>0</v>
      </c>
      <c r="EP12" s="34">
        <f t="shared" si="30"/>
        <v>120</v>
      </c>
      <c r="EQ12" s="45">
        <f t="shared" si="31"/>
        <v>7</v>
      </c>
      <c r="ER12" s="45">
        <f t="shared" si="32"/>
        <v>0</v>
      </c>
      <c r="ES12" s="45">
        <f t="shared" si="33"/>
        <v>0</v>
      </c>
      <c r="ET12" s="34">
        <f t="shared" si="34"/>
        <v>7</v>
      </c>
    </row>
    <row r="13" spans="1:151" s="9" customFormat="1" ht="18" customHeight="1" x14ac:dyDescent="0.2">
      <c r="A13" s="191"/>
      <c r="B13" s="63" t="s">
        <v>48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2">
        <f t="shared" si="4"/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4">
        <f t="shared" si="35"/>
        <v>0</v>
      </c>
      <c r="Z13" s="191"/>
      <c r="AA13" s="63" t="s">
        <v>48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3">
        <f t="shared" si="11"/>
        <v>0</v>
      </c>
      <c r="AY13" s="191"/>
      <c r="AZ13" s="65" t="s">
        <v>118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191"/>
      <c r="BY13" s="63" t="s">
        <v>48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3">
        <f t="shared" si="12"/>
        <v>0</v>
      </c>
      <c r="CW13" s="191"/>
      <c r="CX13" s="63" t="s">
        <v>48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H13" s="35">
        <v>0</v>
      </c>
      <c r="DI13" s="35">
        <v>0</v>
      </c>
      <c r="DJ13" s="35">
        <v>0</v>
      </c>
      <c r="DK13" s="35">
        <v>0</v>
      </c>
      <c r="DL13" s="35">
        <v>0</v>
      </c>
      <c r="DM13" s="35">
        <v>0</v>
      </c>
      <c r="DN13" s="35">
        <v>0</v>
      </c>
      <c r="DO13" s="35">
        <v>0</v>
      </c>
      <c r="DP13" s="35">
        <v>0</v>
      </c>
      <c r="DQ13" s="35">
        <v>0</v>
      </c>
      <c r="DR13" s="35">
        <v>0</v>
      </c>
      <c r="DS13" s="35">
        <v>0</v>
      </c>
      <c r="DT13" s="35">
        <v>0</v>
      </c>
      <c r="DU13" s="34">
        <f t="shared" si="13"/>
        <v>0</v>
      </c>
      <c r="DV13" s="191"/>
      <c r="DW13" s="63" t="s">
        <v>48</v>
      </c>
      <c r="DX13" s="45">
        <f t="shared" si="14"/>
        <v>0</v>
      </c>
      <c r="DY13" s="45">
        <f t="shared" si="0"/>
        <v>0</v>
      </c>
      <c r="DZ13" s="45">
        <f t="shared" si="0"/>
        <v>0</v>
      </c>
      <c r="EA13" s="34">
        <f t="shared" si="15"/>
        <v>0</v>
      </c>
      <c r="EB13" s="45">
        <f t="shared" si="16"/>
        <v>0</v>
      </c>
      <c r="EC13" s="45">
        <f t="shared" si="17"/>
        <v>0</v>
      </c>
      <c r="ED13" s="34">
        <f t="shared" si="18"/>
        <v>0</v>
      </c>
      <c r="EE13" s="45">
        <f t="shared" si="19"/>
        <v>0</v>
      </c>
      <c r="EF13" s="45">
        <f t="shared" si="20"/>
        <v>0</v>
      </c>
      <c r="EG13" s="34">
        <f t="shared" si="21"/>
        <v>0</v>
      </c>
      <c r="EH13" s="45">
        <f t="shared" si="22"/>
        <v>0</v>
      </c>
      <c r="EI13" s="45">
        <f t="shared" si="23"/>
        <v>0</v>
      </c>
      <c r="EJ13" s="34">
        <f t="shared" si="24"/>
        <v>0</v>
      </c>
      <c r="EK13" s="45">
        <f t="shared" si="25"/>
        <v>0</v>
      </c>
      <c r="EL13" s="45">
        <f t="shared" si="26"/>
        <v>0</v>
      </c>
      <c r="EM13" s="34">
        <f t="shared" si="27"/>
        <v>0</v>
      </c>
      <c r="EN13" s="34">
        <f t="shared" si="28"/>
        <v>0</v>
      </c>
      <c r="EO13" s="34">
        <f t="shared" si="29"/>
        <v>0</v>
      </c>
      <c r="EP13" s="34">
        <f t="shared" si="30"/>
        <v>0</v>
      </c>
      <c r="EQ13" s="45">
        <f t="shared" si="31"/>
        <v>0</v>
      </c>
      <c r="ER13" s="45">
        <f t="shared" si="32"/>
        <v>0</v>
      </c>
      <c r="ES13" s="45">
        <f t="shared" si="33"/>
        <v>0</v>
      </c>
      <c r="ET13" s="34">
        <f t="shared" si="34"/>
        <v>0</v>
      </c>
    </row>
    <row r="14" spans="1:151" s="9" customFormat="1" ht="18" customHeight="1" x14ac:dyDescent="0.2">
      <c r="A14" s="191"/>
      <c r="B14" s="63" t="s">
        <v>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2">
        <f t="shared" si="4"/>
        <v>0</v>
      </c>
      <c r="M14" s="35">
        <v>0</v>
      </c>
      <c r="N14" s="35">
        <v>0</v>
      </c>
      <c r="O14" s="33">
        <f t="shared" si="5"/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4">
        <f t="shared" si="35"/>
        <v>0</v>
      </c>
      <c r="Z14" s="191"/>
      <c r="AA14" s="63" t="s">
        <v>7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3">
        <f t="shared" si="11"/>
        <v>0</v>
      </c>
      <c r="AY14" s="191"/>
      <c r="AZ14" s="63" t="s">
        <v>7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3">
        <f t="shared" si="46"/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4">
        <f t="shared" si="52"/>
        <v>0</v>
      </c>
      <c r="BX14" s="191"/>
      <c r="BY14" s="63" t="s">
        <v>7</v>
      </c>
      <c r="BZ14" s="35">
        <v>0</v>
      </c>
      <c r="CA14" s="35">
        <v>0</v>
      </c>
      <c r="CB14" s="35">
        <v>0</v>
      </c>
      <c r="CC14" s="35">
        <v>0</v>
      </c>
      <c r="CD14" s="35">
        <v>0</v>
      </c>
      <c r="CE14" s="35">
        <v>0</v>
      </c>
      <c r="CF14" s="35">
        <v>0</v>
      </c>
      <c r="CG14" s="35">
        <v>0</v>
      </c>
      <c r="CH14" s="35">
        <v>0</v>
      </c>
      <c r="CI14" s="35">
        <v>0</v>
      </c>
      <c r="CJ14" s="35">
        <v>0</v>
      </c>
      <c r="CK14" s="35">
        <v>0</v>
      </c>
      <c r="CL14" s="35">
        <v>0</v>
      </c>
      <c r="CM14" s="35">
        <v>0</v>
      </c>
      <c r="CN14" s="35">
        <v>0</v>
      </c>
      <c r="CO14" s="35">
        <v>0</v>
      </c>
      <c r="CP14" s="35">
        <v>0</v>
      </c>
      <c r="CQ14" s="35">
        <v>0</v>
      </c>
      <c r="CR14" s="35">
        <v>0</v>
      </c>
      <c r="CS14" s="35">
        <v>0</v>
      </c>
      <c r="CT14" s="35">
        <v>0</v>
      </c>
      <c r="CU14" s="35">
        <v>0</v>
      </c>
      <c r="CV14" s="33">
        <f t="shared" si="12"/>
        <v>0</v>
      </c>
      <c r="CW14" s="191"/>
      <c r="CX14" s="63" t="s">
        <v>7</v>
      </c>
      <c r="CY14" s="35">
        <v>1</v>
      </c>
      <c r="CZ14" s="35">
        <v>0</v>
      </c>
      <c r="DA14" s="35">
        <v>0</v>
      </c>
      <c r="DB14" s="34">
        <f t="shared" si="61"/>
        <v>1</v>
      </c>
      <c r="DC14" s="35">
        <v>17</v>
      </c>
      <c r="DD14" s="35">
        <v>4</v>
      </c>
      <c r="DE14" s="34">
        <f t="shared" si="62"/>
        <v>21</v>
      </c>
      <c r="DF14" s="35">
        <v>53</v>
      </c>
      <c r="DG14" s="35">
        <v>0</v>
      </c>
      <c r="DH14" s="34">
        <f t="shared" si="63"/>
        <v>53</v>
      </c>
      <c r="DI14" s="35">
        <v>43</v>
      </c>
      <c r="DJ14" s="35">
        <v>0</v>
      </c>
      <c r="DK14" s="34">
        <f t="shared" si="64"/>
        <v>43</v>
      </c>
      <c r="DL14" s="35">
        <v>43</v>
      </c>
      <c r="DM14" s="35">
        <v>0</v>
      </c>
      <c r="DN14" s="34">
        <f t="shared" si="65"/>
        <v>43</v>
      </c>
      <c r="DO14" s="34">
        <f t="shared" si="66"/>
        <v>139</v>
      </c>
      <c r="DP14" s="34">
        <f t="shared" si="67"/>
        <v>0</v>
      </c>
      <c r="DQ14" s="34">
        <f t="shared" si="68"/>
        <v>139</v>
      </c>
      <c r="DR14" s="35">
        <v>6</v>
      </c>
      <c r="DS14" s="35">
        <v>0</v>
      </c>
      <c r="DT14" s="35">
        <v>0</v>
      </c>
      <c r="DU14" s="34">
        <f t="shared" si="13"/>
        <v>6</v>
      </c>
      <c r="DV14" s="191"/>
      <c r="DW14" s="63" t="s">
        <v>7</v>
      </c>
      <c r="DX14" s="45">
        <f t="shared" si="14"/>
        <v>1</v>
      </c>
      <c r="DY14" s="45">
        <f t="shared" si="0"/>
        <v>0</v>
      </c>
      <c r="DZ14" s="45">
        <f t="shared" si="0"/>
        <v>0</v>
      </c>
      <c r="EA14" s="34">
        <f t="shared" si="15"/>
        <v>1</v>
      </c>
      <c r="EB14" s="45">
        <f t="shared" si="16"/>
        <v>17</v>
      </c>
      <c r="EC14" s="45">
        <f t="shared" si="17"/>
        <v>4</v>
      </c>
      <c r="ED14" s="34">
        <f t="shared" si="18"/>
        <v>21</v>
      </c>
      <c r="EE14" s="45">
        <f t="shared" si="19"/>
        <v>53</v>
      </c>
      <c r="EF14" s="45">
        <f t="shared" si="20"/>
        <v>0</v>
      </c>
      <c r="EG14" s="34">
        <f t="shared" si="21"/>
        <v>53</v>
      </c>
      <c r="EH14" s="45">
        <f t="shared" si="22"/>
        <v>43</v>
      </c>
      <c r="EI14" s="45">
        <f t="shared" si="23"/>
        <v>0</v>
      </c>
      <c r="EJ14" s="34">
        <f t="shared" si="24"/>
        <v>43</v>
      </c>
      <c r="EK14" s="45">
        <f t="shared" si="25"/>
        <v>43</v>
      </c>
      <c r="EL14" s="45">
        <f t="shared" si="26"/>
        <v>0</v>
      </c>
      <c r="EM14" s="34">
        <f t="shared" si="27"/>
        <v>43</v>
      </c>
      <c r="EN14" s="34">
        <f t="shared" si="28"/>
        <v>139</v>
      </c>
      <c r="EO14" s="34">
        <f t="shared" si="29"/>
        <v>0</v>
      </c>
      <c r="EP14" s="34">
        <f t="shared" si="30"/>
        <v>139</v>
      </c>
      <c r="EQ14" s="45">
        <f t="shared" si="31"/>
        <v>6</v>
      </c>
      <c r="ER14" s="45">
        <f t="shared" si="32"/>
        <v>0</v>
      </c>
      <c r="ES14" s="45">
        <f t="shared" si="33"/>
        <v>0</v>
      </c>
      <c r="ET14" s="34">
        <f t="shared" si="34"/>
        <v>6</v>
      </c>
    </row>
    <row r="15" spans="1:151" s="9" customFormat="1" ht="18" customHeight="1" x14ac:dyDescent="0.2">
      <c r="A15" s="191"/>
      <c r="B15" s="63" t="s">
        <v>8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2">
        <f t="shared" si="4"/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4">
        <f t="shared" si="35"/>
        <v>0</v>
      </c>
      <c r="Z15" s="191"/>
      <c r="AA15" s="63" t="s">
        <v>8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3">
        <f t="shared" si="11"/>
        <v>0</v>
      </c>
      <c r="AY15" s="191"/>
      <c r="AZ15" s="63" t="s">
        <v>8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4">
        <f t="shared" si="52"/>
        <v>0</v>
      </c>
      <c r="BX15" s="191"/>
      <c r="BY15" s="63" t="s">
        <v>8</v>
      </c>
      <c r="BZ15" s="35">
        <v>0</v>
      </c>
      <c r="CA15" s="35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5">
        <v>0</v>
      </c>
      <c r="CP15" s="35">
        <v>0</v>
      </c>
      <c r="CQ15" s="35">
        <v>0</v>
      </c>
      <c r="CR15" s="35">
        <v>0</v>
      </c>
      <c r="CS15" s="35">
        <v>0</v>
      </c>
      <c r="CT15" s="35">
        <v>0</v>
      </c>
      <c r="CU15" s="35">
        <v>0</v>
      </c>
      <c r="CV15" s="33">
        <f t="shared" si="12"/>
        <v>0</v>
      </c>
      <c r="CW15" s="191"/>
      <c r="CX15" s="63" t="s">
        <v>8</v>
      </c>
      <c r="CY15" s="35">
        <v>0</v>
      </c>
      <c r="CZ15" s="35">
        <v>0</v>
      </c>
      <c r="DA15" s="35">
        <v>0</v>
      </c>
      <c r="DB15" s="35">
        <v>0</v>
      </c>
      <c r="DC15" s="35">
        <v>0</v>
      </c>
      <c r="DD15" s="35">
        <v>0</v>
      </c>
      <c r="DE15" s="35">
        <v>0</v>
      </c>
      <c r="DF15" s="35">
        <v>0</v>
      </c>
      <c r="DG15" s="35">
        <v>0</v>
      </c>
      <c r="DH15" s="35">
        <v>0</v>
      </c>
      <c r="DI15" s="35">
        <v>0</v>
      </c>
      <c r="DJ15" s="35">
        <v>0</v>
      </c>
      <c r="DK15" s="35">
        <v>0</v>
      </c>
      <c r="DL15" s="35">
        <v>0</v>
      </c>
      <c r="DM15" s="35">
        <v>0</v>
      </c>
      <c r="DN15" s="35">
        <v>0</v>
      </c>
      <c r="DO15" s="35">
        <v>0</v>
      </c>
      <c r="DP15" s="35">
        <v>0</v>
      </c>
      <c r="DQ15" s="35">
        <v>0</v>
      </c>
      <c r="DR15" s="35">
        <v>0</v>
      </c>
      <c r="DS15" s="35">
        <v>0</v>
      </c>
      <c r="DT15" s="35">
        <v>0</v>
      </c>
      <c r="DU15" s="34">
        <f t="shared" si="13"/>
        <v>0</v>
      </c>
      <c r="DV15" s="191"/>
      <c r="DW15" s="63" t="s">
        <v>8</v>
      </c>
      <c r="DX15" s="45">
        <f t="shared" si="14"/>
        <v>0</v>
      </c>
      <c r="DY15" s="45">
        <f t="shared" si="0"/>
        <v>0</v>
      </c>
      <c r="DZ15" s="45">
        <f t="shared" si="0"/>
        <v>0</v>
      </c>
      <c r="EA15" s="34">
        <f t="shared" si="15"/>
        <v>0</v>
      </c>
      <c r="EB15" s="45">
        <f t="shared" si="16"/>
        <v>0</v>
      </c>
      <c r="EC15" s="45">
        <f t="shared" si="17"/>
        <v>0</v>
      </c>
      <c r="ED15" s="34">
        <f t="shared" si="18"/>
        <v>0</v>
      </c>
      <c r="EE15" s="45">
        <f t="shared" si="19"/>
        <v>0</v>
      </c>
      <c r="EF15" s="45">
        <f t="shared" si="20"/>
        <v>0</v>
      </c>
      <c r="EG15" s="34">
        <f t="shared" si="21"/>
        <v>0</v>
      </c>
      <c r="EH15" s="45">
        <f t="shared" si="22"/>
        <v>0</v>
      </c>
      <c r="EI15" s="45">
        <f t="shared" si="23"/>
        <v>0</v>
      </c>
      <c r="EJ15" s="34">
        <f t="shared" si="24"/>
        <v>0</v>
      </c>
      <c r="EK15" s="45">
        <f t="shared" si="25"/>
        <v>0</v>
      </c>
      <c r="EL15" s="45">
        <f t="shared" si="26"/>
        <v>0</v>
      </c>
      <c r="EM15" s="34">
        <f t="shared" si="27"/>
        <v>0</v>
      </c>
      <c r="EN15" s="34">
        <f t="shared" si="28"/>
        <v>0</v>
      </c>
      <c r="EO15" s="34">
        <f t="shared" si="29"/>
        <v>0</v>
      </c>
      <c r="EP15" s="34">
        <f t="shared" si="30"/>
        <v>0</v>
      </c>
      <c r="EQ15" s="45">
        <f t="shared" si="31"/>
        <v>0</v>
      </c>
      <c r="ER15" s="45">
        <f t="shared" si="32"/>
        <v>0</v>
      </c>
      <c r="ES15" s="45">
        <f t="shared" si="33"/>
        <v>0</v>
      </c>
      <c r="ET15" s="34">
        <f t="shared" si="34"/>
        <v>0</v>
      </c>
    </row>
    <row r="16" spans="1:151" s="9" customFormat="1" ht="18" customHeight="1" x14ac:dyDescent="0.2">
      <c r="A16" s="191"/>
      <c r="B16" s="63" t="s">
        <v>18</v>
      </c>
      <c r="C16" s="35">
        <v>0</v>
      </c>
      <c r="D16" s="35">
        <v>0</v>
      </c>
      <c r="E16" s="35">
        <v>0</v>
      </c>
      <c r="F16" s="33">
        <f t="shared" si="2"/>
        <v>0</v>
      </c>
      <c r="G16" s="35">
        <v>0</v>
      </c>
      <c r="H16" s="35">
        <v>0</v>
      </c>
      <c r="I16" s="33">
        <f t="shared" si="3"/>
        <v>0</v>
      </c>
      <c r="J16" s="35">
        <v>17</v>
      </c>
      <c r="K16" s="35">
        <v>0</v>
      </c>
      <c r="L16" s="32">
        <f t="shared" si="4"/>
        <v>17</v>
      </c>
      <c r="M16" s="35">
        <v>20</v>
      </c>
      <c r="N16" s="35">
        <v>0</v>
      </c>
      <c r="O16" s="33">
        <f t="shared" si="5"/>
        <v>20</v>
      </c>
      <c r="P16" s="35">
        <v>20</v>
      </c>
      <c r="Q16" s="35">
        <v>0</v>
      </c>
      <c r="R16" s="33">
        <f t="shared" si="6"/>
        <v>20</v>
      </c>
      <c r="S16" s="33">
        <f t="shared" si="7"/>
        <v>57</v>
      </c>
      <c r="T16" s="33">
        <f t="shared" si="8"/>
        <v>0</v>
      </c>
      <c r="U16" s="33">
        <f t="shared" si="9"/>
        <v>57</v>
      </c>
      <c r="V16" s="45">
        <v>3</v>
      </c>
      <c r="W16" s="45">
        <v>0</v>
      </c>
      <c r="X16" s="45">
        <v>0</v>
      </c>
      <c r="Y16" s="34">
        <f t="shared" si="35"/>
        <v>3</v>
      </c>
      <c r="Z16" s="191"/>
      <c r="AA16" s="63" t="s">
        <v>339</v>
      </c>
      <c r="AB16" s="35">
        <v>0</v>
      </c>
      <c r="AC16" s="35">
        <v>0</v>
      </c>
      <c r="AD16" s="35">
        <v>0</v>
      </c>
      <c r="AE16" s="33">
        <f t="shared" si="36"/>
        <v>0</v>
      </c>
      <c r="AF16" s="35">
        <v>0</v>
      </c>
      <c r="AG16" s="35">
        <v>0</v>
      </c>
      <c r="AH16" s="33">
        <f t="shared" si="37"/>
        <v>0</v>
      </c>
      <c r="AI16" s="35">
        <v>0</v>
      </c>
      <c r="AJ16" s="35">
        <v>0</v>
      </c>
      <c r="AK16" s="33">
        <f t="shared" si="38"/>
        <v>0</v>
      </c>
      <c r="AL16" s="35">
        <v>0</v>
      </c>
      <c r="AM16" s="35">
        <v>0</v>
      </c>
      <c r="AN16" s="33">
        <f t="shared" si="39"/>
        <v>0</v>
      </c>
      <c r="AO16" s="35">
        <v>0</v>
      </c>
      <c r="AP16" s="35">
        <v>0</v>
      </c>
      <c r="AQ16" s="33">
        <f t="shared" si="40"/>
        <v>0</v>
      </c>
      <c r="AR16" s="33">
        <f t="shared" si="41"/>
        <v>0</v>
      </c>
      <c r="AS16" s="33">
        <f t="shared" si="42"/>
        <v>0</v>
      </c>
      <c r="AT16" s="33">
        <f t="shared" si="43"/>
        <v>0</v>
      </c>
      <c r="AU16" s="45">
        <v>0</v>
      </c>
      <c r="AV16" s="45">
        <v>0</v>
      </c>
      <c r="AW16" s="45">
        <v>0</v>
      </c>
      <c r="AX16" s="33">
        <f t="shared" si="11"/>
        <v>0</v>
      </c>
      <c r="AY16" s="191"/>
      <c r="AZ16" s="63" t="s">
        <v>18</v>
      </c>
      <c r="BA16" s="35">
        <v>1</v>
      </c>
      <c r="BB16" s="35">
        <v>0</v>
      </c>
      <c r="BC16" s="35">
        <v>0</v>
      </c>
      <c r="BD16" s="33">
        <f t="shared" si="44"/>
        <v>1</v>
      </c>
      <c r="BE16" s="35">
        <v>15</v>
      </c>
      <c r="BF16" s="35">
        <v>13</v>
      </c>
      <c r="BG16" s="33">
        <f t="shared" si="45"/>
        <v>28</v>
      </c>
      <c r="BH16" s="35">
        <v>30</v>
      </c>
      <c r="BI16" s="35">
        <v>0</v>
      </c>
      <c r="BJ16" s="33">
        <f t="shared" si="46"/>
        <v>30</v>
      </c>
      <c r="BK16" s="35">
        <v>45</v>
      </c>
      <c r="BL16" s="35">
        <v>0</v>
      </c>
      <c r="BM16" s="33">
        <f t="shared" si="47"/>
        <v>45</v>
      </c>
      <c r="BN16" s="35">
        <v>56</v>
      </c>
      <c r="BO16" s="35">
        <v>0</v>
      </c>
      <c r="BP16" s="34">
        <f t="shared" si="48"/>
        <v>56</v>
      </c>
      <c r="BQ16" s="34">
        <f t="shared" si="49"/>
        <v>131</v>
      </c>
      <c r="BR16" s="34">
        <f t="shared" ref="BR16:BR20" si="69">BI16+BL16+BO16</f>
        <v>0</v>
      </c>
      <c r="BS16" s="34">
        <f t="shared" si="51"/>
        <v>131</v>
      </c>
      <c r="BT16" s="45">
        <v>4</v>
      </c>
      <c r="BU16" s="45">
        <v>0</v>
      </c>
      <c r="BV16" s="45">
        <v>0</v>
      </c>
      <c r="BW16" s="34">
        <f t="shared" si="52"/>
        <v>4</v>
      </c>
      <c r="BX16" s="191"/>
      <c r="BY16" s="63" t="s">
        <v>18</v>
      </c>
      <c r="BZ16" s="35">
        <v>0</v>
      </c>
      <c r="CA16" s="35">
        <v>0</v>
      </c>
      <c r="CB16" s="35">
        <v>0</v>
      </c>
      <c r="CC16" s="33">
        <f t="shared" si="53"/>
        <v>0</v>
      </c>
      <c r="CD16" s="35">
        <v>0</v>
      </c>
      <c r="CE16" s="35">
        <v>0</v>
      </c>
      <c r="CF16" s="33">
        <f t="shared" si="54"/>
        <v>0</v>
      </c>
      <c r="CG16" s="35">
        <v>0</v>
      </c>
      <c r="CH16" s="35">
        <v>0</v>
      </c>
      <c r="CI16" s="33">
        <f t="shared" si="55"/>
        <v>0</v>
      </c>
      <c r="CJ16" s="35">
        <v>0</v>
      </c>
      <c r="CK16" s="35">
        <v>0</v>
      </c>
      <c r="CL16" s="33">
        <f t="shared" si="56"/>
        <v>0</v>
      </c>
      <c r="CM16" s="35">
        <v>0</v>
      </c>
      <c r="CN16" s="35">
        <v>0</v>
      </c>
      <c r="CO16" s="33">
        <f t="shared" si="57"/>
        <v>0</v>
      </c>
      <c r="CP16" s="33">
        <f t="shared" si="58"/>
        <v>0</v>
      </c>
      <c r="CQ16" s="33">
        <f t="shared" si="59"/>
        <v>0</v>
      </c>
      <c r="CR16" s="33">
        <f t="shared" si="60"/>
        <v>0</v>
      </c>
      <c r="CS16" s="35">
        <v>0</v>
      </c>
      <c r="CT16" s="35">
        <v>0</v>
      </c>
      <c r="CU16" s="35">
        <v>0</v>
      </c>
      <c r="CV16" s="33">
        <f t="shared" si="12"/>
        <v>0</v>
      </c>
      <c r="CW16" s="191"/>
      <c r="CX16" s="63" t="s">
        <v>18</v>
      </c>
      <c r="CY16" s="35">
        <v>0</v>
      </c>
      <c r="CZ16" s="35">
        <v>0</v>
      </c>
      <c r="DA16" s="35">
        <v>0</v>
      </c>
      <c r="DB16" s="34">
        <f t="shared" si="61"/>
        <v>0</v>
      </c>
      <c r="DC16" s="35">
        <v>0</v>
      </c>
      <c r="DD16" s="35">
        <v>0</v>
      </c>
      <c r="DE16" s="34">
        <f t="shared" si="62"/>
        <v>0</v>
      </c>
      <c r="DF16" s="35">
        <v>0</v>
      </c>
      <c r="DG16" s="35">
        <v>0</v>
      </c>
      <c r="DH16" s="34">
        <f t="shared" ref="DH16:DH27" si="70">SUM(DF16:DG16)</f>
        <v>0</v>
      </c>
      <c r="DI16" s="35">
        <v>0</v>
      </c>
      <c r="DJ16" s="35">
        <v>0</v>
      </c>
      <c r="DK16" s="34">
        <f t="shared" si="64"/>
        <v>0</v>
      </c>
      <c r="DL16" s="35">
        <v>0</v>
      </c>
      <c r="DM16" s="35">
        <v>0</v>
      </c>
      <c r="DN16" s="34">
        <f t="shared" si="65"/>
        <v>0</v>
      </c>
      <c r="DO16" s="34">
        <f t="shared" si="66"/>
        <v>0</v>
      </c>
      <c r="DP16" s="34">
        <f t="shared" si="67"/>
        <v>0</v>
      </c>
      <c r="DQ16" s="34">
        <f t="shared" si="68"/>
        <v>0</v>
      </c>
      <c r="DR16" s="35">
        <v>0</v>
      </c>
      <c r="DS16" s="35">
        <v>0</v>
      </c>
      <c r="DT16" s="35">
        <v>0</v>
      </c>
      <c r="DU16" s="34">
        <f t="shared" si="13"/>
        <v>0</v>
      </c>
      <c r="DV16" s="191"/>
      <c r="DW16" s="63" t="s">
        <v>18</v>
      </c>
      <c r="DX16" s="45">
        <f t="shared" si="14"/>
        <v>1</v>
      </c>
      <c r="DY16" s="45">
        <f t="shared" si="0"/>
        <v>0</v>
      </c>
      <c r="DZ16" s="45">
        <f t="shared" si="0"/>
        <v>0</v>
      </c>
      <c r="EA16" s="34">
        <f t="shared" si="15"/>
        <v>1</v>
      </c>
      <c r="EB16" s="45">
        <f t="shared" si="16"/>
        <v>15</v>
      </c>
      <c r="EC16" s="45">
        <f t="shared" si="17"/>
        <v>13</v>
      </c>
      <c r="ED16" s="34">
        <f t="shared" si="18"/>
        <v>28</v>
      </c>
      <c r="EE16" s="45">
        <f t="shared" si="19"/>
        <v>47</v>
      </c>
      <c r="EF16" s="45">
        <f t="shared" si="20"/>
        <v>0</v>
      </c>
      <c r="EG16" s="34">
        <f t="shared" si="21"/>
        <v>47</v>
      </c>
      <c r="EH16" s="45">
        <f t="shared" si="22"/>
        <v>65</v>
      </c>
      <c r="EI16" s="45">
        <f t="shared" si="23"/>
        <v>0</v>
      </c>
      <c r="EJ16" s="34">
        <f t="shared" si="24"/>
        <v>65</v>
      </c>
      <c r="EK16" s="45">
        <f t="shared" si="25"/>
        <v>76</v>
      </c>
      <c r="EL16" s="45">
        <f t="shared" si="26"/>
        <v>0</v>
      </c>
      <c r="EM16" s="34">
        <f t="shared" si="27"/>
        <v>76</v>
      </c>
      <c r="EN16" s="34">
        <f t="shared" si="28"/>
        <v>188</v>
      </c>
      <c r="EO16" s="34">
        <f t="shared" si="29"/>
        <v>0</v>
      </c>
      <c r="EP16" s="34">
        <f t="shared" si="30"/>
        <v>188</v>
      </c>
      <c r="EQ16" s="45">
        <f t="shared" si="31"/>
        <v>7</v>
      </c>
      <c r="ER16" s="45">
        <f t="shared" si="32"/>
        <v>0</v>
      </c>
      <c r="ES16" s="45">
        <f t="shared" si="33"/>
        <v>0</v>
      </c>
      <c r="ET16" s="34">
        <f t="shared" si="34"/>
        <v>7</v>
      </c>
    </row>
    <row r="17" spans="1:150" s="9" customFormat="1" ht="18" customHeight="1" x14ac:dyDescent="0.2">
      <c r="A17" s="190" t="s">
        <v>9</v>
      </c>
      <c r="B17" s="190"/>
      <c r="C17" s="32">
        <v>4</v>
      </c>
      <c r="D17" s="32">
        <v>0</v>
      </c>
      <c r="E17" s="32">
        <v>0</v>
      </c>
      <c r="F17" s="33">
        <f t="shared" si="2"/>
        <v>4</v>
      </c>
      <c r="G17" s="32">
        <v>57</v>
      </c>
      <c r="H17" s="32">
        <v>4</v>
      </c>
      <c r="I17" s="33">
        <f t="shared" si="3"/>
        <v>61</v>
      </c>
      <c r="J17" s="32">
        <v>14</v>
      </c>
      <c r="K17" s="32">
        <v>0</v>
      </c>
      <c r="L17" s="32">
        <f t="shared" si="4"/>
        <v>14</v>
      </c>
      <c r="M17" s="32">
        <v>59</v>
      </c>
      <c r="N17" s="32">
        <v>0</v>
      </c>
      <c r="O17" s="33">
        <f t="shared" si="5"/>
        <v>59</v>
      </c>
      <c r="P17" s="32">
        <v>124</v>
      </c>
      <c r="Q17" s="32">
        <v>0</v>
      </c>
      <c r="R17" s="33">
        <f t="shared" si="6"/>
        <v>124</v>
      </c>
      <c r="S17" s="33">
        <f t="shared" si="7"/>
        <v>197</v>
      </c>
      <c r="T17" s="33">
        <f t="shared" si="8"/>
        <v>0</v>
      </c>
      <c r="U17" s="33">
        <f t="shared" si="9"/>
        <v>197</v>
      </c>
      <c r="V17" s="44">
        <v>22</v>
      </c>
      <c r="W17" s="44">
        <v>0</v>
      </c>
      <c r="X17" s="44">
        <v>0</v>
      </c>
      <c r="Y17" s="33">
        <f t="shared" si="35"/>
        <v>22</v>
      </c>
      <c r="Z17" s="190" t="s">
        <v>9</v>
      </c>
      <c r="AA17" s="190"/>
      <c r="AB17" s="32">
        <v>0</v>
      </c>
      <c r="AC17" s="32">
        <v>0</v>
      </c>
      <c r="AD17" s="32">
        <v>0</v>
      </c>
      <c r="AE17" s="33">
        <f t="shared" si="36"/>
        <v>0</v>
      </c>
      <c r="AF17" s="32">
        <v>0</v>
      </c>
      <c r="AG17" s="32">
        <v>0</v>
      </c>
      <c r="AH17" s="33">
        <f t="shared" si="37"/>
        <v>0</v>
      </c>
      <c r="AI17" s="32">
        <v>0</v>
      </c>
      <c r="AJ17" s="32">
        <v>0</v>
      </c>
      <c r="AK17" s="33">
        <f t="shared" si="38"/>
        <v>0</v>
      </c>
      <c r="AL17" s="32">
        <v>0</v>
      </c>
      <c r="AM17" s="32">
        <v>0</v>
      </c>
      <c r="AN17" s="33">
        <f t="shared" si="39"/>
        <v>0</v>
      </c>
      <c r="AO17" s="32">
        <v>0</v>
      </c>
      <c r="AP17" s="32">
        <v>0</v>
      </c>
      <c r="AQ17" s="33">
        <f t="shared" si="40"/>
        <v>0</v>
      </c>
      <c r="AR17" s="33">
        <f t="shared" si="41"/>
        <v>0</v>
      </c>
      <c r="AS17" s="33">
        <f t="shared" si="42"/>
        <v>0</v>
      </c>
      <c r="AT17" s="33">
        <f t="shared" si="43"/>
        <v>0</v>
      </c>
      <c r="AU17" s="32">
        <v>0</v>
      </c>
      <c r="AV17" s="32">
        <v>0</v>
      </c>
      <c r="AW17" s="32">
        <v>0</v>
      </c>
      <c r="AX17" s="33">
        <f t="shared" si="11"/>
        <v>0</v>
      </c>
      <c r="AY17" s="190" t="s">
        <v>9</v>
      </c>
      <c r="AZ17" s="190"/>
      <c r="BA17" s="32">
        <v>0</v>
      </c>
      <c r="BB17" s="32">
        <v>0</v>
      </c>
      <c r="BC17" s="32">
        <v>0</v>
      </c>
      <c r="BD17" s="33">
        <f t="shared" si="44"/>
        <v>0</v>
      </c>
      <c r="BE17" s="32">
        <v>0</v>
      </c>
      <c r="BF17" s="32">
        <v>0</v>
      </c>
      <c r="BG17" s="33">
        <f t="shared" si="45"/>
        <v>0</v>
      </c>
      <c r="BH17" s="32">
        <v>0</v>
      </c>
      <c r="BI17" s="32">
        <v>0</v>
      </c>
      <c r="BJ17" s="33">
        <f t="shared" si="46"/>
        <v>0</v>
      </c>
      <c r="BK17" s="32">
        <v>0</v>
      </c>
      <c r="BL17" s="32">
        <v>0</v>
      </c>
      <c r="BM17" s="33">
        <f t="shared" si="47"/>
        <v>0</v>
      </c>
      <c r="BN17" s="32">
        <v>0</v>
      </c>
      <c r="BO17" s="32">
        <v>0</v>
      </c>
      <c r="BP17" s="34">
        <f t="shared" si="48"/>
        <v>0</v>
      </c>
      <c r="BQ17" s="34">
        <f t="shared" si="49"/>
        <v>0</v>
      </c>
      <c r="BR17" s="34">
        <f t="shared" si="69"/>
        <v>0</v>
      </c>
      <c r="BS17" s="34">
        <f t="shared" si="51"/>
        <v>0</v>
      </c>
      <c r="BT17" s="44">
        <v>0</v>
      </c>
      <c r="BU17" s="44">
        <v>0</v>
      </c>
      <c r="BV17" s="44">
        <v>0</v>
      </c>
      <c r="BW17" s="33">
        <f t="shared" si="52"/>
        <v>0</v>
      </c>
      <c r="BX17" s="190" t="s">
        <v>9</v>
      </c>
      <c r="BY17" s="190"/>
      <c r="BZ17" s="32">
        <v>0</v>
      </c>
      <c r="CA17" s="32">
        <v>0</v>
      </c>
      <c r="CB17" s="32">
        <v>0</v>
      </c>
      <c r="CC17" s="33">
        <f t="shared" si="53"/>
        <v>0</v>
      </c>
      <c r="CD17" s="32">
        <v>0</v>
      </c>
      <c r="CE17" s="32">
        <v>0</v>
      </c>
      <c r="CF17" s="33">
        <f t="shared" si="54"/>
        <v>0</v>
      </c>
      <c r="CG17" s="32">
        <v>0</v>
      </c>
      <c r="CH17" s="32">
        <v>0</v>
      </c>
      <c r="CI17" s="33">
        <f t="shared" si="55"/>
        <v>0</v>
      </c>
      <c r="CJ17" s="32">
        <v>0</v>
      </c>
      <c r="CK17" s="32">
        <v>0</v>
      </c>
      <c r="CL17" s="33">
        <f t="shared" si="56"/>
        <v>0</v>
      </c>
      <c r="CM17" s="32">
        <v>0</v>
      </c>
      <c r="CN17" s="32">
        <v>0</v>
      </c>
      <c r="CO17" s="33">
        <f t="shared" si="57"/>
        <v>0</v>
      </c>
      <c r="CP17" s="33">
        <f t="shared" si="58"/>
        <v>0</v>
      </c>
      <c r="CQ17" s="33">
        <f t="shared" si="59"/>
        <v>0</v>
      </c>
      <c r="CR17" s="33">
        <f t="shared" si="60"/>
        <v>0</v>
      </c>
      <c r="CS17" s="32">
        <v>0</v>
      </c>
      <c r="CT17" s="32">
        <v>0</v>
      </c>
      <c r="CU17" s="32">
        <v>0</v>
      </c>
      <c r="CV17" s="33">
        <f t="shared" si="12"/>
        <v>0</v>
      </c>
      <c r="CW17" s="190" t="s">
        <v>9</v>
      </c>
      <c r="CX17" s="190"/>
      <c r="CY17" s="35">
        <v>0</v>
      </c>
      <c r="CZ17" s="35">
        <v>0</v>
      </c>
      <c r="DA17" s="35">
        <v>0</v>
      </c>
      <c r="DB17" s="34">
        <f t="shared" si="61"/>
        <v>0</v>
      </c>
      <c r="DC17" s="35">
        <v>0</v>
      </c>
      <c r="DD17" s="35">
        <v>0</v>
      </c>
      <c r="DE17" s="34">
        <f t="shared" si="62"/>
        <v>0</v>
      </c>
      <c r="DF17" s="35">
        <v>0</v>
      </c>
      <c r="DG17" s="35">
        <v>0</v>
      </c>
      <c r="DH17" s="34">
        <f t="shared" si="70"/>
        <v>0</v>
      </c>
      <c r="DI17" s="35">
        <v>0</v>
      </c>
      <c r="DJ17" s="35">
        <v>0</v>
      </c>
      <c r="DK17" s="34">
        <f t="shared" si="64"/>
        <v>0</v>
      </c>
      <c r="DL17" s="35">
        <v>0</v>
      </c>
      <c r="DM17" s="35">
        <v>0</v>
      </c>
      <c r="DN17" s="34">
        <f t="shared" si="65"/>
        <v>0</v>
      </c>
      <c r="DO17" s="34">
        <f t="shared" si="66"/>
        <v>0</v>
      </c>
      <c r="DP17" s="34">
        <f t="shared" si="67"/>
        <v>0</v>
      </c>
      <c r="DQ17" s="34">
        <f t="shared" si="68"/>
        <v>0</v>
      </c>
      <c r="DR17" s="35">
        <v>0</v>
      </c>
      <c r="DS17" s="35">
        <v>0</v>
      </c>
      <c r="DT17" s="35">
        <v>0</v>
      </c>
      <c r="DU17" s="34">
        <f t="shared" si="13"/>
        <v>0</v>
      </c>
      <c r="DV17" s="190" t="s">
        <v>9</v>
      </c>
      <c r="DW17" s="190"/>
      <c r="DX17" s="45">
        <f t="shared" si="14"/>
        <v>4</v>
      </c>
      <c r="DY17" s="45">
        <f t="shared" si="0"/>
        <v>0</v>
      </c>
      <c r="DZ17" s="45">
        <f t="shared" si="0"/>
        <v>0</v>
      </c>
      <c r="EA17" s="34">
        <f t="shared" si="15"/>
        <v>4</v>
      </c>
      <c r="EB17" s="45">
        <f t="shared" si="16"/>
        <v>57</v>
      </c>
      <c r="EC17" s="45">
        <f t="shared" si="17"/>
        <v>4</v>
      </c>
      <c r="ED17" s="34">
        <f t="shared" si="18"/>
        <v>61</v>
      </c>
      <c r="EE17" s="45">
        <f t="shared" si="19"/>
        <v>14</v>
      </c>
      <c r="EF17" s="45">
        <f t="shared" si="20"/>
        <v>0</v>
      </c>
      <c r="EG17" s="34">
        <f t="shared" si="21"/>
        <v>14</v>
      </c>
      <c r="EH17" s="45">
        <f t="shared" si="22"/>
        <v>59</v>
      </c>
      <c r="EI17" s="45">
        <f t="shared" si="23"/>
        <v>0</v>
      </c>
      <c r="EJ17" s="34">
        <f t="shared" si="24"/>
        <v>59</v>
      </c>
      <c r="EK17" s="45">
        <f t="shared" si="25"/>
        <v>124</v>
      </c>
      <c r="EL17" s="45">
        <f t="shared" si="26"/>
        <v>0</v>
      </c>
      <c r="EM17" s="34">
        <f t="shared" si="27"/>
        <v>124</v>
      </c>
      <c r="EN17" s="34">
        <f t="shared" si="28"/>
        <v>197</v>
      </c>
      <c r="EO17" s="34">
        <f t="shared" si="29"/>
        <v>0</v>
      </c>
      <c r="EP17" s="34">
        <f t="shared" si="30"/>
        <v>197</v>
      </c>
      <c r="EQ17" s="45">
        <f t="shared" si="31"/>
        <v>22</v>
      </c>
      <c r="ER17" s="45">
        <f t="shared" si="32"/>
        <v>0</v>
      </c>
      <c r="ES17" s="45">
        <f t="shared" si="33"/>
        <v>0</v>
      </c>
      <c r="ET17" s="34">
        <f t="shared" si="34"/>
        <v>22</v>
      </c>
    </row>
    <row r="18" spans="1:150" s="9" customFormat="1" ht="18" customHeight="1" x14ac:dyDescent="0.2">
      <c r="A18" s="190" t="s">
        <v>10</v>
      </c>
      <c r="B18" s="190"/>
      <c r="C18" s="35">
        <v>1</v>
      </c>
      <c r="D18" s="35">
        <v>0</v>
      </c>
      <c r="E18" s="35">
        <v>0</v>
      </c>
      <c r="F18" s="33">
        <f t="shared" si="2"/>
        <v>1</v>
      </c>
      <c r="G18" s="35">
        <v>19</v>
      </c>
      <c r="H18" s="35">
        <v>20</v>
      </c>
      <c r="I18" s="33">
        <f t="shared" si="3"/>
        <v>39</v>
      </c>
      <c r="J18" s="35">
        <v>36</v>
      </c>
      <c r="K18" s="35">
        <v>0</v>
      </c>
      <c r="L18" s="32">
        <f t="shared" si="4"/>
        <v>36</v>
      </c>
      <c r="M18" s="35">
        <v>52</v>
      </c>
      <c r="N18" s="35">
        <v>0</v>
      </c>
      <c r="O18" s="33">
        <f t="shared" si="5"/>
        <v>52</v>
      </c>
      <c r="P18" s="35">
        <v>89</v>
      </c>
      <c r="Q18" s="35">
        <v>0</v>
      </c>
      <c r="R18" s="33">
        <f t="shared" si="6"/>
        <v>89</v>
      </c>
      <c r="S18" s="33">
        <f t="shared" si="7"/>
        <v>177</v>
      </c>
      <c r="T18" s="33">
        <f t="shared" si="8"/>
        <v>0</v>
      </c>
      <c r="U18" s="33">
        <f t="shared" si="9"/>
        <v>177</v>
      </c>
      <c r="V18" s="45">
        <v>9</v>
      </c>
      <c r="W18" s="45">
        <v>0</v>
      </c>
      <c r="X18" s="45">
        <v>0</v>
      </c>
      <c r="Y18" s="34">
        <f t="shared" si="35"/>
        <v>9</v>
      </c>
      <c r="Z18" s="190" t="s">
        <v>10</v>
      </c>
      <c r="AA18" s="190"/>
      <c r="AB18" s="35">
        <v>0</v>
      </c>
      <c r="AC18" s="35">
        <v>0</v>
      </c>
      <c r="AD18" s="35">
        <v>0</v>
      </c>
      <c r="AE18" s="33">
        <v>0</v>
      </c>
      <c r="AF18" s="35">
        <v>0</v>
      </c>
      <c r="AG18" s="35">
        <v>0</v>
      </c>
      <c r="AH18" s="33">
        <f t="shared" si="37"/>
        <v>0</v>
      </c>
      <c r="AI18" s="35">
        <v>0</v>
      </c>
      <c r="AJ18" s="35">
        <v>0</v>
      </c>
      <c r="AK18" s="33">
        <f t="shared" si="38"/>
        <v>0</v>
      </c>
      <c r="AL18" s="35">
        <v>0</v>
      </c>
      <c r="AM18" s="35">
        <v>0</v>
      </c>
      <c r="AN18" s="33">
        <f t="shared" si="39"/>
        <v>0</v>
      </c>
      <c r="AO18" s="35">
        <v>0</v>
      </c>
      <c r="AP18" s="35">
        <v>0</v>
      </c>
      <c r="AQ18" s="33">
        <f t="shared" si="40"/>
        <v>0</v>
      </c>
      <c r="AR18" s="33">
        <f t="shared" si="41"/>
        <v>0</v>
      </c>
      <c r="AS18" s="33">
        <f t="shared" si="42"/>
        <v>0</v>
      </c>
      <c r="AT18" s="33">
        <f t="shared" si="43"/>
        <v>0</v>
      </c>
      <c r="AU18" s="45">
        <v>0</v>
      </c>
      <c r="AV18" s="45">
        <v>0</v>
      </c>
      <c r="AW18" s="45">
        <v>0</v>
      </c>
      <c r="AX18" s="33">
        <f t="shared" si="11"/>
        <v>0</v>
      </c>
      <c r="AY18" s="190" t="s">
        <v>10</v>
      </c>
      <c r="AZ18" s="190"/>
      <c r="BA18" s="35">
        <v>0</v>
      </c>
      <c r="BB18" s="35">
        <v>0</v>
      </c>
      <c r="BC18" s="35">
        <v>0</v>
      </c>
      <c r="BD18" s="33">
        <v>0</v>
      </c>
      <c r="BE18" s="35">
        <v>0</v>
      </c>
      <c r="BF18" s="35">
        <v>0</v>
      </c>
      <c r="BG18" s="33">
        <f t="shared" si="45"/>
        <v>0</v>
      </c>
      <c r="BH18" s="35">
        <v>0</v>
      </c>
      <c r="BI18" s="35">
        <v>0</v>
      </c>
      <c r="BJ18" s="33">
        <f t="shared" si="46"/>
        <v>0</v>
      </c>
      <c r="BK18" s="35">
        <v>0</v>
      </c>
      <c r="BL18" s="35">
        <v>0</v>
      </c>
      <c r="BM18" s="33">
        <f t="shared" si="47"/>
        <v>0</v>
      </c>
      <c r="BN18" s="35">
        <v>0</v>
      </c>
      <c r="BO18" s="35">
        <v>0</v>
      </c>
      <c r="BP18" s="34">
        <f t="shared" si="48"/>
        <v>0</v>
      </c>
      <c r="BQ18" s="34">
        <f t="shared" si="49"/>
        <v>0</v>
      </c>
      <c r="BR18" s="34">
        <f t="shared" si="69"/>
        <v>0</v>
      </c>
      <c r="BS18" s="34">
        <f t="shared" si="51"/>
        <v>0</v>
      </c>
      <c r="BT18" s="35">
        <v>0</v>
      </c>
      <c r="BU18" s="35">
        <v>0</v>
      </c>
      <c r="BV18" s="35">
        <v>0</v>
      </c>
      <c r="BW18" s="34">
        <f t="shared" si="52"/>
        <v>0</v>
      </c>
      <c r="BX18" s="190" t="s">
        <v>10</v>
      </c>
      <c r="BY18" s="190"/>
      <c r="BZ18" s="35">
        <v>0</v>
      </c>
      <c r="CA18" s="35">
        <v>0</v>
      </c>
      <c r="CB18" s="35">
        <v>0</v>
      </c>
      <c r="CC18" s="33">
        <f t="shared" si="53"/>
        <v>0</v>
      </c>
      <c r="CD18" s="35">
        <v>0</v>
      </c>
      <c r="CE18" s="35">
        <v>0</v>
      </c>
      <c r="CF18" s="33">
        <f t="shared" si="54"/>
        <v>0</v>
      </c>
      <c r="CG18" s="35">
        <v>0</v>
      </c>
      <c r="CH18" s="35">
        <v>0</v>
      </c>
      <c r="CI18" s="33">
        <f t="shared" si="55"/>
        <v>0</v>
      </c>
      <c r="CJ18" s="35">
        <v>0</v>
      </c>
      <c r="CK18" s="35">
        <v>0</v>
      </c>
      <c r="CL18" s="33">
        <f t="shared" si="56"/>
        <v>0</v>
      </c>
      <c r="CM18" s="35">
        <v>0</v>
      </c>
      <c r="CN18" s="35">
        <v>0</v>
      </c>
      <c r="CO18" s="33">
        <f t="shared" si="57"/>
        <v>0</v>
      </c>
      <c r="CP18" s="33">
        <f t="shared" si="58"/>
        <v>0</v>
      </c>
      <c r="CQ18" s="33">
        <f t="shared" si="59"/>
        <v>0</v>
      </c>
      <c r="CR18" s="33">
        <f t="shared" si="60"/>
        <v>0</v>
      </c>
      <c r="CS18" s="35">
        <v>0</v>
      </c>
      <c r="CT18" s="35">
        <v>0</v>
      </c>
      <c r="CU18" s="35">
        <v>0</v>
      </c>
      <c r="CV18" s="33">
        <f t="shared" si="12"/>
        <v>0</v>
      </c>
      <c r="CW18" s="190" t="s">
        <v>10</v>
      </c>
      <c r="CX18" s="190"/>
      <c r="CY18" s="35">
        <v>0</v>
      </c>
      <c r="CZ18" s="35">
        <v>0</v>
      </c>
      <c r="DA18" s="35">
        <v>0</v>
      </c>
      <c r="DB18" s="34">
        <f t="shared" si="61"/>
        <v>0</v>
      </c>
      <c r="DC18" s="35">
        <v>0</v>
      </c>
      <c r="DD18" s="35">
        <v>0</v>
      </c>
      <c r="DE18" s="34">
        <f t="shared" si="62"/>
        <v>0</v>
      </c>
      <c r="DF18" s="35">
        <v>0</v>
      </c>
      <c r="DG18" s="35">
        <v>0</v>
      </c>
      <c r="DH18" s="34">
        <f t="shared" si="70"/>
        <v>0</v>
      </c>
      <c r="DI18" s="35">
        <v>0</v>
      </c>
      <c r="DJ18" s="35">
        <v>0</v>
      </c>
      <c r="DK18" s="34">
        <f t="shared" si="64"/>
        <v>0</v>
      </c>
      <c r="DL18" s="35">
        <v>0</v>
      </c>
      <c r="DM18" s="35">
        <v>0</v>
      </c>
      <c r="DN18" s="34">
        <f t="shared" si="65"/>
        <v>0</v>
      </c>
      <c r="DO18" s="34">
        <f t="shared" si="66"/>
        <v>0</v>
      </c>
      <c r="DP18" s="34">
        <f t="shared" si="67"/>
        <v>0</v>
      </c>
      <c r="DQ18" s="34">
        <f t="shared" si="68"/>
        <v>0</v>
      </c>
      <c r="DR18" s="35">
        <v>0</v>
      </c>
      <c r="DS18" s="35">
        <v>0</v>
      </c>
      <c r="DT18" s="35">
        <v>0</v>
      </c>
      <c r="DU18" s="34">
        <f t="shared" si="13"/>
        <v>0</v>
      </c>
      <c r="DV18" s="190" t="s">
        <v>10</v>
      </c>
      <c r="DW18" s="190"/>
      <c r="DX18" s="45">
        <f t="shared" si="14"/>
        <v>1</v>
      </c>
      <c r="DY18" s="45">
        <f t="shared" si="0"/>
        <v>0</v>
      </c>
      <c r="DZ18" s="45">
        <f t="shared" si="0"/>
        <v>0</v>
      </c>
      <c r="EA18" s="34">
        <f t="shared" si="15"/>
        <v>1</v>
      </c>
      <c r="EB18" s="45">
        <f t="shared" si="16"/>
        <v>19</v>
      </c>
      <c r="EC18" s="45">
        <f t="shared" si="17"/>
        <v>20</v>
      </c>
      <c r="ED18" s="34">
        <f t="shared" si="18"/>
        <v>39</v>
      </c>
      <c r="EE18" s="45">
        <f t="shared" si="19"/>
        <v>36</v>
      </c>
      <c r="EF18" s="45">
        <f t="shared" si="20"/>
        <v>0</v>
      </c>
      <c r="EG18" s="34">
        <f t="shared" si="21"/>
        <v>36</v>
      </c>
      <c r="EH18" s="45">
        <f t="shared" si="22"/>
        <v>52</v>
      </c>
      <c r="EI18" s="45">
        <f t="shared" si="23"/>
        <v>0</v>
      </c>
      <c r="EJ18" s="34">
        <f t="shared" si="24"/>
        <v>52</v>
      </c>
      <c r="EK18" s="45">
        <f t="shared" si="25"/>
        <v>89</v>
      </c>
      <c r="EL18" s="45">
        <f t="shared" si="26"/>
        <v>0</v>
      </c>
      <c r="EM18" s="34">
        <f t="shared" si="27"/>
        <v>89</v>
      </c>
      <c r="EN18" s="34">
        <f t="shared" si="28"/>
        <v>177</v>
      </c>
      <c r="EO18" s="34">
        <f t="shared" si="29"/>
        <v>0</v>
      </c>
      <c r="EP18" s="34">
        <f t="shared" si="30"/>
        <v>177</v>
      </c>
      <c r="EQ18" s="45">
        <f t="shared" si="31"/>
        <v>9</v>
      </c>
      <c r="ER18" s="45">
        <f t="shared" si="32"/>
        <v>0</v>
      </c>
      <c r="ES18" s="45">
        <f t="shared" si="33"/>
        <v>0</v>
      </c>
      <c r="ET18" s="34">
        <f t="shared" si="34"/>
        <v>9</v>
      </c>
    </row>
    <row r="19" spans="1:150" s="9" customFormat="1" ht="18" customHeight="1" x14ac:dyDescent="0.2">
      <c r="A19" s="190" t="s">
        <v>229</v>
      </c>
      <c r="B19" s="190"/>
      <c r="C19" s="35">
        <v>1</v>
      </c>
      <c r="D19" s="35">
        <v>0</v>
      </c>
      <c r="E19" s="35">
        <v>0</v>
      </c>
      <c r="F19" s="33">
        <f t="shared" si="2"/>
        <v>1</v>
      </c>
      <c r="G19" s="35">
        <v>26</v>
      </c>
      <c r="H19" s="35">
        <v>5</v>
      </c>
      <c r="I19" s="33">
        <f t="shared" si="3"/>
        <v>31</v>
      </c>
      <c r="J19" s="35">
        <v>36</v>
      </c>
      <c r="K19" s="35">
        <v>0</v>
      </c>
      <c r="L19" s="32">
        <f t="shared" si="4"/>
        <v>36</v>
      </c>
      <c r="M19" s="35">
        <v>47</v>
      </c>
      <c r="N19" s="35">
        <v>0</v>
      </c>
      <c r="O19" s="33">
        <f t="shared" si="5"/>
        <v>47</v>
      </c>
      <c r="P19" s="35">
        <v>45</v>
      </c>
      <c r="Q19" s="35">
        <v>0</v>
      </c>
      <c r="R19" s="33">
        <f t="shared" si="6"/>
        <v>45</v>
      </c>
      <c r="S19" s="33">
        <f t="shared" si="7"/>
        <v>128</v>
      </c>
      <c r="T19" s="33">
        <f t="shared" si="8"/>
        <v>0</v>
      </c>
      <c r="U19" s="33">
        <f t="shared" si="9"/>
        <v>128</v>
      </c>
      <c r="V19" s="45">
        <v>6</v>
      </c>
      <c r="W19" s="45">
        <v>0</v>
      </c>
      <c r="X19" s="45">
        <v>0</v>
      </c>
      <c r="Y19" s="34">
        <f t="shared" si="35"/>
        <v>6</v>
      </c>
      <c r="Z19" s="190" t="s">
        <v>229</v>
      </c>
      <c r="AA19" s="190"/>
      <c r="AB19" s="35">
        <v>0</v>
      </c>
      <c r="AC19" s="35">
        <v>0</v>
      </c>
      <c r="AD19" s="35">
        <v>0</v>
      </c>
      <c r="AE19" s="33">
        <f t="shared" si="36"/>
        <v>0</v>
      </c>
      <c r="AF19" s="35">
        <v>0</v>
      </c>
      <c r="AG19" s="35">
        <v>0</v>
      </c>
      <c r="AH19" s="33">
        <f t="shared" si="37"/>
        <v>0</v>
      </c>
      <c r="AI19" s="35">
        <v>0</v>
      </c>
      <c r="AJ19" s="35">
        <v>0</v>
      </c>
      <c r="AK19" s="33">
        <f t="shared" si="38"/>
        <v>0</v>
      </c>
      <c r="AL19" s="35">
        <v>0</v>
      </c>
      <c r="AM19" s="35">
        <v>0</v>
      </c>
      <c r="AN19" s="33">
        <f t="shared" si="39"/>
        <v>0</v>
      </c>
      <c r="AO19" s="35">
        <v>0</v>
      </c>
      <c r="AP19" s="35">
        <v>0</v>
      </c>
      <c r="AQ19" s="33">
        <f t="shared" si="40"/>
        <v>0</v>
      </c>
      <c r="AR19" s="33">
        <f t="shared" si="41"/>
        <v>0</v>
      </c>
      <c r="AS19" s="33">
        <f t="shared" si="42"/>
        <v>0</v>
      </c>
      <c r="AT19" s="33">
        <f t="shared" si="43"/>
        <v>0</v>
      </c>
      <c r="AU19" s="35">
        <v>0</v>
      </c>
      <c r="AV19" s="35">
        <v>0</v>
      </c>
      <c r="AW19" s="35">
        <v>0</v>
      </c>
      <c r="AX19" s="33">
        <f t="shared" si="11"/>
        <v>0</v>
      </c>
      <c r="AY19" s="190" t="s">
        <v>229</v>
      </c>
      <c r="AZ19" s="190"/>
      <c r="BA19" s="35">
        <v>0</v>
      </c>
      <c r="BB19" s="35">
        <v>0</v>
      </c>
      <c r="BC19" s="35">
        <v>0</v>
      </c>
      <c r="BD19" s="33">
        <f t="shared" si="44"/>
        <v>0</v>
      </c>
      <c r="BE19" s="35">
        <v>2</v>
      </c>
      <c r="BF19" s="35">
        <v>1</v>
      </c>
      <c r="BG19" s="33">
        <f t="shared" si="45"/>
        <v>3</v>
      </c>
      <c r="BH19" s="35">
        <v>23</v>
      </c>
      <c r="BI19" s="35">
        <v>0</v>
      </c>
      <c r="BJ19" s="33">
        <f t="shared" si="46"/>
        <v>23</v>
      </c>
      <c r="BK19" s="35">
        <v>16</v>
      </c>
      <c r="BL19" s="35">
        <v>0</v>
      </c>
      <c r="BM19" s="33">
        <f t="shared" si="47"/>
        <v>16</v>
      </c>
      <c r="BN19" s="35">
        <v>11</v>
      </c>
      <c r="BO19" s="35">
        <v>0</v>
      </c>
      <c r="BP19" s="34">
        <f t="shared" si="48"/>
        <v>11</v>
      </c>
      <c r="BQ19" s="34">
        <f t="shared" si="49"/>
        <v>50</v>
      </c>
      <c r="BR19" s="34">
        <f t="shared" si="69"/>
        <v>0</v>
      </c>
      <c r="BS19" s="34">
        <f t="shared" si="51"/>
        <v>50</v>
      </c>
      <c r="BT19" s="45">
        <v>3</v>
      </c>
      <c r="BU19" s="45">
        <v>0</v>
      </c>
      <c r="BV19" s="45">
        <v>0</v>
      </c>
      <c r="BW19" s="34">
        <f t="shared" si="52"/>
        <v>3</v>
      </c>
      <c r="BX19" s="190" t="s">
        <v>229</v>
      </c>
      <c r="BY19" s="190"/>
      <c r="BZ19" s="35">
        <v>0</v>
      </c>
      <c r="CA19" s="35">
        <v>0</v>
      </c>
      <c r="CB19" s="35">
        <v>0</v>
      </c>
      <c r="CC19" s="33">
        <f t="shared" si="53"/>
        <v>0</v>
      </c>
      <c r="CD19" s="35">
        <v>0</v>
      </c>
      <c r="CE19" s="35">
        <v>0</v>
      </c>
      <c r="CF19" s="33">
        <f t="shared" si="54"/>
        <v>0</v>
      </c>
      <c r="CG19" s="35">
        <v>0</v>
      </c>
      <c r="CH19" s="35">
        <v>0</v>
      </c>
      <c r="CI19" s="33">
        <f t="shared" si="55"/>
        <v>0</v>
      </c>
      <c r="CJ19" s="35">
        <v>0</v>
      </c>
      <c r="CK19" s="35">
        <v>0</v>
      </c>
      <c r="CL19" s="33">
        <f t="shared" si="56"/>
        <v>0</v>
      </c>
      <c r="CM19" s="35">
        <v>0</v>
      </c>
      <c r="CN19" s="35">
        <v>0</v>
      </c>
      <c r="CO19" s="33">
        <f t="shared" si="57"/>
        <v>0</v>
      </c>
      <c r="CP19" s="33">
        <f t="shared" si="58"/>
        <v>0</v>
      </c>
      <c r="CQ19" s="33">
        <f t="shared" si="59"/>
        <v>0</v>
      </c>
      <c r="CR19" s="33">
        <f t="shared" si="60"/>
        <v>0</v>
      </c>
      <c r="CS19" s="35">
        <v>0</v>
      </c>
      <c r="CT19" s="35">
        <v>0</v>
      </c>
      <c r="CU19" s="35">
        <v>0</v>
      </c>
      <c r="CV19" s="33">
        <f t="shared" si="12"/>
        <v>0</v>
      </c>
      <c r="CW19" s="190" t="s">
        <v>229</v>
      </c>
      <c r="CX19" s="190"/>
      <c r="CY19" s="35">
        <v>0</v>
      </c>
      <c r="CZ19" s="35">
        <v>0</v>
      </c>
      <c r="DA19" s="35">
        <v>0</v>
      </c>
      <c r="DB19" s="34">
        <f t="shared" si="61"/>
        <v>0</v>
      </c>
      <c r="DC19" s="35">
        <v>0</v>
      </c>
      <c r="DD19" s="35">
        <v>0</v>
      </c>
      <c r="DE19" s="34">
        <f t="shared" si="62"/>
        <v>0</v>
      </c>
      <c r="DF19" s="35">
        <v>0</v>
      </c>
      <c r="DG19" s="35">
        <v>0</v>
      </c>
      <c r="DH19" s="34">
        <f t="shared" si="70"/>
        <v>0</v>
      </c>
      <c r="DI19" s="35">
        <v>0</v>
      </c>
      <c r="DJ19" s="35">
        <v>0</v>
      </c>
      <c r="DK19" s="34">
        <f t="shared" si="64"/>
        <v>0</v>
      </c>
      <c r="DL19" s="35">
        <v>0</v>
      </c>
      <c r="DM19" s="35">
        <v>0</v>
      </c>
      <c r="DN19" s="34">
        <f t="shared" si="65"/>
        <v>0</v>
      </c>
      <c r="DO19" s="34">
        <f t="shared" si="66"/>
        <v>0</v>
      </c>
      <c r="DP19" s="34">
        <f t="shared" si="67"/>
        <v>0</v>
      </c>
      <c r="DQ19" s="34">
        <f t="shared" si="68"/>
        <v>0</v>
      </c>
      <c r="DR19" s="35">
        <v>0</v>
      </c>
      <c r="DS19" s="35">
        <v>0</v>
      </c>
      <c r="DT19" s="35">
        <v>0</v>
      </c>
      <c r="DU19" s="34">
        <f t="shared" si="13"/>
        <v>0</v>
      </c>
      <c r="DV19" s="190" t="s">
        <v>229</v>
      </c>
      <c r="DW19" s="190"/>
      <c r="DX19" s="45">
        <f t="shared" si="14"/>
        <v>1</v>
      </c>
      <c r="DY19" s="45">
        <f t="shared" si="0"/>
        <v>0</v>
      </c>
      <c r="DZ19" s="45">
        <f t="shared" si="0"/>
        <v>0</v>
      </c>
      <c r="EA19" s="34">
        <f t="shared" si="15"/>
        <v>1</v>
      </c>
      <c r="EB19" s="45">
        <f t="shared" si="16"/>
        <v>28</v>
      </c>
      <c r="EC19" s="45">
        <f t="shared" si="17"/>
        <v>6</v>
      </c>
      <c r="ED19" s="34">
        <f t="shared" si="18"/>
        <v>34</v>
      </c>
      <c r="EE19" s="45">
        <f t="shared" si="19"/>
        <v>59</v>
      </c>
      <c r="EF19" s="45">
        <f t="shared" si="20"/>
        <v>0</v>
      </c>
      <c r="EG19" s="34">
        <f t="shared" si="21"/>
        <v>59</v>
      </c>
      <c r="EH19" s="45">
        <f t="shared" si="22"/>
        <v>63</v>
      </c>
      <c r="EI19" s="45">
        <f t="shared" si="23"/>
        <v>0</v>
      </c>
      <c r="EJ19" s="34">
        <f t="shared" si="24"/>
        <v>63</v>
      </c>
      <c r="EK19" s="45">
        <f t="shared" si="25"/>
        <v>56</v>
      </c>
      <c r="EL19" s="45">
        <f t="shared" si="26"/>
        <v>0</v>
      </c>
      <c r="EM19" s="34">
        <f t="shared" si="27"/>
        <v>56</v>
      </c>
      <c r="EN19" s="34">
        <f t="shared" si="28"/>
        <v>178</v>
      </c>
      <c r="EO19" s="34">
        <f t="shared" si="29"/>
        <v>0</v>
      </c>
      <c r="EP19" s="34">
        <f t="shared" si="30"/>
        <v>178</v>
      </c>
      <c r="EQ19" s="45">
        <f t="shared" si="31"/>
        <v>9</v>
      </c>
      <c r="ER19" s="45">
        <f t="shared" si="32"/>
        <v>0</v>
      </c>
      <c r="ES19" s="45">
        <f t="shared" si="33"/>
        <v>0</v>
      </c>
      <c r="ET19" s="34">
        <f t="shared" si="34"/>
        <v>9</v>
      </c>
    </row>
    <row r="20" spans="1:150" s="9" customFormat="1" ht="18" customHeight="1" x14ac:dyDescent="0.2">
      <c r="A20" s="190" t="s">
        <v>230</v>
      </c>
      <c r="B20" s="190"/>
      <c r="C20" s="35">
        <v>1</v>
      </c>
      <c r="D20" s="35">
        <v>0</v>
      </c>
      <c r="E20" s="35">
        <v>0</v>
      </c>
      <c r="F20" s="33">
        <f t="shared" si="2"/>
        <v>1</v>
      </c>
      <c r="G20" s="35">
        <v>44</v>
      </c>
      <c r="H20" s="35">
        <v>0</v>
      </c>
      <c r="I20" s="33">
        <f t="shared" si="3"/>
        <v>44</v>
      </c>
      <c r="J20" s="35">
        <v>30</v>
      </c>
      <c r="K20" s="35">
        <v>0</v>
      </c>
      <c r="L20" s="32">
        <f t="shared" si="4"/>
        <v>30</v>
      </c>
      <c r="M20" s="35">
        <v>30</v>
      </c>
      <c r="N20" s="35">
        <v>0</v>
      </c>
      <c r="O20" s="33">
        <f t="shared" si="5"/>
        <v>30</v>
      </c>
      <c r="P20" s="35">
        <v>26</v>
      </c>
      <c r="Q20" s="35">
        <v>0</v>
      </c>
      <c r="R20" s="33">
        <f t="shared" si="6"/>
        <v>26</v>
      </c>
      <c r="S20" s="33">
        <f t="shared" si="7"/>
        <v>86</v>
      </c>
      <c r="T20" s="33">
        <f t="shared" si="8"/>
        <v>0</v>
      </c>
      <c r="U20" s="33">
        <f t="shared" si="9"/>
        <v>86</v>
      </c>
      <c r="V20" s="45">
        <v>8</v>
      </c>
      <c r="W20" s="45">
        <v>0</v>
      </c>
      <c r="X20" s="45">
        <v>0</v>
      </c>
      <c r="Y20" s="34">
        <f t="shared" si="35"/>
        <v>8</v>
      </c>
      <c r="Z20" s="190" t="s">
        <v>230</v>
      </c>
      <c r="AA20" s="190"/>
      <c r="AB20" s="35">
        <v>0</v>
      </c>
      <c r="AC20" s="35">
        <v>0</v>
      </c>
      <c r="AD20" s="35">
        <v>0</v>
      </c>
      <c r="AE20" s="33">
        <f t="shared" si="36"/>
        <v>0</v>
      </c>
      <c r="AF20" s="35">
        <v>0</v>
      </c>
      <c r="AG20" s="35">
        <v>0</v>
      </c>
      <c r="AH20" s="33">
        <f t="shared" si="37"/>
        <v>0</v>
      </c>
      <c r="AI20" s="35">
        <v>0</v>
      </c>
      <c r="AJ20" s="35">
        <v>0</v>
      </c>
      <c r="AK20" s="33">
        <f t="shared" si="38"/>
        <v>0</v>
      </c>
      <c r="AL20" s="35">
        <v>0</v>
      </c>
      <c r="AM20" s="35">
        <v>0</v>
      </c>
      <c r="AN20" s="33">
        <f t="shared" si="39"/>
        <v>0</v>
      </c>
      <c r="AO20" s="35">
        <v>0</v>
      </c>
      <c r="AP20" s="35">
        <v>0</v>
      </c>
      <c r="AQ20" s="33">
        <f t="shared" si="40"/>
        <v>0</v>
      </c>
      <c r="AR20" s="33">
        <f t="shared" si="41"/>
        <v>0</v>
      </c>
      <c r="AS20" s="33">
        <f t="shared" si="42"/>
        <v>0</v>
      </c>
      <c r="AT20" s="33">
        <f t="shared" si="43"/>
        <v>0</v>
      </c>
      <c r="AU20" s="45">
        <v>0</v>
      </c>
      <c r="AV20" s="45">
        <v>0</v>
      </c>
      <c r="AW20" s="45">
        <v>0</v>
      </c>
      <c r="AX20" s="33">
        <f t="shared" si="11"/>
        <v>0</v>
      </c>
      <c r="AY20" s="190" t="s">
        <v>230</v>
      </c>
      <c r="AZ20" s="190"/>
      <c r="BA20" s="35">
        <v>0</v>
      </c>
      <c r="BB20" s="35">
        <v>0</v>
      </c>
      <c r="BC20" s="35">
        <v>0</v>
      </c>
      <c r="BD20" s="33">
        <f t="shared" si="44"/>
        <v>0</v>
      </c>
      <c r="BE20" s="35">
        <v>0</v>
      </c>
      <c r="BF20" s="35">
        <v>0</v>
      </c>
      <c r="BG20" s="33">
        <f t="shared" si="45"/>
        <v>0</v>
      </c>
      <c r="BH20" s="35">
        <v>7</v>
      </c>
      <c r="BI20" s="35">
        <v>0</v>
      </c>
      <c r="BJ20" s="33">
        <f t="shared" si="46"/>
        <v>7</v>
      </c>
      <c r="BK20" s="35">
        <v>11</v>
      </c>
      <c r="BL20" s="35">
        <v>0</v>
      </c>
      <c r="BM20" s="33">
        <f t="shared" si="47"/>
        <v>11</v>
      </c>
      <c r="BN20" s="35">
        <v>17</v>
      </c>
      <c r="BO20" s="35">
        <v>0</v>
      </c>
      <c r="BP20" s="34">
        <f t="shared" si="48"/>
        <v>17</v>
      </c>
      <c r="BQ20" s="34">
        <f t="shared" si="49"/>
        <v>35</v>
      </c>
      <c r="BR20" s="34">
        <f t="shared" si="69"/>
        <v>0</v>
      </c>
      <c r="BS20" s="34">
        <f t="shared" si="51"/>
        <v>35</v>
      </c>
      <c r="BT20" s="45">
        <v>3</v>
      </c>
      <c r="BU20" s="45">
        <v>0</v>
      </c>
      <c r="BV20" s="45">
        <v>0</v>
      </c>
      <c r="BW20" s="34">
        <f t="shared" si="52"/>
        <v>3</v>
      </c>
      <c r="BX20" s="190" t="s">
        <v>230</v>
      </c>
      <c r="BY20" s="190"/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3">
        <f t="shared" si="12"/>
        <v>0</v>
      </c>
      <c r="CW20" s="190" t="s">
        <v>230</v>
      </c>
      <c r="CX20" s="190"/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190" t="s">
        <v>230</v>
      </c>
      <c r="DW20" s="190"/>
      <c r="DX20" s="45">
        <f t="shared" si="14"/>
        <v>1</v>
      </c>
      <c r="DY20" s="45">
        <f t="shared" si="0"/>
        <v>0</v>
      </c>
      <c r="DZ20" s="45">
        <f t="shared" si="0"/>
        <v>0</v>
      </c>
      <c r="EA20" s="34">
        <f t="shared" si="15"/>
        <v>1</v>
      </c>
      <c r="EB20" s="45">
        <f t="shared" si="16"/>
        <v>44</v>
      </c>
      <c r="EC20" s="45">
        <f t="shared" si="17"/>
        <v>0</v>
      </c>
      <c r="ED20" s="34">
        <f t="shared" si="18"/>
        <v>44</v>
      </c>
      <c r="EE20" s="45">
        <f t="shared" si="19"/>
        <v>37</v>
      </c>
      <c r="EF20" s="45">
        <f t="shared" si="20"/>
        <v>0</v>
      </c>
      <c r="EG20" s="34">
        <f t="shared" si="21"/>
        <v>37</v>
      </c>
      <c r="EH20" s="45">
        <f t="shared" si="22"/>
        <v>41</v>
      </c>
      <c r="EI20" s="45">
        <f t="shared" si="23"/>
        <v>0</v>
      </c>
      <c r="EJ20" s="34">
        <f t="shared" si="24"/>
        <v>41</v>
      </c>
      <c r="EK20" s="45">
        <f t="shared" si="25"/>
        <v>43</v>
      </c>
      <c r="EL20" s="45">
        <f t="shared" si="26"/>
        <v>0</v>
      </c>
      <c r="EM20" s="34">
        <f t="shared" si="27"/>
        <v>43</v>
      </c>
      <c r="EN20" s="34">
        <f t="shared" si="28"/>
        <v>121</v>
      </c>
      <c r="EO20" s="34">
        <f t="shared" si="29"/>
        <v>0</v>
      </c>
      <c r="EP20" s="34">
        <f t="shared" si="30"/>
        <v>121</v>
      </c>
      <c r="EQ20" s="45">
        <f t="shared" si="31"/>
        <v>11</v>
      </c>
      <c r="ER20" s="45">
        <f t="shared" si="32"/>
        <v>0</v>
      </c>
      <c r="ES20" s="45">
        <f t="shared" si="33"/>
        <v>0</v>
      </c>
      <c r="ET20" s="34">
        <f t="shared" si="34"/>
        <v>11</v>
      </c>
    </row>
    <row r="21" spans="1:150" s="9" customFormat="1" ht="18" customHeight="1" x14ac:dyDescent="0.2">
      <c r="A21" s="190" t="s">
        <v>228</v>
      </c>
      <c r="B21" s="190"/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2">
        <f t="shared" si="4"/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4">
        <f t="shared" si="35"/>
        <v>0</v>
      </c>
      <c r="Z21" s="190" t="s">
        <v>228</v>
      </c>
      <c r="AA21" s="190"/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3">
        <f t="shared" si="42"/>
        <v>0</v>
      </c>
      <c r="AT21" s="33">
        <f t="shared" si="43"/>
        <v>0</v>
      </c>
      <c r="AU21" s="33">
        <f t="shared" ref="AU21" si="71">AR21+AO21+AL21</f>
        <v>0</v>
      </c>
      <c r="AV21" s="33">
        <f t="shared" ref="AV21" si="72">AS21+AP21+AM21</f>
        <v>0</v>
      </c>
      <c r="AW21" s="33">
        <f t="shared" ref="AW21" si="73">AT21+AQ21+AN21</f>
        <v>0</v>
      </c>
      <c r="AX21" s="33">
        <f t="shared" si="11"/>
        <v>0</v>
      </c>
      <c r="AY21" s="190" t="s">
        <v>228</v>
      </c>
      <c r="AZ21" s="190"/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190" t="s">
        <v>228</v>
      </c>
      <c r="BY21" s="190"/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190" t="s">
        <v>228</v>
      </c>
      <c r="CX21" s="190"/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4">
        <f t="shared" si="13"/>
        <v>0</v>
      </c>
      <c r="DV21" s="190" t="s">
        <v>228</v>
      </c>
      <c r="DW21" s="190"/>
      <c r="DX21" s="45">
        <f t="shared" si="14"/>
        <v>0</v>
      </c>
      <c r="DY21" s="45">
        <f t="shared" si="0"/>
        <v>0</v>
      </c>
      <c r="DZ21" s="45">
        <f t="shared" si="0"/>
        <v>0</v>
      </c>
      <c r="EA21" s="34">
        <f t="shared" si="15"/>
        <v>0</v>
      </c>
      <c r="EB21" s="45">
        <f t="shared" si="16"/>
        <v>0</v>
      </c>
      <c r="EC21" s="45">
        <f t="shared" si="17"/>
        <v>0</v>
      </c>
      <c r="ED21" s="34">
        <f t="shared" si="18"/>
        <v>0</v>
      </c>
      <c r="EE21" s="45">
        <f t="shared" si="19"/>
        <v>0</v>
      </c>
      <c r="EF21" s="45">
        <f t="shared" si="20"/>
        <v>0</v>
      </c>
      <c r="EG21" s="34">
        <f t="shared" si="21"/>
        <v>0</v>
      </c>
      <c r="EH21" s="45">
        <f t="shared" si="22"/>
        <v>0</v>
      </c>
      <c r="EI21" s="45">
        <f t="shared" si="23"/>
        <v>0</v>
      </c>
      <c r="EJ21" s="34">
        <f t="shared" si="24"/>
        <v>0</v>
      </c>
      <c r="EK21" s="45">
        <f t="shared" si="25"/>
        <v>0</v>
      </c>
      <c r="EL21" s="45">
        <f t="shared" si="26"/>
        <v>0</v>
      </c>
      <c r="EM21" s="34">
        <f t="shared" si="27"/>
        <v>0</v>
      </c>
      <c r="EN21" s="34">
        <f t="shared" si="28"/>
        <v>0</v>
      </c>
      <c r="EO21" s="34">
        <f t="shared" si="29"/>
        <v>0</v>
      </c>
      <c r="EP21" s="34">
        <f t="shared" si="30"/>
        <v>0</v>
      </c>
      <c r="EQ21" s="45">
        <f t="shared" si="31"/>
        <v>0</v>
      </c>
      <c r="ER21" s="45">
        <f t="shared" si="32"/>
        <v>0</v>
      </c>
      <c r="ES21" s="45">
        <f t="shared" si="33"/>
        <v>0</v>
      </c>
      <c r="ET21" s="34">
        <f t="shared" si="34"/>
        <v>0</v>
      </c>
    </row>
    <row r="22" spans="1:150" s="9" customFormat="1" ht="18" customHeight="1" x14ac:dyDescent="0.2">
      <c r="A22" s="190" t="s">
        <v>11</v>
      </c>
      <c r="B22" s="190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2">
        <f t="shared" si="4"/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4">
        <f t="shared" si="35"/>
        <v>0</v>
      </c>
      <c r="Z22" s="190" t="s">
        <v>11</v>
      </c>
      <c r="AA22" s="190"/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3">
        <f t="shared" si="11"/>
        <v>0</v>
      </c>
      <c r="AY22" s="190" t="s">
        <v>11</v>
      </c>
      <c r="AZ22" s="190"/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3">
        <f t="shared" si="46"/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4">
        <f t="shared" si="52"/>
        <v>0</v>
      </c>
      <c r="BX22" s="190" t="s">
        <v>11</v>
      </c>
      <c r="BY22" s="190"/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3">
        <f t="shared" si="12"/>
        <v>0</v>
      </c>
      <c r="CW22" s="190" t="s">
        <v>11</v>
      </c>
      <c r="CX22" s="190"/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4">
        <f t="shared" si="13"/>
        <v>0</v>
      </c>
      <c r="DV22" s="190" t="s">
        <v>11</v>
      </c>
      <c r="DW22" s="190"/>
      <c r="DX22" s="45">
        <f t="shared" si="14"/>
        <v>0</v>
      </c>
      <c r="DY22" s="45">
        <f t="shared" si="0"/>
        <v>0</v>
      </c>
      <c r="DZ22" s="45">
        <f t="shared" si="0"/>
        <v>0</v>
      </c>
      <c r="EA22" s="34">
        <f t="shared" si="15"/>
        <v>0</v>
      </c>
      <c r="EB22" s="45">
        <f t="shared" si="16"/>
        <v>0</v>
      </c>
      <c r="EC22" s="45">
        <f t="shared" si="17"/>
        <v>0</v>
      </c>
      <c r="ED22" s="34">
        <f t="shared" si="18"/>
        <v>0</v>
      </c>
      <c r="EE22" s="45">
        <f t="shared" si="19"/>
        <v>0</v>
      </c>
      <c r="EF22" s="45">
        <f t="shared" si="20"/>
        <v>0</v>
      </c>
      <c r="EG22" s="34">
        <f t="shared" si="21"/>
        <v>0</v>
      </c>
      <c r="EH22" s="45">
        <f t="shared" si="22"/>
        <v>0</v>
      </c>
      <c r="EI22" s="45">
        <f t="shared" si="23"/>
        <v>0</v>
      </c>
      <c r="EJ22" s="34">
        <f t="shared" si="24"/>
        <v>0</v>
      </c>
      <c r="EK22" s="45">
        <f t="shared" si="25"/>
        <v>0</v>
      </c>
      <c r="EL22" s="45">
        <f t="shared" si="26"/>
        <v>0</v>
      </c>
      <c r="EM22" s="34">
        <f t="shared" si="27"/>
        <v>0</v>
      </c>
      <c r="EN22" s="34">
        <f t="shared" si="28"/>
        <v>0</v>
      </c>
      <c r="EO22" s="34">
        <f t="shared" si="29"/>
        <v>0</v>
      </c>
      <c r="EP22" s="34">
        <f t="shared" si="30"/>
        <v>0</v>
      </c>
      <c r="EQ22" s="45">
        <f t="shared" si="31"/>
        <v>0</v>
      </c>
      <c r="ER22" s="45">
        <f t="shared" si="32"/>
        <v>0</v>
      </c>
      <c r="ES22" s="45">
        <f t="shared" si="33"/>
        <v>0</v>
      </c>
      <c r="ET22" s="34">
        <f t="shared" si="34"/>
        <v>0</v>
      </c>
    </row>
    <row r="23" spans="1:150" s="9" customFormat="1" ht="18" customHeight="1" x14ac:dyDescent="0.2">
      <c r="A23" s="190" t="s">
        <v>12</v>
      </c>
      <c r="B23" s="190"/>
      <c r="C23" s="35">
        <v>1</v>
      </c>
      <c r="D23" s="35">
        <v>0</v>
      </c>
      <c r="E23" s="35">
        <v>0</v>
      </c>
      <c r="F23" s="33">
        <f t="shared" si="2"/>
        <v>1</v>
      </c>
      <c r="G23" s="35">
        <v>19</v>
      </c>
      <c r="H23" s="35">
        <v>1</v>
      </c>
      <c r="I23" s="33">
        <f t="shared" si="3"/>
        <v>20</v>
      </c>
      <c r="J23" s="35">
        <v>19</v>
      </c>
      <c r="K23" s="35">
        <v>0</v>
      </c>
      <c r="L23" s="32">
        <f t="shared" si="4"/>
        <v>19</v>
      </c>
      <c r="M23" s="35">
        <v>38</v>
      </c>
      <c r="N23" s="35">
        <v>0</v>
      </c>
      <c r="O23" s="33">
        <f t="shared" ref="O23:O27" si="74">SUM(M23:N23)</f>
        <v>38</v>
      </c>
      <c r="P23" s="35">
        <v>42</v>
      </c>
      <c r="Q23" s="35">
        <v>0</v>
      </c>
      <c r="R23" s="33">
        <f t="shared" si="6"/>
        <v>42</v>
      </c>
      <c r="S23" s="33">
        <f t="shared" si="7"/>
        <v>99</v>
      </c>
      <c r="T23" s="33">
        <f t="shared" si="8"/>
        <v>0</v>
      </c>
      <c r="U23" s="33">
        <f t="shared" si="9"/>
        <v>99</v>
      </c>
      <c r="V23" s="45">
        <v>5</v>
      </c>
      <c r="W23" s="45">
        <v>0</v>
      </c>
      <c r="X23" s="45">
        <v>0</v>
      </c>
      <c r="Y23" s="34">
        <f t="shared" si="35"/>
        <v>5</v>
      </c>
      <c r="Z23" s="190" t="s">
        <v>12</v>
      </c>
      <c r="AA23" s="190"/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3">
        <f t="shared" si="11"/>
        <v>0</v>
      </c>
      <c r="AY23" s="190" t="s">
        <v>12</v>
      </c>
      <c r="AZ23" s="190"/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3">
        <f t="shared" si="46"/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4">
        <f t="shared" si="52"/>
        <v>0</v>
      </c>
      <c r="BX23" s="190" t="s">
        <v>12</v>
      </c>
      <c r="BY23" s="190"/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0</v>
      </c>
      <c r="CG23" s="35">
        <v>0</v>
      </c>
      <c r="CH23" s="35">
        <v>0</v>
      </c>
      <c r="CI23" s="35">
        <v>0</v>
      </c>
      <c r="CJ23" s="35">
        <v>0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5">
        <v>0</v>
      </c>
      <c r="CR23" s="35">
        <v>0</v>
      </c>
      <c r="CS23" s="35">
        <v>0</v>
      </c>
      <c r="CT23" s="35">
        <v>0</v>
      </c>
      <c r="CU23" s="35">
        <v>0</v>
      </c>
      <c r="CV23" s="33">
        <f t="shared" si="12"/>
        <v>0</v>
      </c>
      <c r="CW23" s="190" t="s">
        <v>12</v>
      </c>
      <c r="CX23" s="190"/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4">
        <f t="shared" si="13"/>
        <v>0</v>
      </c>
      <c r="DV23" s="190" t="s">
        <v>12</v>
      </c>
      <c r="DW23" s="190"/>
      <c r="DX23" s="45">
        <f t="shared" si="14"/>
        <v>1</v>
      </c>
      <c r="DY23" s="45">
        <f t="shared" ref="DY23:DY26" si="75">CZ23+CA23+BB23+AC23+D23</f>
        <v>0</v>
      </c>
      <c r="DZ23" s="45">
        <f t="shared" ref="DZ23:DZ26" si="76">DA23+CB23+BC23+AD23+E23</f>
        <v>0</v>
      </c>
      <c r="EA23" s="34">
        <f t="shared" si="15"/>
        <v>1</v>
      </c>
      <c r="EB23" s="45">
        <f t="shared" si="16"/>
        <v>19</v>
      </c>
      <c r="EC23" s="45">
        <f t="shared" si="17"/>
        <v>1</v>
      </c>
      <c r="ED23" s="34">
        <f t="shared" si="18"/>
        <v>20</v>
      </c>
      <c r="EE23" s="45">
        <f t="shared" si="19"/>
        <v>19</v>
      </c>
      <c r="EF23" s="45">
        <f t="shared" si="20"/>
        <v>0</v>
      </c>
      <c r="EG23" s="34">
        <f t="shared" si="21"/>
        <v>19</v>
      </c>
      <c r="EH23" s="45">
        <f t="shared" si="22"/>
        <v>38</v>
      </c>
      <c r="EI23" s="45">
        <f t="shared" si="23"/>
        <v>0</v>
      </c>
      <c r="EJ23" s="34">
        <f t="shared" si="24"/>
        <v>38</v>
      </c>
      <c r="EK23" s="45">
        <f t="shared" si="25"/>
        <v>42</v>
      </c>
      <c r="EL23" s="45">
        <f t="shared" si="26"/>
        <v>0</v>
      </c>
      <c r="EM23" s="34">
        <f t="shared" si="27"/>
        <v>42</v>
      </c>
      <c r="EN23" s="34">
        <f t="shared" si="28"/>
        <v>99</v>
      </c>
      <c r="EO23" s="34">
        <f t="shared" si="29"/>
        <v>0</v>
      </c>
      <c r="EP23" s="34">
        <f t="shared" si="30"/>
        <v>99</v>
      </c>
      <c r="EQ23" s="45">
        <f t="shared" si="31"/>
        <v>5</v>
      </c>
      <c r="ER23" s="45">
        <f t="shared" si="32"/>
        <v>0</v>
      </c>
      <c r="ES23" s="45">
        <f t="shared" si="33"/>
        <v>0</v>
      </c>
      <c r="ET23" s="34">
        <f t="shared" si="34"/>
        <v>5</v>
      </c>
    </row>
    <row r="24" spans="1:150" s="9" customFormat="1" ht="18" customHeight="1" x14ac:dyDescent="0.2">
      <c r="A24" s="190" t="s">
        <v>13</v>
      </c>
      <c r="B24" s="190"/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2">
        <f t="shared" si="4"/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190" t="s">
        <v>13</v>
      </c>
      <c r="AA24" s="190"/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190" t="s">
        <v>13</v>
      </c>
      <c r="AZ24" s="190"/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3">
        <f t="shared" si="46"/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4">
        <f t="shared" si="52"/>
        <v>0</v>
      </c>
      <c r="BX24" s="190" t="s">
        <v>13</v>
      </c>
      <c r="BY24" s="190"/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3">
        <f t="shared" si="12"/>
        <v>0</v>
      </c>
      <c r="CW24" s="190" t="s">
        <v>13</v>
      </c>
      <c r="CX24" s="190"/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190" t="s">
        <v>13</v>
      </c>
      <c r="DW24" s="190"/>
      <c r="DX24" s="45">
        <f t="shared" si="14"/>
        <v>0</v>
      </c>
      <c r="DY24" s="45">
        <f t="shared" si="75"/>
        <v>0</v>
      </c>
      <c r="DZ24" s="45">
        <f t="shared" si="76"/>
        <v>0</v>
      </c>
      <c r="EA24" s="34">
        <f t="shared" si="15"/>
        <v>0</v>
      </c>
      <c r="EB24" s="45">
        <f t="shared" si="16"/>
        <v>0</v>
      </c>
      <c r="EC24" s="45">
        <f t="shared" si="17"/>
        <v>0</v>
      </c>
      <c r="ED24" s="34">
        <f t="shared" si="18"/>
        <v>0</v>
      </c>
      <c r="EE24" s="45">
        <f t="shared" si="19"/>
        <v>0</v>
      </c>
      <c r="EF24" s="45">
        <f t="shared" si="20"/>
        <v>0</v>
      </c>
      <c r="EG24" s="34">
        <f t="shared" si="21"/>
        <v>0</v>
      </c>
      <c r="EH24" s="45">
        <f t="shared" si="22"/>
        <v>0</v>
      </c>
      <c r="EI24" s="45">
        <f t="shared" si="23"/>
        <v>0</v>
      </c>
      <c r="EJ24" s="34">
        <f t="shared" si="24"/>
        <v>0</v>
      </c>
      <c r="EK24" s="45">
        <f t="shared" si="25"/>
        <v>0</v>
      </c>
      <c r="EL24" s="45">
        <f t="shared" si="26"/>
        <v>0</v>
      </c>
      <c r="EM24" s="34">
        <f t="shared" si="27"/>
        <v>0</v>
      </c>
      <c r="EN24" s="34">
        <f t="shared" si="28"/>
        <v>0</v>
      </c>
      <c r="EO24" s="34">
        <f t="shared" si="29"/>
        <v>0</v>
      </c>
      <c r="EP24" s="34">
        <f t="shared" si="30"/>
        <v>0</v>
      </c>
      <c r="EQ24" s="45">
        <f t="shared" si="31"/>
        <v>0</v>
      </c>
      <c r="ER24" s="45">
        <f t="shared" si="32"/>
        <v>0</v>
      </c>
      <c r="ES24" s="45">
        <f t="shared" si="33"/>
        <v>0</v>
      </c>
      <c r="ET24" s="34">
        <f t="shared" si="34"/>
        <v>0</v>
      </c>
    </row>
    <row r="25" spans="1:150" s="9" customFormat="1" ht="18" customHeight="1" x14ac:dyDescent="0.2">
      <c r="A25" s="190" t="s">
        <v>14</v>
      </c>
      <c r="B25" s="190"/>
      <c r="C25" s="35">
        <v>1</v>
      </c>
      <c r="D25" s="35">
        <v>0</v>
      </c>
      <c r="E25" s="35">
        <v>0</v>
      </c>
      <c r="F25" s="33">
        <f t="shared" si="2"/>
        <v>1</v>
      </c>
      <c r="G25" s="35">
        <v>12</v>
      </c>
      <c r="H25" s="35">
        <v>0</v>
      </c>
      <c r="I25" s="33">
        <f t="shared" si="3"/>
        <v>12</v>
      </c>
      <c r="J25" s="35">
        <v>75</v>
      </c>
      <c r="K25" s="35">
        <v>0</v>
      </c>
      <c r="L25" s="32">
        <f t="shared" si="4"/>
        <v>75</v>
      </c>
      <c r="M25" s="35">
        <v>54</v>
      </c>
      <c r="N25" s="35">
        <v>0</v>
      </c>
      <c r="O25" s="33">
        <f t="shared" si="74"/>
        <v>54</v>
      </c>
      <c r="P25" s="35">
        <v>73</v>
      </c>
      <c r="Q25" s="45">
        <v>0</v>
      </c>
      <c r="R25" s="33">
        <f t="shared" si="6"/>
        <v>73</v>
      </c>
      <c r="S25" s="33">
        <f t="shared" si="7"/>
        <v>202</v>
      </c>
      <c r="T25" s="33">
        <f t="shared" si="8"/>
        <v>0</v>
      </c>
      <c r="U25" s="33">
        <f t="shared" si="9"/>
        <v>202</v>
      </c>
      <c r="V25" s="45">
        <v>10</v>
      </c>
      <c r="W25" s="45">
        <v>0</v>
      </c>
      <c r="X25" s="45">
        <v>0</v>
      </c>
      <c r="Y25" s="34">
        <f t="shared" si="35"/>
        <v>10</v>
      </c>
      <c r="Z25" s="190" t="s">
        <v>14</v>
      </c>
      <c r="AA25" s="190"/>
      <c r="AB25" s="35">
        <v>0</v>
      </c>
      <c r="AC25" s="35">
        <v>0</v>
      </c>
      <c r="AD25" s="35">
        <v>0</v>
      </c>
      <c r="AE25" s="33">
        <f t="shared" si="36"/>
        <v>0</v>
      </c>
      <c r="AF25" s="35">
        <v>0</v>
      </c>
      <c r="AG25" s="35">
        <v>0</v>
      </c>
      <c r="AH25" s="33">
        <f t="shared" si="37"/>
        <v>0</v>
      </c>
      <c r="AI25" s="35">
        <v>0</v>
      </c>
      <c r="AJ25" s="35">
        <v>0</v>
      </c>
      <c r="AK25" s="33">
        <f t="shared" si="38"/>
        <v>0</v>
      </c>
      <c r="AL25" s="35">
        <v>0</v>
      </c>
      <c r="AM25" s="35">
        <v>0</v>
      </c>
      <c r="AN25" s="33">
        <f t="shared" si="39"/>
        <v>0</v>
      </c>
      <c r="AO25" s="35">
        <v>0</v>
      </c>
      <c r="AP25" s="35">
        <v>0</v>
      </c>
      <c r="AQ25" s="33">
        <f t="shared" si="40"/>
        <v>0</v>
      </c>
      <c r="AR25" s="33">
        <f t="shared" si="41"/>
        <v>0</v>
      </c>
      <c r="AS25" s="33">
        <f t="shared" si="42"/>
        <v>0</v>
      </c>
      <c r="AT25" s="33">
        <f t="shared" si="43"/>
        <v>0</v>
      </c>
      <c r="AU25" s="35">
        <v>0</v>
      </c>
      <c r="AV25" s="35">
        <v>0</v>
      </c>
      <c r="AW25" s="35">
        <v>0</v>
      </c>
      <c r="AX25" s="33">
        <f t="shared" si="11"/>
        <v>0</v>
      </c>
      <c r="AY25" s="190" t="s">
        <v>14</v>
      </c>
      <c r="AZ25" s="190"/>
      <c r="BA25" s="35">
        <v>0</v>
      </c>
      <c r="BB25" s="35">
        <v>1</v>
      </c>
      <c r="BC25" s="35">
        <v>0</v>
      </c>
      <c r="BD25" s="33">
        <f t="shared" si="44"/>
        <v>1</v>
      </c>
      <c r="BE25" s="35">
        <v>0</v>
      </c>
      <c r="BF25" s="35">
        <v>10</v>
      </c>
      <c r="BG25" s="33">
        <f t="shared" si="45"/>
        <v>10</v>
      </c>
      <c r="BH25" s="35">
        <v>0</v>
      </c>
      <c r="BI25" s="35">
        <v>20</v>
      </c>
      <c r="BJ25" s="33">
        <f t="shared" si="46"/>
        <v>20</v>
      </c>
      <c r="BK25" s="35">
        <v>0</v>
      </c>
      <c r="BL25" s="35">
        <v>20</v>
      </c>
      <c r="BM25" s="33">
        <f t="shared" si="47"/>
        <v>20</v>
      </c>
      <c r="BN25" s="35">
        <v>0</v>
      </c>
      <c r="BO25" s="35">
        <v>18</v>
      </c>
      <c r="BP25" s="34">
        <f t="shared" si="48"/>
        <v>18</v>
      </c>
      <c r="BQ25" s="34">
        <f t="shared" si="49"/>
        <v>0</v>
      </c>
      <c r="BR25" s="34">
        <f t="shared" si="50"/>
        <v>58</v>
      </c>
      <c r="BS25" s="34">
        <f t="shared" si="51"/>
        <v>58</v>
      </c>
      <c r="BT25" s="45">
        <v>0</v>
      </c>
      <c r="BU25" s="45">
        <v>3</v>
      </c>
      <c r="BV25" s="45">
        <v>0</v>
      </c>
      <c r="BW25" s="34">
        <f t="shared" si="52"/>
        <v>3</v>
      </c>
      <c r="BX25" s="190" t="s">
        <v>14</v>
      </c>
      <c r="BY25" s="190"/>
      <c r="BZ25" s="35">
        <v>0</v>
      </c>
      <c r="CA25" s="35">
        <v>0</v>
      </c>
      <c r="CB25" s="35">
        <v>0</v>
      </c>
      <c r="CC25" s="33">
        <f t="shared" si="53"/>
        <v>0</v>
      </c>
      <c r="CD25" s="35">
        <v>0</v>
      </c>
      <c r="CE25" s="35">
        <v>0</v>
      </c>
      <c r="CF25" s="33">
        <f t="shared" si="54"/>
        <v>0</v>
      </c>
      <c r="CG25" s="35">
        <v>0</v>
      </c>
      <c r="CH25" s="35">
        <v>0</v>
      </c>
      <c r="CI25" s="33">
        <f t="shared" si="55"/>
        <v>0</v>
      </c>
      <c r="CJ25" s="35">
        <v>0</v>
      </c>
      <c r="CK25" s="35">
        <v>0</v>
      </c>
      <c r="CL25" s="33">
        <f t="shared" si="56"/>
        <v>0</v>
      </c>
      <c r="CM25" s="35">
        <v>0</v>
      </c>
      <c r="CN25" s="35">
        <v>0</v>
      </c>
      <c r="CO25" s="33">
        <f t="shared" si="57"/>
        <v>0</v>
      </c>
      <c r="CP25" s="33">
        <f t="shared" si="58"/>
        <v>0</v>
      </c>
      <c r="CQ25" s="33">
        <f t="shared" si="59"/>
        <v>0</v>
      </c>
      <c r="CR25" s="33">
        <f t="shared" si="60"/>
        <v>0</v>
      </c>
      <c r="CS25" s="35">
        <v>0</v>
      </c>
      <c r="CT25" s="35">
        <v>0</v>
      </c>
      <c r="CU25" s="35">
        <v>0</v>
      </c>
      <c r="CV25" s="33">
        <f t="shared" si="12"/>
        <v>0</v>
      </c>
      <c r="CW25" s="190" t="s">
        <v>14</v>
      </c>
      <c r="CX25" s="190"/>
      <c r="CY25" s="35">
        <v>0</v>
      </c>
      <c r="CZ25" s="35">
        <v>0</v>
      </c>
      <c r="DA25" s="35">
        <v>0</v>
      </c>
      <c r="DB25" s="34">
        <f t="shared" si="61"/>
        <v>0</v>
      </c>
      <c r="DC25" s="35">
        <v>0</v>
      </c>
      <c r="DD25" s="35">
        <v>0</v>
      </c>
      <c r="DE25" s="34">
        <f t="shared" si="62"/>
        <v>0</v>
      </c>
      <c r="DF25" s="35">
        <v>0</v>
      </c>
      <c r="DG25" s="35">
        <v>0</v>
      </c>
      <c r="DH25" s="34">
        <f t="shared" si="70"/>
        <v>0</v>
      </c>
      <c r="DI25" s="35">
        <v>0</v>
      </c>
      <c r="DJ25" s="35">
        <v>0</v>
      </c>
      <c r="DK25" s="34">
        <f t="shared" si="64"/>
        <v>0</v>
      </c>
      <c r="DL25" s="35">
        <v>0</v>
      </c>
      <c r="DM25" s="35">
        <v>0</v>
      </c>
      <c r="DN25" s="34">
        <f t="shared" si="65"/>
        <v>0</v>
      </c>
      <c r="DO25" s="34">
        <f t="shared" si="66"/>
        <v>0</v>
      </c>
      <c r="DP25" s="34">
        <f t="shared" si="67"/>
        <v>0</v>
      </c>
      <c r="DQ25" s="34">
        <f t="shared" si="68"/>
        <v>0</v>
      </c>
      <c r="DR25" s="35">
        <v>0</v>
      </c>
      <c r="DS25" s="35">
        <v>0</v>
      </c>
      <c r="DT25" s="35">
        <v>0</v>
      </c>
      <c r="DU25" s="34">
        <f t="shared" si="13"/>
        <v>0</v>
      </c>
      <c r="DV25" s="190" t="s">
        <v>14</v>
      </c>
      <c r="DW25" s="190"/>
      <c r="DX25" s="45">
        <f t="shared" si="14"/>
        <v>1</v>
      </c>
      <c r="DY25" s="45">
        <f t="shared" si="75"/>
        <v>1</v>
      </c>
      <c r="DZ25" s="45">
        <f t="shared" si="76"/>
        <v>0</v>
      </c>
      <c r="EA25" s="34">
        <f t="shared" si="15"/>
        <v>2</v>
      </c>
      <c r="EB25" s="45">
        <f t="shared" si="16"/>
        <v>12</v>
      </c>
      <c r="EC25" s="45">
        <f t="shared" si="17"/>
        <v>10</v>
      </c>
      <c r="ED25" s="34">
        <f t="shared" si="18"/>
        <v>22</v>
      </c>
      <c r="EE25" s="45">
        <f t="shared" si="19"/>
        <v>75</v>
      </c>
      <c r="EF25" s="45">
        <f t="shared" si="20"/>
        <v>20</v>
      </c>
      <c r="EG25" s="34">
        <f t="shared" si="21"/>
        <v>95</v>
      </c>
      <c r="EH25" s="45">
        <f t="shared" si="22"/>
        <v>54</v>
      </c>
      <c r="EI25" s="45">
        <f t="shared" si="23"/>
        <v>20</v>
      </c>
      <c r="EJ25" s="34">
        <f t="shared" si="24"/>
        <v>74</v>
      </c>
      <c r="EK25" s="45">
        <f t="shared" si="25"/>
        <v>73</v>
      </c>
      <c r="EL25" s="45">
        <f t="shared" si="26"/>
        <v>18</v>
      </c>
      <c r="EM25" s="34">
        <f t="shared" si="27"/>
        <v>91</v>
      </c>
      <c r="EN25" s="34">
        <f t="shared" si="28"/>
        <v>202</v>
      </c>
      <c r="EO25" s="34">
        <f t="shared" si="29"/>
        <v>58</v>
      </c>
      <c r="EP25" s="34">
        <f t="shared" si="30"/>
        <v>260</v>
      </c>
      <c r="EQ25" s="45">
        <f t="shared" si="31"/>
        <v>10</v>
      </c>
      <c r="ER25" s="45">
        <f t="shared" si="32"/>
        <v>3</v>
      </c>
      <c r="ES25" s="45">
        <f t="shared" si="33"/>
        <v>0</v>
      </c>
      <c r="ET25" s="34">
        <f t="shared" si="34"/>
        <v>13</v>
      </c>
    </row>
    <row r="26" spans="1:150" s="9" customFormat="1" ht="18" customHeight="1" x14ac:dyDescent="0.2">
      <c r="A26" s="190" t="s">
        <v>15</v>
      </c>
      <c r="B26" s="190"/>
      <c r="C26" s="35">
        <v>0</v>
      </c>
      <c r="D26" s="35">
        <v>0</v>
      </c>
      <c r="E26" s="35">
        <v>0</v>
      </c>
      <c r="F26" s="33">
        <f t="shared" si="2"/>
        <v>0</v>
      </c>
      <c r="G26" s="35">
        <v>0</v>
      </c>
      <c r="H26" s="35">
        <v>0</v>
      </c>
      <c r="I26" s="33">
        <f t="shared" si="3"/>
        <v>0</v>
      </c>
      <c r="J26" s="35">
        <v>36</v>
      </c>
      <c r="K26" s="35">
        <v>0</v>
      </c>
      <c r="L26" s="32">
        <f t="shared" si="4"/>
        <v>36</v>
      </c>
      <c r="M26" s="35">
        <v>65</v>
      </c>
      <c r="N26" s="35">
        <v>0</v>
      </c>
      <c r="O26" s="33">
        <f t="shared" si="74"/>
        <v>65</v>
      </c>
      <c r="P26" s="35">
        <v>0</v>
      </c>
      <c r="Q26" s="35">
        <v>0</v>
      </c>
      <c r="R26" s="33">
        <f t="shared" si="6"/>
        <v>0</v>
      </c>
      <c r="S26" s="33">
        <f t="shared" si="7"/>
        <v>101</v>
      </c>
      <c r="T26" s="33">
        <f t="shared" si="8"/>
        <v>0</v>
      </c>
      <c r="U26" s="33">
        <f t="shared" si="9"/>
        <v>101</v>
      </c>
      <c r="V26" s="45">
        <v>3</v>
      </c>
      <c r="W26" s="45">
        <v>0</v>
      </c>
      <c r="X26" s="45">
        <v>0</v>
      </c>
      <c r="Y26" s="34">
        <f t="shared" si="35"/>
        <v>3</v>
      </c>
      <c r="Z26" s="190" t="s">
        <v>15</v>
      </c>
      <c r="AA26" s="190"/>
      <c r="AB26" s="35">
        <v>0</v>
      </c>
      <c r="AC26" s="35">
        <v>0</v>
      </c>
      <c r="AD26" s="35">
        <v>0</v>
      </c>
      <c r="AE26" s="33">
        <f t="shared" si="36"/>
        <v>0</v>
      </c>
      <c r="AF26" s="35">
        <v>0</v>
      </c>
      <c r="AG26" s="35">
        <v>0</v>
      </c>
      <c r="AH26" s="33">
        <f t="shared" si="37"/>
        <v>0</v>
      </c>
      <c r="AI26" s="35">
        <v>0</v>
      </c>
      <c r="AJ26" s="35">
        <v>0</v>
      </c>
      <c r="AK26" s="33">
        <f t="shared" si="38"/>
        <v>0</v>
      </c>
      <c r="AL26" s="35">
        <v>0</v>
      </c>
      <c r="AM26" s="35">
        <v>0</v>
      </c>
      <c r="AN26" s="33">
        <f t="shared" si="39"/>
        <v>0</v>
      </c>
      <c r="AO26" s="35">
        <v>0</v>
      </c>
      <c r="AP26" s="35">
        <v>0</v>
      </c>
      <c r="AQ26" s="33">
        <f t="shared" si="40"/>
        <v>0</v>
      </c>
      <c r="AR26" s="33">
        <f t="shared" si="41"/>
        <v>0</v>
      </c>
      <c r="AS26" s="33">
        <f t="shared" si="42"/>
        <v>0</v>
      </c>
      <c r="AT26" s="33">
        <f t="shared" si="43"/>
        <v>0</v>
      </c>
      <c r="AU26" s="35">
        <v>0</v>
      </c>
      <c r="AV26" s="35">
        <v>0</v>
      </c>
      <c r="AW26" s="35">
        <v>0</v>
      </c>
      <c r="AX26" s="33">
        <f t="shared" si="11"/>
        <v>0</v>
      </c>
      <c r="AY26" s="190" t="s">
        <v>15</v>
      </c>
      <c r="AZ26" s="190"/>
      <c r="BA26" s="35">
        <v>0</v>
      </c>
      <c r="BB26" s="35">
        <v>0</v>
      </c>
      <c r="BC26" s="35">
        <v>1</v>
      </c>
      <c r="BD26" s="33">
        <f t="shared" si="44"/>
        <v>1</v>
      </c>
      <c r="BE26" s="35">
        <v>12</v>
      </c>
      <c r="BF26" s="35">
        <v>0</v>
      </c>
      <c r="BG26" s="33">
        <f t="shared" si="45"/>
        <v>12</v>
      </c>
      <c r="BH26" s="35">
        <v>49</v>
      </c>
      <c r="BI26" s="35">
        <v>2</v>
      </c>
      <c r="BJ26" s="33">
        <f t="shared" si="46"/>
        <v>51</v>
      </c>
      <c r="BK26" s="35">
        <v>69</v>
      </c>
      <c r="BL26" s="35">
        <v>0</v>
      </c>
      <c r="BM26" s="33">
        <f t="shared" si="47"/>
        <v>69</v>
      </c>
      <c r="BN26" s="35">
        <v>69</v>
      </c>
      <c r="BO26" s="35">
        <v>1</v>
      </c>
      <c r="BP26" s="34">
        <f t="shared" si="48"/>
        <v>70</v>
      </c>
      <c r="BQ26" s="34">
        <f t="shared" si="49"/>
        <v>187</v>
      </c>
      <c r="BR26" s="34">
        <f t="shared" si="50"/>
        <v>3</v>
      </c>
      <c r="BS26" s="34">
        <f t="shared" si="51"/>
        <v>190</v>
      </c>
      <c r="BT26" s="45">
        <v>5</v>
      </c>
      <c r="BU26" s="45">
        <v>0</v>
      </c>
      <c r="BV26" s="45">
        <v>2</v>
      </c>
      <c r="BW26" s="34">
        <f t="shared" si="52"/>
        <v>7</v>
      </c>
      <c r="BX26" s="190" t="s">
        <v>15</v>
      </c>
      <c r="BY26" s="190"/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0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0</v>
      </c>
      <c r="CU26" s="35">
        <v>0</v>
      </c>
      <c r="CV26" s="33">
        <f t="shared" si="12"/>
        <v>0</v>
      </c>
      <c r="CW26" s="190" t="s">
        <v>15</v>
      </c>
      <c r="CX26" s="190"/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4">
        <f t="shared" si="13"/>
        <v>0</v>
      </c>
      <c r="DV26" s="190" t="s">
        <v>15</v>
      </c>
      <c r="DW26" s="190"/>
      <c r="DX26" s="45">
        <f t="shared" si="14"/>
        <v>0</v>
      </c>
      <c r="DY26" s="45">
        <f t="shared" si="75"/>
        <v>0</v>
      </c>
      <c r="DZ26" s="45">
        <f t="shared" si="76"/>
        <v>1</v>
      </c>
      <c r="EA26" s="34">
        <f t="shared" si="15"/>
        <v>1</v>
      </c>
      <c r="EB26" s="45">
        <f t="shared" si="16"/>
        <v>12</v>
      </c>
      <c r="EC26" s="45">
        <f t="shared" si="17"/>
        <v>0</v>
      </c>
      <c r="ED26" s="34">
        <f t="shared" si="18"/>
        <v>12</v>
      </c>
      <c r="EE26" s="45">
        <f t="shared" si="19"/>
        <v>85</v>
      </c>
      <c r="EF26" s="45">
        <f t="shared" si="20"/>
        <v>2</v>
      </c>
      <c r="EG26" s="34">
        <f t="shared" si="21"/>
        <v>87</v>
      </c>
      <c r="EH26" s="45">
        <f t="shared" si="22"/>
        <v>134</v>
      </c>
      <c r="EI26" s="45">
        <f t="shared" si="23"/>
        <v>0</v>
      </c>
      <c r="EJ26" s="34">
        <f t="shared" si="24"/>
        <v>134</v>
      </c>
      <c r="EK26" s="45">
        <f t="shared" si="25"/>
        <v>69</v>
      </c>
      <c r="EL26" s="45">
        <f t="shared" si="26"/>
        <v>1</v>
      </c>
      <c r="EM26" s="34">
        <f t="shared" si="27"/>
        <v>70</v>
      </c>
      <c r="EN26" s="34">
        <f t="shared" si="28"/>
        <v>288</v>
      </c>
      <c r="EO26" s="34">
        <f t="shared" si="29"/>
        <v>3</v>
      </c>
      <c r="EP26" s="34">
        <f t="shared" si="30"/>
        <v>291</v>
      </c>
      <c r="EQ26" s="45">
        <f t="shared" si="31"/>
        <v>8</v>
      </c>
      <c r="ER26" s="45">
        <f t="shared" si="32"/>
        <v>0</v>
      </c>
      <c r="ES26" s="45">
        <f t="shared" si="33"/>
        <v>2</v>
      </c>
      <c r="ET26" s="34">
        <f t="shared" si="34"/>
        <v>10</v>
      </c>
    </row>
    <row r="27" spans="1:150" s="7" customFormat="1" ht="18" customHeight="1" x14ac:dyDescent="0.2">
      <c r="A27" s="190" t="s">
        <v>16</v>
      </c>
      <c r="B27" s="190"/>
      <c r="C27" s="34">
        <f>SUM(C7:C26)</f>
        <v>13</v>
      </c>
      <c r="D27" s="34">
        <f t="shared" ref="D27:Q27" si="77">SUM(D7:D26)</f>
        <v>0</v>
      </c>
      <c r="E27" s="34">
        <f t="shared" si="77"/>
        <v>2</v>
      </c>
      <c r="F27" s="33">
        <f t="shared" si="2"/>
        <v>15</v>
      </c>
      <c r="G27" s="34">
        <f t="shared" si="77"/>
        <v>293</v>
      </c>
      <c r="H27" s="34">
        <f t="shared" si="77"/>
        <v>92</v>
      </c>
      <c r="I27" s="33">
        <f t="shared" si="3"/>
        <v>385</v>
      </c>
      <c r="J27" s="34">
        <f t="shared" si="77"/>
        <v>439</v>
      </c>
      <c r="K27" s="34">
        <f t="shared" si="77"/>
        <v>6</v>
      </c>
      <c r="L27" s="32">
        <f t="shared" si="4"/>
        <v>445</v>
      </c>
      <c r="M27" s="34">
        <f t="shared" si="77"/>
        <v>587</v>
      </c>
      <c r="N27" s="34">
        <f t="shared" si="77"/>
        <v>3</v>
      </c>
      <c r="O27" s="33">
        <f t="shared" si="74"/>
        <v>590</v>
      </c>
      <c r="P27" s="34">
        <f t="shared" si="77"/>
        <v>738</v>
      </c>
      <c r="Q27" s="34">
        <f t="shared" si="77"/>
        <v>0</v>
      </c>
      <c r="R27" s="33">
        <f t="shared" si="6"/>
        <v>738</v>
      </c>
      <c r="S27" s="33">
        <f t="shared" si="7"/>
        <v>1764</v>
      </c>
      <c r="T27" s="33">
        <f t="shared" si="8"/>
        <v>9</v>
      </c>
      <c r="U27" s="33">
        <f t="shared" si="9"/>
        <v>1773</v>
      </c>
      <c r="V27" s="34">
        <f>SUM(V7:V26)</f>
        <v>98</v>
      </c>
      <c r="W27" s="34">
        <f t="shared" ref="W27:Y27" si="78">SUM(W7:W26)</f>
        <v>0</v>
      </c>
      <c r="X27" s="34">
        <f t="shared" si="78"/>
        <v>10</v>
      </c>
      <c r="Y27" s="34">
        <f t="shared" si="78"/>
        <v>108</v>
      </c>
      <c r="Z27" s="190" t="s">
        <v>16</v>
      </c>
      <c r="AA27" s="190"/>
      <c r="AB27" s="34">
        <f>SUM(AB7:AB26)</f>
        <v>0</v>
      </c>
      <c r="AC27" s="34">
        <f t="shared" ref="AC27:AP27" si="79">SUM(AC7:AC26)</f>
        <v>0</v>
      </c>
      <c r="AD27" s="34">
        <f t="shared" si="79"/>
        <v>0</v>
      </c>
      <c r="AE27" s="33">
        <f t="shared" si="36"/>
        <v>0</v>
      </c>
      <c r="AF27" s="34">
        <f t="shared" si="79"/>
        <v>0</v>
      </c>
      <c r="AG27" s="34">
        <f t="shared" si="79"/>
        <v>0</v>
      </c>
      <c r="AH27" s="33">
        <f t="shared" si="37"/>
        <v>0</v>
      </c>
      <c r="AI27" s="34">
        <f t="shared" si="79"/>
        <v>0</v>
      </c>
      <c r="AJ27" s="34">
        <f t="shared" si="79"/>
        <v>0</v>
      </c>
      <c r="AK27" s="33">
        <f t="shared" si="38"/>
        <v>0</v>
      </c>
      <c r="AL27" s="34">
        <f t="shared" si="79"/>
        <v>0</v>
      </c>
      <c r="AM27" s="34">
        <f t="shared" si="79"/>
        <v>0</v>
      </c>
      <c r="AN27" s="33">
        <f t="shared" si="39"/>
        <v>0</v>
      </c>
      <c r="AO27" s="34">
        <f t="shared" si="79"/>
        <v>0</v>
      </c>
      <c r="AP27" s="34">
        <f t="shared" si="79"/>
        <v>0</v>
      </c>
      <c r="AQ27" s="33">
        <f t="shared" si="40"/>
        <v>0</v>
      </c>
      <c r="AR27" s="33">
        <f t="shared" si="41"/>
        <v>0</v>
      </c>
      <c r="AS27" s="33">
        <f t="shared" si="42"/>
        <v>0</v>
      </c>
      <c r="AT27" s="33">
        <f t="shared" si="43"/>
        <v>0</v>
      </c>
      <c r="AU27" s="34">
        <f>SUM(AU7:AU26)</f>
        <v>0</v>
      </c>
      <c r="AV27" s="34">
        <f t="shared" ref="AV27:AW27" si="80">SUM(AV7:AV26)</f>
        <v>0</v>
      </c>
      <c r="AW27" s="34">
        <f t="shared" si="80"/>
        <v>0</v>
      </c>
      <c r="AX27" s="33">
        <f t="shared" si="11"/>
        <v>0</v>
      </c>
      <c r="AY27" s="190" t="s">
        <v>16</v>
      </c>
      <c r="AZ27" s="190"/>
      <c r="BA27" s="34">
        <f>SUM(BA7:BA26)</f>
        <v>2</v>
      </c>
      <c r="BB27" s="34">
        <f t="shared" ref="BB27:BP27" si="81">SUM(BB7:BB26)</f>
        <v>1</v>
      </c>
      <c r="BC27" s="34">
        <f t="shared" si="81"/>
        <v>1</v>
      </c>
      <c r="BD27" s="33">
        <f t="shared" si="44"/>
        <v>4</v>
      </c>
      <c r="BE27" s="34">
        <f t="shared" si="81"/>
        <v>41</v>
      </c>
      <c r="BF27" s="34">
        <f t="shared" si="81"/>
        <v>46</v>
      </c>
      <c r="BG27" s="33">
        <f t="shared" si="45"/>
        <v>87</v>
      </c>
      <c r="BH27" s="34">
        <f t="shared" si="81"/>
        <v>134</v>
      </c>
      <c r="BI27" s="34">
        <f t="shared" si="81"/>
        <v>22</v>
      </c>
      <c r="BJ27" s="33">
        <f t="shared" ref="BJ27" si="82">SUM(BH27:BI27)</f>
        <v>156</v>
      </c>
      <c r="BK27" s="34">
        <f t="shared" si="81"/>
        <v>170</v>
      </c>
      <c r="BL27" s="34">
        <f t="shared" si="81"/>
        <v>20</v>
      </c>
      <c r="BM27" s="33">
        <f t="shared" si="47"/>
        <v>190</v>
      </c>
      <c r="BN27" s="34">
        <f t="shared" si="81"/>
        <v>195</v>
      </c>
      <c r="BO27" s="34">
        <f t="shared" si="81"/>
        <v>19</v>
      </c>
      <c r="BP27" s="34">
        <f t="shared" si="81"/>
        <v>214</v>
      </c>
      <c r="BQ27" s="34">
        <f t="shared" si="49"/>
        <v>499</v>
      </c>
      <c r="BR27" s="34">
        <f t="shared" si="50"/>
        <v>61</v>
      </c>
      <c r="BS27" s="34">
        <f t="shared" si="51"/>
        <v>560</v>
      </c>
      <c r="BT27" s="34">
        <f>SUM(BT7:BT26)</f>
        <v>20</v>
      </c>
      <c r="BU27" s="34">
        <f t="shared" ref="BU27:BV27" si="83">SUM(BU7:BU26)</f>
        <v>3</v>
      </c>
      <c r="BV27" s="34">
        <f t="shared" si="83"/>
        <v>2</v>
      </c>
      <c r="BW27" s="34">
        <f>SUM(BW7:BW26)</f>
        <v>25</v>
      </c>
      <c r="BX27" s="190" t="s">
        <v>16</v>
      </c>
      <c r="BY27" s="190"/>
      <c r="BZ27" s="34">
        <f>SUM(BZ7:BZ26)</f>
        <v>0</v>
      </c>
      <c r="CA27" s="34">
        <f t="shared" ref="CA27:CN27" si="84">SUM(CA7:CA26)</f>
        <v>0</v>
      </c>
      <c r="CB27" s="34">
        <f t="shared" si="84"/>
        <v>0</v>
      </c>
      <c r="CC27" s="33">
        <f t="shared" si="53"/>
        <v>0</v>
      </c>
      <c r="CD27" s="34">
        <f t="shared" si="84"/>
        <v>0</v>
      </c>
      <c r="CE27" s="34">
        <f t="shared" si="84"/>
        <v>0</v>
      </c>
      <c r="CF27" s="33">
        <f t="shared" si="54"/>
        <v>0</v>
      </c>
      <c r="CG27" s="34">
        <f t="shared" si="84"/>
        <v>0</v>
      </c>
      <c r="CH27" s="34">
        <f t="shared" si="84"/>
        <v>0</v>
      </c>
      <c r="CI27" s="33">
        <f t="shared" si="55"/>
        <v>0</v>
      </c>
      <c r="CJ27" s="34">
        <f t="shared" si="84"/>
        <v>0</v>
      </c>
      <c r="CK27" s="34">
        <f t="shared" si="84"/>
        <v>0</v>
      </c>
      <c r="CL27" s="33">
        <f t="shared" si="56"/>
        <v>0</v>
      </c>
      <c r="CM27" s="34">
        <f t="shared" si="84"/>
        <v>0</v>
      </c>
      <c r="CN27" s="34">
        <f t="shared" si="84"/>
        <v>0</v>
      </c>
      <c r="CO27" s="33">
        <f t="shared" si="57"/>
        <v>0</v>
      </c>
      <c r="CP27" s="33">
        <f t="shared" si="58"/>
        <v>0</v>
      </c>
      <c r="CQ27" s="33">
        <f t="shared" si="59"/>
        <v>0</v>
      </c>
      <c r="CR27" s="33">
        <f t="shared" si="60"/>
        <v>0</v>
      </c>
      <c r="CS27" s="34">
        <f>SUM(CS7:CS26)</f>
        <v>0</v>
      </c>
      <c r="CT27" s="34">
        <f t="shared" ref="CT27:CU27" si="85">SUM(CT7:CT26)</f>
        <v>0</v>
      </c>
      <c r="CU27" s="34">
        <f t="shared" si="85"/>
        <v>0</v>
      </c>
      <c r="CV27" s="33">
        <f t="shared" si="12"/>
        <v>0</v>
      </c>
      <c r="CW27" s="190" t="s">
        <v>16</v>
      </c>
      <c r="CX27" s="190"/>
      <c r="CY27" s="34">
        <f>SUM(CY7:CY26)</f>
        <v>1</v>
      </c>
      <c r="CZ27" s="34">
        <f t="shared" ref="CZ27:DA27" si="86">SUM(CZ7:CZ26)</f>
        <v>0</v>
      </c>
      <c r="DA27" s="34">
        <f t="shared" si="86"/>
        <v>0</v>
      </c>
      <c r="DB27" s="34">
        <f t="shared" si="61"/>
        <v>1</v>
      </c>
      <c r="DC27" s="34">
        <f>SUM(DC7:DC26)</f>
        <v>17</v>
      </c>
      <c r="DD27" s="34">
        <f t="shared" ref="DD27" si="87">SUM(DD7:DD26)</f>
        <v>4</v>
      </c>
      <c r="DE27" s="34">
        <f t="shared" si="62"/>
        <v>21</v>
      </c>
      <c r="DF27" s="34">
        <f>SUM(DF7:DF26)</f>
        <v>53</v>
      </c>
      <c r="DG27" s="34">
        <f t="shared" ref="DG27" si="88">SUM(DG7:DG26)</f>
        <v>0</v>
      </c>
      <c r="DH27" s="34">
        <f t="shared" si="70"/>
        <v>53</v>
      </c>
      <c r="DI27" s="34">
        <f>SUM(DI7:DI26)</f>
        <v>43</v>
      </c>
      <c r="DJ27" s="34">
        <f t="shared" ref="DJ27" si="89">SUM(DJ7:DJ26)</f>
        <v>0</v>
      </c>
      <c r="DK27" s="34">
        <f t="shared" si="64"/>
        <v>43</v>
      </c>
      <c r="DL27" s="34">
        <f>SUM(DL7:DL26)</f>
        <v>43</v>
      </c>
      <c r="DM27" s="34">
        <f t="shared" ref="DM27" si="90">SUM(DM7:DM26)</f>
        <v>0</v>
      </c>
      <c r="DN27" s="34">
        <f t="shared" si="65"/>
        <v>43</v>
      </c>
      <c r="DO27" s="34">
        <f t="shared" si="66"/>
        <v>139</v>
      </c>
      <c r="DP27" s="34">
        <f t="shared" si="67"/>
        <v>0</v>
      </c>
      <c r="DQ27" s="34">
        <f t="shared" si="68"/>
        <v>139</v>
      </c>
      <c r="DR27" s="34">
        <f>SUM(DR7:DR26)</f>
        <v>6</v>
      </c>
      <c r="DS27" s="34">
        <f t="shared" ref="DS27:DT27" si="91">SUM(DS7:DS26)</f>
        <v>0</v>
      </c>
      <c r="DT27" s="34">
        <f t="shared" si="91"/>
        <v>0</v>
      </c>
      <c r="DU27" s="34">
        <f t="shared" si="13"/>
        <v>6</v>
      </c>
      <c r="DV27" s="190" t="s">
        <v>16</v>
      </c>
      <c r="DW27" s="190"/>
      <c r="DX27" s="34">
        <f>SUM(DX7:DX26)</f>
        <v>16</v>
      </c>
      <c r="DY27" s="34">
        <f t="shared" ref="DY27:DZ27" si="92">SUM(DY7:DY26)</f>
        <v>1</v>
      </c>
      <c r="DZ27" s="34">
        <f t="shared" si="92"/>
        <v>3</v>
      </c>
      <c r="EA27" s="34">
        <f>SUM(DX27:DZ27)</f>
        <v>20</v>
      </c>
      <c r="EB27" s="34">
        <f t="shared" si="16"/>
        <v>351</v>
      </c>
      <c r="EC27" s="34">
        <f t="shared" si="17"/>
        <v>142</v>
      </c>
      <c r="ED27" s="34">
        <f t="shared" si="18"/>
        <v>493</v>
      </c>
      <c r="EE27" s="34">
        <f t="shared" si="19"/>
        <v>626</v>
      </c>
      <c r="EF27" s="34">
        <f t="shared" si="20"/>
        <v>28</v>
      </c>
      <c r="EG27" s="34">
        <f t="shared" si="21"/>
        <v>654</v>
      </c>
      <c r="EH27" s="34">
        <f t="shared" si="22"/>
        <v>800</v>
      </c>
      <c r="EI27" s="34">
        <f t="shared" si="23"/>
        <v>23</v>
      </c>
      <c r="EJ27" s="34">
        <f t="shared" si="24"/>
        <v>823</v>
      </c>
      <c r="EK27" s="34">
        <f t="shared" si="25"/>
        <v>976</v>
      </c>
      <c r="EL27" s="34">
        <f t="shared" si="26"/>
        <v>19</v>
      </c>
      <c r="EM27" s="34">
        <f t="shared" si="27"/>
        <v>995</v>
      </c>
      <c r="EN27" s="34">
        <f t="shared" si="28"/>
        <v>2402</v>
      </c>
      <c r="EO27" s="34">
        <f t="shared" si="29"/>
        <v>70</v>
      </c>
      <c r="EP27" s="34">
        <f t="shared" si="30"/>
        <v>2472</v>
      </c>
      <c r="EQ27" s="34">
        <f t="shared" si="31"/>
        <v>124</v>
      </c>
      <c r="ER27" s="34">
        <f t="shared" si="32"/>
        <v>3</v>
      </c>
      <c r="ES27" s="34">
        <f t="shared" si="33"/>
        <v>12</v>
      </c>
      <c r="ET27" s="34">
        <f t="shared" si="34"/>
        <v>139</v>
      </c>
    </row>
    <row r="28" spans="1:150" ht="15" customHeight="1" x14ac:dyDescent="0.25"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73" t="s">
        <v>130</v>
      </c>
      <c r="AA28" s="373"/>
      <c r="AB28" s="373"/>
      <c r="AC28" s="373"/>
      <c r="AD28" s="373"/>
      <c r="AE28" s="373"/>
      <c r="AF28" s="373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BS28" s="62"/>
      <c r="BX28" s="373" t="s">
        <v>231</v>
      </c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6"/>
      <c r="CM28" s="11"/>
    </row>
    <row r="29" spans="1:150" ht="18" customHeight="1" x14ac:dyDescent="0.25">
      <c r="A29" s="261">
        <v>151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>
        <v>177</v>
      </c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>
        <v>203</v>
      </c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>
        <v>229</v>
      </c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>
        <v>125</v>
      </c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>
        <v>125</v>
      </c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</row>
  </sheetData>
  <mergeCells count="182">
    <mergeCell ref="AY1:AZ1"/>
    <mergeCell ref="BA1:BW1"/>
    <mergeCell ref="A1:B1"/>
    <mergeCell ref="C1:Y1"/>
    <mergeCell ref="Z1:AA1"/>
    <mergeCell ref="AB1:AX1"/>
    <mergeCell ref="BX1:BY1"/>
    <mergeCell ref="BZ1:CV1"/>
    <mergeCell ref="DV21:DW21"/>
    <mergeCell ref="A3:Y3"/>
    <mergeCell ref="AU4:AX5"/>
    <mergeCell ref="BT4:BW5"/>
    <mergeCell ref="CS4:CV5"/>
    <mergeCell ref="DR4:DU5"/>
    <mergeCell ref="AY4:AZ6"/>
    <mergeCell ref="BA4:BD5"/>
    <mergeCell ref="V4:Y5"/>
    <mergeCell ref="J5:L5"/>
    <mergeCell ref="M5:O5"/>
    <mergeCell ref="P5:R5"/>
    <mergeCell ref="S5:U5"/>
    <mergeCell ref="AI5:AK5"/>
    <mergeCell ref="AL5:AN5"/>
    <mergeCell ref="DV2:ET2"/>
    <mergeCell ref="DV22:DW22"/>
    <mergeCell ref="DV23:DW23"/>
    <mergeCell ref="DV24:DW24"/>
    <mergeCell ref="DV25:DW25"/>
    <mergeCell ref="DV26:DW26"/>
    <mergeCell ref="DV27:DW27"/>
    <mergeCell ref="DV29:ET29"/>
    <mergeCell ref="DV7:DW7"/>
    <mergeCell ref="DV8:DW8"/>
    <mergeCell ref="DV9:DW9"/>
    <mergeCell ref="DV10:DW10"/>
    <mergeCell ref="DV11:DV16"/>
    <mergeCell ref="DV17:DW17"/>
    <mergeCell ref="DV18:DW18"/>
    <mergeCell ref="DV19:DW19"/>
    <mergeCell ref="DV20:DW20"/>
    <mergeCell ref="DV3:ET3"/>
    <mergeCell ref="DV4:DW6"/>
    <mergeCell ref="DX4:EA5"/>
    <mergeCell ref="EB4:ED5"/>
    <mergeCell ref="EE4:EP4"/>
    <mergeCell ref="EQ4:ET5"/>
    <mergeCell ref="EE5:EG5"/>
    <mergeCell ref="EH5:EJ5"/>
    <mergeCell ref="EK5:EM5"/>
    <mergeCell ref="EN5:EP5"/>
    <mergeCell ref="A29:Y29"/>
    <mergeCell ref="A2:Y2"/>
    <mergeCell ref="Z2:AX2"/>
    <mergeCell ref="AY2:BW2"/>
    <mergeCell ref="BX2:CV2"/>
    <mergeCell ref="CW2:DU2"/>
    <mergeCell ref="Z4:AA6"/>
    <mergeCell ref="AB4:AE5"/>
    <mergeCell ref="AF4:AH5"/>
    <mergeCell ref="BX4:BY6"/>
    <mergeCell ref="BK5:BM5"/>
    <mergeCell ref="BN5:BP5"/>
    <mergeCell ref="BQ5:BS5"/>
    <mergeCell ref="BH4:BS4"/>
    <mergeCell ref="BH5:BJ5"/>
    <mergeCell ref="A4:B6"/>
    <mergeCell ref="C4:F5"/>
    <mergeCell ref="G4:I5"/>
    <mergeCell ref="J4:U4"/>
    <mergeCell ref="BE4:BG5"/>
    <mergeCell ref="AR5:AT5"/>
    <mergeCell ref="AI4:AT4"/>
    <mergeCell ref="AO5:AQ5"/>
    <mergeCell ref="DI5:DK5"/>
    <mergeCell ref="DL5:DN5"/>
    <mergeCell ref="DO5:DQ5"/>
    <mergeCell ref="BZ4:CC5"/>
    <mergeCell ref="CD4:CF5"/>
    <mergeCell ref="CG4:CR4"/>
    <mergeCell ref="CG5:CI5"/>
    <mergeCell ref="CJ5:CL5"/>
    <mergeCell ref="CM5:CO5"/>
    <mergeCell ref="CP5:CR5"/>
    <mergeCell ref="DF4:DQ4"/>
    <mergeCell ref="A8:B8"/>
    <mergeCell ref="Z8:AA8"/>
    <mergeCell ref="AY8:AZ8"/>
    <mergeCell ref="BX8:BY8"/>
    <mergeCell ref="CW8:CX8"/>
    <mergeCell ref="A7:B7"/>
    <mergeCell ref="Z7:AA7"/>
    <mergeCell ref="AY7:AZ7"/>
    <mergeCell ref="BX7:BY7"/>
    <mergeCell ref="A10:B10"/>
    <mergeCell ref="Z10:AA10"/>
    <mergeCell ref="AY10:AZ10"/>
    <mergeCell ref="BX10:BY10"/>
    <mergeCell ref="CW10:CX10"/>
    <mergeCell ref="A9:B9"/>
    <mergeCell ref="Z9:AA9"/>
    <mergeCell ref="AY9:AZ9"/>
    <mergeCell ref="BX9:BY9"/>
    <mergeCell ref="A17:B17"/>
    <mergeCell ref="Z17:AA17"/>
    <mergeCell ref="AY17:AZ17"/>
    <mergeCell ref="BX17:BY17"/>
    <mergeCell ref="CW17:CX17"/>
    <mergeCell ref="A11:A16"/>
    <mergeCell ref="Z11:Z16"/>
    <mergeCell ref="AY11:AY16"/>
    <mergeCell ref="BX11:BX16"/>
    <mergeCell ref="A19:B19"/>
    <mergeCell ref="Z19:AA19"/>
    <mergeCell ref="AY19:AZ19"/>
    <mergeCell ref="BX19:BY19"/>
    <mergeCell ref="CW19:CX19"/>
    <mergeCell ref="A18:B18"/>
    <mergeCell ref="Z18:AA18"/>
    <mergeCell ref="AY18:AZ18"/>
    <mergeCell ref="BX18:BY18"/>
    <mergeCell ref="BX20:BY20"/>
    <mergeCell ref="A24:B24"/>
    <mergeCell ref="Z24:AA24"/>
    <mergeCell ref="AY24:AZ24"/>
    <mergeCell ref="BX24:BY24"/>
    <mergeCell ref="CW22:CX22"/>
    <mergeCell ref="A23:B23"/>
    <mergeCell ref="Z23:AA23"/>
    <mergeCell ref="AY23:AZ23"/>
    <mergeCell ref="BX23:BY23"/>
    <mergeCell ref="CW23:CX23"/>
    <mergeCell ref="A22:B22"/>
    <mergeCell ref="Z22:AA22"/>
    <mergeCell ref="AY22:AZ22"/>
    <mergeCell ref="CW29:DU29"/>
    <mergeCell ref="Z29:AX29"/>
    <mergeCell ref="AY29:BW29"/>
    <mergeCell ref="BX29:CV29"/>
    <mergeCell ref="CW3:DU3"/>
    <mergeCell ref="BX3:CV3"/>
    <mergeCell ref="Z28:AF28"/>
    <mergeCell ref="CW26:CX26"/>
    <mergeCell ref="CW24:CX24"/>
    <mergeCell ref="Z25:AA25"/>
    <mergeCell ref="AY25:AZ25"/>
    <mergeCell ref="BX25:BY25"/>
    <mergeCell ref="CW25:CX25"/>
    <mergeCell ref="CW18:CX18"/>
    <mergeCell ref="CW11:CW16"/>
    <mergeCell ref="CW9:CX9"/>
    <mergeCell ref="CW7:CX7"/>
    <mergeCell ref="CW4:CX6"/>
    <mergeCell ref="CY4:DB5"/>
    <mergeCell ref="DC4:DE5"/>
    <mergeCell ref="DF5:DH5"/>
    <mergeCell ref="CW20:CX20"/>
    <mergeCell ref="Z21:AA21"/>
    <mergeCell ref="AY21:AZ21"/>
    <mergeCell ref="CW1:CX1"/>
    <mergeCell ref="CY1:DU1"/>
    <mergeCell ref="DV1:DW1"/>
    <mergeCell ref="DX1:ET1"/>
    <mergeCell ref="BX28:CH28"/>
    <mergeCell ref="A27:B27"/>
    <mergeCell ref="Z27:AA27"/>
    <mergeCell ref="AY27:AZ27"/>
    <mergeCell ref="BX27:BY27"/>
    <mergeCell ref="CW27:CX27"/>
    <mergeCell ref="A26:B26"/>
    <mergeCell ref="Z26:AA26"/>
    <mergeCell ref="AY26:AZ26"/>
    <mergeCell ref="BX26:BY26"/>
    <mergeCell ref="BX22:BY22"/>
    <mergeCell ref="Z3:AX3"/>
    <mergeCell ref="AY3:BW3"/>
    <mergeCell ref="A25:B25"/>
    <mergeCell ref="A21:B21"/>
    <mergeCell ref="BX21:BY21"/>
    <mergeCell ref="CW21:CX21"/>
    <mergeCell ref="A20:B20"/>
    <mergeCell ref="Z20:AA20"/>
    <mergeCell ref="AY20:AZ20"/>
  </mergeCells>
  <phoneticPr fontId="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T32"/>
  <sheetViews>
    <sheetView rightToLeft="1" tabSelected="1" view="pageBreakPreview" topLeftCell="CP1" zoomScale="110" zoomScaleSheetLayoutView="110" workbookViewId="0">
      <selection activeCell="DM12" sqref="DM12"/>
    </sheetView>
  </sheetViews>
  <sheetFormatPr defaultRowHeight="12.75" x14ac:dyDescent="0.2"/>
  <cols>
    <col min="1" max="1" width="6.42578125" customWidth="1"/>
    <col min="2" max="2" width="10.85546875" customWidth="1"/>
    <col min="3" max="25" width="5.42578125" customWidth="1"/>
    <col min="26" max="26" width="5.28515625" customWidth="1"/>
    <col min="27" max="27" width="10.85546875" customWidth="1"/>
    <col min="28" max="30" width="4.85546875" customWidth="1"/>
    <col min="31" max="31" width="5.7109375" customWidth="1"/>
    <col min="32" max="33" width="4.85546875" customWidth="1"/>
    <col min="34" max="34" width="5.7109375" customWidth="1"/>
    <col min="35" max="36" width="4.85546875" customWidth="1"/>
    <col min="37" max="37" width="5.7109375" customWidth="1"/>
    <col min="38" max="39" width="4.85546875" customWidth="1"/>
    <col min="40" max="40" width="5.7109375" customWidth="1"/>
    <col min="41" max="42" width="4.85546875" customWidth="1"/>
    <col min="43" max="43" width="5.7109375" customWidth="1"/>
    <col min="44" max="45" width="4.85546875" customWidth="1"/>
    <col min="46" max="46" width="5.7109375" customWidth="1"/>
    <col min="47" max="50" width="4.85546875" customWidth="1"/>
    <col min="51" max="51" width="5" customWidth="1"/>
    <col min="52" max="52" width="10" customWidth="1"/>
    <col min="53" max="70" width="5.5703125" customWidth="1"/>
    <col min="71" max="71" width="6.5703125" customWidth="1"/>
    <col min="72" max="75" width="5.5703125" customWidth="1"/>
    <col min="76" max="76" width="4.85546875" customWidth="1"/>
    <col min="77" max="77" width="12.42578125" customWidth="1"/>
    <col min="78" max="100" width="5.42578125" customWidth="1"/>
    <col min="101" max="101" width="5" customWidth="1"/>
    <col min="102" max="102" width="11.28515625" customWidth="1"/>
    <col min="103" max="125" width="5.42578125" customWidth="1"/>
    <col min="126" max="126" width="5.140625" customWidth="1"/>
    <col min="127" max="127" width="11.42578125" customWidth="1"/>
    <col min="128" max="150" width="5.28515625" customWidth="1"/>
  </cols>
  <sheetData>
    <row r="1" spans="1:150" ht="18" x14ac:dyDescent="0.25">
      <c r="A1" s="368" t="s">
        <v>368</v>
      </c>
      <c r="B1" s="369"/>
      <c r="C1" s="370" t="s">
        <v>451</v>
      </c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2"/>
      <c r="Z1" s="368" t="s">
        <v>148</v>
      </c>
      <c r="AA1" s="369"/>
      <c r="AB1" s="370" t="s">
        <v>451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2"/>
      <c r="AY1" s="368" t="s">
        <v>234</v>
      </c>
      <c r="AZ1" s="369"/>
      <c r="BA1" s="370" t="s">
        <v>451</v>
      </c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2"/>
      <c r="BX1" s="368" t="s">
        <v>236</v>
      </c>
      <c r="BY1" s="369"/>
      <c r="BZ1" s="370" t="s">
        <v>451</v>
      </c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2"/>
      <c r="CW1" s="368" t="s">
        <v>275</v>
      </c>
      <c r="CX1" s="369"/>
      <c r="CY1" s="370" t="s">
        <v>451</v>
      </c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2"/>
      <c r="DV1" s="368" t="s">
        <v>349</v>
      </c>
      <c r="DW1" s="369"/>
      <c r="DX1" s="370" t="s">
        <v>451</v>
      </c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2"/>
    </row>
    <row r="2" spans="1:150" ht="25.5" customHeight="1" x14ac:dyDescent="0.2">
      <c r="A2" s="375" t="s">
        <v>452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 t="s">
        <v>399</v>
      </c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 t="s">
        <v>399</v>
      </c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 t="s">
        <v>399</v>
      </c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CR2" s="375"/>
      <c r="CS2" s="375"/>
      <c r="CT2" s="375"/>
      <c r="CU2" s="375"/>
      <c r="CV2" s="375"/>
      <c r="CW2" s="375" t="s">
        <v>399</v>
      </c>
      <c r="CX2" s="375"/>
      <c r="CY2" s="375"/>
      <c r="CZ2" s="375"/>
      <c r="DA2" s="375"/>
      <c r="DB2" s="375"/>
      <c r="DC2" s="375"/>
      <c r="DD2" s="375"/>
      <c r="DE2" s="375"/>
      <c r="DF2" s="375"/>
      <c r="DG2" s="375"/>
      <c r="DH2" s="375"/>
      <c r="DI2" s="375"/>
      <c r="DJ2" s="375"/>
      <c r="DK2" s="375"/>
      <c r="DL2" s="375"/>
      <c r="DM2" s="375"/>
      <c r="DN2" s="375"/>
      <c r="DO2" s="375"/>
      <c r="DP2" s="375"/>
      <c r="DQ2" s="375"/>
      <c r="DR2" s="375"/>
      <c r="DS2" s="375"/>
      <c r="DT2" s="375"/>
      <c r="DU2" s="375"/>
      <c r="DV2" s="375" t="s">
        <v>399</v>
      </c>
      <c r="DW2" s="375"/>
      <c r="DX2" s="375"/>
      <c r="DY2" s="375"/>
      <c r="DZ2" s="375"/>
      <c r="EA2" s="375"/>
      <c r="EB2" s="375"/>
      <c r="EC2" s="375"/>
      <c r="ED2" s="375"/>
      <c r="EE2" s="375"/>
      <c r="EF2" s="375"/>
      <c r="EG2" s="375"/>
      <c r="EH2" s="375"/>
      <c r="EI2" s="375"/>
      <c r="EJ2" s="375"/>
      <c r="EK2" s="375"/>
      <c r="EL2" s="375"/>
      <c r="EM2" s="375"/>
      <c r="EN2" s="375"/>
      <c r="EO2" s="375"/>
      <c r="EP2" s="375"/>
      <c r="EQ2" s="375"/>
      <c r="ER2" s="375"/>
      <c r="ES2" s="375"/>
      <c r="ET2" s="375"/>
    </row>
    <row r="3" spans="1:150" ht="18" customHeight="1" x14ac:dyDescent="0.25">
      <c r="A3" s="377" t="s">
        <v>64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9"/>
      <c r="Z3" s="374" t="s">
        <v>341</v>
      </c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 t="s">
        <v>137</v>
      </c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 t="s">
        <v>162</v>
      </c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 t="s">
        <v>251</v>
      </c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 t="s">
        <v>271</v>
      </c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</row>
    <row r="4" spans="1:150" ht="16.5" customHeight="1" x14ac:dyDescent="0.25">
      <c r="A4" s="201" t="s">
        <v>0</v>
      </c>
      <c r="B4" s="201"/>
      <c r="C4" s="273" t="s">
        <v>19</v>
      </c>
      <c r="D4" s="273"/>
      <c r="E4" s="273"/>
      <c r="F4" s="273"/>
      <c r="G4" s="273" t="s">
        <v>22</v>
      </c>
      <c r="H4" s="273"/>
      <c r="I4" s="273"/>
      <c r="J4" s="273" t="s">
        <v>115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 t="s">
        <v>116</v>
      </c>
      <c r="W4" s="273"/>
      <c r="X4" s="273"/>
      <c r="Y4" s="273"/>
      <c r="Z4" s="201" t="s">
        <v>0</v>
      </c>
      <c r="AA4" s="201"/>
      <c r="AB4" s="273" t="s">
        <v>19</v>
      </c>
      <c r="AC4" s="273"/>
      <c r="AD4" s="273"/>
      <c r="AE4" s="273"/>
      <c r="AF4" s="273" t="s">
        <v>22</v>
      </c>
      <c r="AG4" s="273"/>
      <c r="AH4" s="273"/>
      <c r="AI4" s="376" t="s">
        <v>115</v>
      </c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273" t="s">
        <v>116</v>
      </c>
      <c r="AV4" s="273"/>
      <c r="AW4" s="273"/>
      <c r="AX4" s="273"/>
      <c r="AY4" s="201" t="s">
        <v>0</v>
      </c>
      <c r="AZ4" s="201"/>
      <c r="BA4" s="273" t="s">
        <v>19</v>
      </c>
      <c r="BB4" s="273"/>
      <c r="BC4" s="273"/>
      <c r="BD4" s="273"/>
      <c r="BE4" s="273" t="s">
        <v>22</v>
      </c>
      <c r="BF4" s="273"/>
      <c r="BG4" s="273"/>
      <c r="BH4" s="376" t="s">
        <v>115</v>
      </c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273" t="s">
        <v>116</v>
      </c>
      <c r="BU4" s="273"/>
      <c r="BV4" s="273"/>
      <c r="BW4" s="273"/>
      <c r="BX4" s="201" t="s">
        <v>0</v>
      </c>
      <c r="BY4" s="201"/>
      <c r="BZ4" s="273" t="s">
        <v>19</v>
      </c>
      <c r="CA4" s="273"/>
      <c r="CB4" s="273"/>
      <c r="CC4" s="273"/>
      <c r="CD4" s="273" t="s">
        <v>22</v>
      </c>
      <c r="CE4" s="273"/>
      <c r="CF4" s="273"/>
      <c r="CG4" s="376" t="s">
        <v>115</v>
      </c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273" t="s">
        <v>116</v>
      </c>
      <c r="CT4" s="273"/>
      <c r="CU4" s="273"/>
      <c r="CV4" s="273"/>
      <c r="CW4" s="201" t="s">
        <v>0</v>
      </c>
      <c r="CX4" s="201"/>
      <c r="CY4" s="273" t="s">
        <v>19</v>
      </c>
      <c r="CZ4" s="273"/>
      <c r="DA4" s="273"/>
      <c r="DB4" s="273"/>
      <c r="DC4" s="273" t="s">
        <v>22</v>
      </c>
      <c r="DD4" s="273"/>
      <c r="DE4" s="273"/>
      <c r="DF4" s="376" t="s">
        <v>115</v>
      </c>
      <c r="DG4" s="376"/>
      <c r="DH4" s="376"/>
      <c r="DI4" s="376"/>
      <c r="DJ4" s="376"/>
      <c r="DK4" s="376"/>
      <c r="DL4" s="376"/>
      <c r="DM4" s="376"/>
      <c r="DN4" s="376"/>
      <c r="DO4" s="376"/>
      <c r="DP4" s="376"/>
      <c r="DQ4" s="376"/>
      <c r="DR4" s="273" t="s">
        <v>116</v>
      </c>
      <c r="DS4" s="273"/>
      <c r="DT4" s="273"/>
      <c r="DU4" s="273"/>
      <c r="DV4" s="201" t="s">
        <v>0</v>
      </c>
      <c r="DW4" s="201"/>
      <c r="DX4" s="273" t="s">
        <v>19</v>
      </c>
      <c r="DY4" s="273"/>
      <c r="DZ4" s="273"/>
      <c r="EA4" s="273"/>
      <c r="EB4" s="273" t="s">
        <v>22</v>
      </c>
      <c r="EC4" s="273"/>
      <c r="ED4" s="273"/>
      <c r="EE4" s="376" t="s">
        <v>115</v>
      </c>
      <c r="EF4" s="376"/>
      <c r="EG4" s="376"/>
      <c r="EH4" s="376"/>
      <c r="EI4" s="376"/>
      <c r="EJ4" s="376"/>
      <c r="EK4" s="376"/>
      <c r="EL4" s="376"/>
      <c r="EM4" s="376"/>
      <c r="EN4" s="376"/>
      <c r="EO4" s="376"/>
      <c r="EP4" s="376"/>
      <c r="EQ4" s="273" t="s">
        <v>116</v>
      </c>
      <c r="ER4" s="273"/>
      <c r="ES4" s="273"/>
      <c r="ET4" s="273"/>
    </row>
    <row r="5" spans="1:150" ht="15.75" customHeight="1" x14ac:dyDescent="0.25">
      <c r="A5" s="201"/>
      <c r="B5" s="201"/>
      <c r="C5" s="273"/>
      <c r="D5" s="273"/>
      <c r="E5" s="273"/>
      <c r="F5" s="273"/>
      <c r="G5" s="273"/>
      <c r="H5" s="273"/>
      <c r="I5" s="273"/>
      <c r="J5" s="273" t="s">
        <v>83</v>
      </c>
      <c r="K5" s="273"/>
      <c r="L5" s="273"/>
      <c r="M5" s="273" t="s">
        <v>84</v>
      </c>
      <c r="N5" s="273"/>
      <c r="O5" s="273"/>
      <c r="P5" s="273" t="s">
        <v>85</v>
      </c>
      <c r="Q5" s="273"/>
      <c r="R5" s="273"/>
      <c r="S5" s="273" t="s">
        <v>43</v>
      </c>
      <c r="T5" s="273"/>
      <c r="U5" s="273"/>
      <c r="V5" s="273"/>
      <c r="W5" s="273"/>
      <c r="X5" s="273"/>
      <c r="Y5" s="273"/>
      <c r="Z5" s="201"/>
      <c r="AA5" s="201"/>
      <c r="AB5" s="273"/>
      <c r="AC5" s="273"/>
      <c r="AD5" s="273"/>
      <c r="AE5" s="273"/>
      <c r="AF5" s="273"/>
      <c r="AG5" s="273"/>
      <c r="AH5" s="273"/>
      <c r="AI5" s="376" t="s">
        <v>83</v>
      </c>
      <c r="AJ5" s="376"/>
      <c r="AK5" s="376"/>
      <c r="AL5" s="376" t="s">
        <v>84</v>
      </c>
      <c r="AM5" s="376"/>
      <c r="AN5" s="376"/>
      <c r="AO5" s="376" t="s">
        <v>85</v>
      </c>
      <c r="AP5" s="376"/>
      <c r="AQ5" s="376"/>
      <c r="AR5" s="376" t="s">
        <v>43</v>
      </c>
      <c r="AS5" s="376"/>
      <c r="AT5" s="376"/>
      <c r="AU5" s="273"/>
      <c r="AV5" s="273"/>
      <c r="AW5" s="273"/>
      <c r="AX5" s="273"/>
      <c r="AY5" s="201"/>
      <c r="AZ5" s="201"/>
      <c r="BA5" s="273"/>
      <c r="BB5" s="273"/>
      <c r="BC5" s="273"/>
      <c r="BD5" s="273"/>
      <c r="BE5" s="273"/>
      <c r="BF5" s="273"/>
      <c r="BG5" s="273"/>
      <c r="BH5" s="376" t="s">
        <v>83</v>
      </c>
      <c r="BI5" s="376"/>
      <c r="BJ5" s="376"/>
      <c r="BK5" s="376" t="s">
        <v>84</v>
      </c>
      <c r="BL5" s="376"/>
      <c r="BM5" s="376"/>
      <c r="BN5" s="376" t="s">
        <v>85</v>
      </c>
      <c r="BO5" s="376"/>
      <c r="BP5" s="376"/>
      <c r="BQ5" s="376" t="s">
        <v>43</v>
      </c>
      <c r="BR5" s="376"/>
      <c r="BS5" s="376"/>
      <c r="BT5" s="273"/>
      <c r="BU5" s="273"/>
      <c r="BV5" s="273"/>
      <c r="BW5" s="273"/>
      <c r="BX5" s="201"/>
      <c r="BY5" s="201"/>
      <c r="BZ5" s="273"/>
      <c r="CA5" s="273"/>
      <c r="CB5" s="273"/>
      <c r="CC5" s="273"/>
      <c r="CD5" s="273"/>
      <c r="CE5" s="273"/>
      <c r="CF5" s="273"/>
      <c r="CG5" s="376" t="s">
        <v>83</v>
      </c>
      <c r="CH5" s="376"/>
      <c r="CI5" s="376"/>
      <c r="CJ5" s="376" t="s">
        <v>84</v>
      </c>
      <c r="CK5" s="376"/>
      <c r="CL5" s="376"/>
      <c r="CM5" s="376" t="s">
        <v>85</v>
      </c>
      <c r="CN5" s="376"/>
      <c r="CO5" s="376"/>
      <c r="CP5" s="376" t="s">
        <v>43</v>
      </c>
      <c r="CQ5" s="376"/>
      <c r="CR5" s="376"/>
      <c r="CS5" s="273"/>
      <c r="CT5" s="273"/>
      <c r="CU5" s="273"/>
      <c r="CV5" s="273"/>
      <c r="CW5" s="201"/>
      <c r="CX5" s="201"/>
      <c r="CY5" s="273"/>
      <c r="CZ5" s="273"/>
      <c r="DA5" s="273"/>
      <c r="DB5" s="273"/>
      <c r="DC5" s="273"/>
      <c r="DD5" s="273"/>
      <c r="DE5" s="273"/>
      <c r="DF5" s="376" t="s">
        <v>83</v>
      </c>
      <c r="DG5" s="376"/>
      <c r="DH5" s="376"/>
      <c r="DI5" s="376" t="s">
        <v>84</v>
      </c>
      <c r="DJ5" s="376"/>
      <c r="DK5" s="376"/>
      <c r="DL5" s="376" t="s">
        <v>85</v>
      </c>
      <c r="DM5" s="376"/>
      <c r="DN5" s="376"/>
      <c r="DO5" s="376" t="s">
        <v>43</v>
      </c>
      <c r="DP5" s="376"/>
      <c r="DQ5" s="376"/>
      <c r="DR5" s="273"/>
      <c r="DS5" s="273"/>
      <c r="DT5" s="273"/>
      <c r="DU5" s="273"/>
      <c r="DV5" s="201"/>
      <c r="DW5" s="201"/>
      <c r="DX5" s="273"/>
      <c r="DY5" s="273"/>
      <c r="DZ5" s="273"/>
      <c r="EA5" s="273"/>
      <c r="EB5" s="273"/>
      <c r="EC5" s="273"/>
      <c r="ED5" s="273"/>
      <c r="EE5" s="376" t="s">
        <v>83</v>
      </c>
      <c r="EF5" s="376"/>
      <c r="EG5" s="376"/>
      <c r="EH5" s="376" t="s">
        <v>84</v>
      </c>
      <c r="EI5" s="376"/>
      <c r="EJ5" s="376"/>
      <c r="EK5" s="376" t="s">
        <v>85</v>
      </c>
      <c r="EL5" s="376"/>
      <c r="EM5" s="376"/>
      <c r="EN5" s="376" t="s">
        <v>43</v>
      </c>
      <c r="EO5" s="376"/>
      <c r="EP5" s="376"/>
      <c r="EQ5" s="273"/>
      <c r="ER5" s="273"/>
      <c r="ES5" s="273"/>
      <c r="ET5" s="273"/>
    </row>
    <row r="6" spans="1:150" ht="14.25" customHeight="1" x14ac:dyDescent="0.2">
      <c r="A6" s="201"/>
      <c r="B6" s="201"/>
      <c r="C6" s="64" t="s">
        <v>23</v>
      </c>
      <c r="D6" s="64" t="s">
        <v>24</v>
      </c>
      <c r="E6" s="64" t="s">
        <v>25</v>
      </c>
      <c r="F6" s="64" t="s">
        <v>26</v>
      </c>
      <c r="G6" s="64" t="s">
        <v>117</v>
      </c>
      <c r="H6" s="64" t="s">
        <v>28</v>
      </c>
      <c r="I6" s="64" t="s">
        <v>26</v>
      </c>
      <c r="J6" s="64" t="s">
        <v>23</v>
      </c>
      <c r="K6" s="64" t="s">
        <v>24</v>
      </c>
      <c r="L6" s="64" t="s">
        <v>26</v>
      </c>
      <c r="M6" s="64" t="s">
        <v>23</v>
      </c>
      <c r="N6" s="64" t="s">
        <v>24</v>
      </c>
      <c r="O6" s="64" t="s">
        <v>26</v>
      </c>
      <c r="P6" s="64" t="s">
        <v>23</v>
      </c>
      <c r="Q6" s="64" t="s">
        <v>24</v>
      </c>
      <c r="R6" s="64" t="s">
        <v>26</v>
      </c>
      <c r="S6" s="64" t="s">
        <v>23</v>
      </c>
      <c r="T6" s="64" t="s">
        <v>24</v>
      </c>
      <c r="U6" s="64" t="s">
        <v>26</v>
      </c>
      <c r="V6" s="64" t="s">
        <v>23</v>
      </c>
      <c r="W6" s="64" t="s">
        <v>24</v>
      </c>
      <c r="X6" s="64" t="s">
        <v>25</v>
      </c>
      <c r="Y6" s="64" t="s">
        <v>26</v>
      </c>
      <c r="Z6" s="201"/>
      <c r="AA6" s="201"/>
      <c r="AB6" s="64" t="s">
        <v>23</v>
      </c>
      <c r="AC6" s="64" t="s">
        <v>24</v>
      </c>
      <c r="AD6" s="64" t="s">
        <v>25</v>
      </c>
      <c r="AE6" s="64" t="s">
        <v>26</v>
      </c>
      <c r="AF6" s="64" t="s">
        <v>117</v>
      </c>
      <c r="AG6" s="64" t="s">
        <v>28</v>
      </c>
      <c r="AH6" s="64" t="s">
        <v>26</v>
      </c>
      <c r="AI6" s="64" t="s">
        <v>23</v>
      </c>
      <c r="AJ6" s="64" t="s">
        <v>24</v>
      </c>
      <c r="AK6" s="64" t="s">
        <v>26</v>
      </c>
      <c r="AL6" s="64" t="s">
        <v>23</v>
      </c>
      <c r="AM6" s="64" t="s">
        <v>24</v>
      </c>
      <c r="AN6" s="64" t="s">
        <v>26</v>
      </c>
      <c r="AO6" s="64" t="s">
        <v>23</v>
      </c>
      <c r="AP6" s="64" t="s">
        <v>24</v>
      </c>
      <c r="AQ6" s="64" t="s">
        <v>26</v>
      </c>
      <c r="AR6" s="64" t="s">
        <v>23</v>
      </c>
      <c r="AS6" s="64" t="s">
        <v>24</v>
      </c>
      <c r="AT6" s="64" t="s">
        <v>26</v>
      </c>
      <c r="AU6" s="64" t="s">
        <v>23</v>
      </c>
      <c r="AV6" s="64" t="s">
        <v>24</v>
      </c>
      <c r="AW6" s="64" t="s">
        <v>25</v>
      </c>
      <c r="AX6" s="64" t="s">
        <v>26</v>
      </c>
      <c r="AY6" s="201"/>
      <c r="AZ6" s="201"/>
      <c r="BA6" s="64" t="s">
        <v>23</v>
      </c>
      <c r="BB6" s="64" t="s">
        <v>24</v>
      </c>
      <c r="BC6" s="64" t="s">
        <v>25</v>
      </c>
      <c r="BD6" s="64" t="s">
        <v>26</v>
      </c>
      <c r="BE6" s="64" t="s">
        <v>117</v>
      </c>
      <c r="BF6" s="64" t="s">
        <v>28</v>
      </c>
      <c r="BG6" s="64" t="s">
        <v>26</v>
      </c>
      <c r="BH6" s="64" t="s">
        <v>23</v>
      </c>
      <c r="BI6" s="64" t="s">
        <v>24</v>
      </c>
      <c r="BJ6" s="64" t="s">
        <v>26</v>
      </c>
      <c r="BK6" s="64" t="s">
        <v>23</v>
      </c>
      <c r="BL6" s="64" t="s">
        <v>24</v>
      </c>
      <c r="BM6" s="64" t="s">
        <v>26</v>
      </c>
      <c r="BN6" s="64" t="s">
        <v>23</v>
      </c>
      <c r="BO6" s="64" t="s">
        <v>24</v>
      </c>
      <c r="BP6" s="64" t="s">
        <v>26</v>
      </c>
      <c r="BQ6" s="64" t="s">
        <v>23</v>
      </c>
      <c r="BR6" s="64" t="s">
        <v>24</v>
      </c>
      <c r="BS6" s="64" t="s">
        <v>26</v>
      </c>
      <c r="BT6" s="64" t="s">
        <v>23</v>
      </c>
      <c r="BU6" s="64" t="s">
        <v>24</v>
      </c>
      <c r="BV6" s="64" t="s">
        <v>25</v>
      </c>
      <c r="BW6" s="64" t="s">
        <v>26</v>
      </c>
      <c r="BX6" s="201"/>
      <c r="BY6" s="201"/>
      <c r="BZ6" s="64" t="s">
        <v>23</v>
      </c>
      <c r="CA6" s="64" t="s">
        <v>24</v>
      </c>
      <c r="CB6" s="64" t="s">
        <v>25</v>
      </c>
      <c r="CC6" s="64" t="s">
        <v>26</v>
      </c>
      <c r="CD6" s="64" t="s">
        <v>117</v>
      </c>
      <c r="CE6" s="64" t="s">
        <v>28</v>
      </c>
      <c r="CF6" s="64" t="s">
        <v>26</v>
      </c>
      <c r="CG6" s="64" t="s">
        <v>23</v>
      </c>
      <c r="CH6" s="64" t="s">
        <v>24</v>
      </c>
      <c r="CI6" s="64" t="s">
        <v>26</v>
      </c>
      <c r="CJ6" s="64" t="s">
        <v>23</v>
      </c>
      <c r="CK6" s="64" t="s">
        <v>24</v>
      </c>
      <c r="CL6" s="64" t="s">
        <v>26</v>
      </c>
      <c r="CM6" s="64" t="s">
        <v>23</v>
      </c>
      <c r="CN6" s="64" t="s">
        <v>24</v>
      </c>
      <c r="CO6" s="64" t="s">
        <v>26</v>
      </c>
      <c r="CP6" s="64" t="s">
        <v>23</v>
      </c>
      <c r="CQ6" s="64" t="s">
        <v>24</v>
      </c>
      <c r="CR6" s="64" t="s">
        <v>26</v>
      </c>
      <c r="CS6" s="64" t="s">
        <v>23</v>
      </c>
      <c r="CT6" s="64" t="s">
        <v>24</v>
      </c>
      <c r="CU6" s="64" t="s">
        <v>25</v>
      </c>
      <c r="CV6" s="64" t="s">
        <v>26</v>
      </c>
      <c r="CW6" s="201"/>
      <c r="CX6" s="201"/>
      <c r="CY6" s="64" t="s">
        <v>23</v>
      </c>
      <c r="CZ6" s="64" t="s">
        <v>24</v>
      </c>
      <c r="DA6" s="64" t="s">
        <v>25</v>
      </c>
      <c r="DB6" s="64" t="s">
        <v>26</v>
      </c>
      <c r="DC6" s="64" t="s">
        <v>117</v>
      </c>
      <c r="DD6" s="64" t="s">
        <v>28</v>
      </c>
      <c r="DE6" s="64" t="s">
        <v>26</v>
      </c>
      <c r="DF6" s="64" t="s">
        <v>23</v>
      </c>
      <c r="DG6" s="64" t="s">
        <v>24</v>
      </c>
      <c r="DH6" s="64" t="s">
        <v>26</v>
      </c>
      <c r="DI6" s="64" t="s">
        <v>23</v>
      </c>
      <c r="DJ6" s="64" t="s">
        <v>24</v>
      </c>
      <c r="DK6" s="64" t="s">
        <v>26</v>
      </c>
      <c r="DL6" s="64" t="s">
        <v>23</v>
      </c>
      <c r="DM6" s="64" t="s">
        <v>24</v>
      </c>
      <c r="DN6" s="64" t="s">
        <v>26</v>
      </c>
      <c r="DO6" s="64" t="s">
        <v>23</v>
      </c>
      <c r="DP6" s="64" t="s">
        <v>24</v>
      </c>
      <c r="DQ6" s="64" t="s">
        <v>26</v>
      </c>
      <c r="DR6" s="64" t="s">
        <v>23</v>
      </c>
      <c r="DS6" s="64" t="s">
        <v>24</v>
      </c>
      <c r="DT6" s="64" t="s">
        <v>25</v>
      </c>
      <c r="DU6" s="64" t="s">
        <v>26</v>
      </c>
      <c r="DV6" s="201"/>
      <c r="DW6" s="201"/>
      <c r="DX6" s="64" t="s">
        <v>23</v>
      </c>
      <c r="DY6" s="64" t="s">
        <v>24</v>
      </c>
      <c r="DZ6" s="64" t="s">
        <v>25</v>
      </c>
      <c r="EA6" s="64" t="s">
        <v>26</v>
      </c>
      <c r="EB6" s="64" t="s">
        <v>117</v>
      </c>
      <c r="EC6" s="64" t="s">
        <v>28</v>
      </c>
      <c r="ED6" s="64" t="s">
        <v>26</v>
      </c>
      <c r="EE6" s="64" t="s">
        <v>23</v>
      </c>
      <c r="EF6" s="64" t="s">
        <v>24</v>
      </c>
      <c r="EG6" s="64" t="s">
        <v>26</v>
      </c>
      <c r="EH6" s="64" t="s">
        <v>23</v>
      </c>
      <c r="EI6" s="64" t="s">
        <v>24</v>
      </c>
      <c r="EJ6" s="64" t="s">
        <v>26</v>
      </c>
      <c r="EK6" s="64" t="s">
        <v>23</v>
      </c>
      <c r="EL6" s="64" t="s">
        <v>24</v>
      </c>
      <c r="EM6" s="64" t="s">
        <v>26</v>
      </c>
      <c r="EN6" s="64" t="s">
        <v>23</v>
      </c>
      <c r="EO6" s="64" t="s">
        <v>24</v>
      </c>
      <c r="EP6" s="64" t="s">
        <v>26</v>
      </c>
      <c r="EQ6" s="64" t="s">
        <v>23</v>
      </c>
      <c r="ER6" s="64" t="s">
        <v>24</v>
      </c>
      <c r="ES6" s="64" t="s">
        <v>25</v>
      </c>
      <c r="ET6" s="64" t="s">
        <v>26</v>
      </c>
    </row>
    <row r="7" spans="1:150" ht="17.25" customHeight="1" x14ac:dyDescent="0.2">
      <c r="A7" s="190" t="s">
        <v>1</v>
      </c>
      <c r="B7" s="190"/>
      <c r="C7" s="35">
        <f>'- الاجماليات'!Z5-المسائية!C7</f>
        <v>8</v>
      </c>
      <c r="D7" s="35">
        <f>'- الاجماليات'!AA5-المسائية!D7</f>
        <v>0</v>
      </c>
      <c r="E7" s="35">
        <f>'- الاجماليات'!AB5-المسائية!E7</f>
        <v>0</v>
      </c>
      <c r="F7" s="35">
        <f>'- الاجماليات'!AC5-المسائية!F7</f>
        <v>8</v>
      </c>
      <c r="G7" s="35">
        <f>'- الخلاصات'!X6-المسائية!G7</f>
        <v>143</v>
      </c>
      <c r="H7" s="35">
        <f>'- الخلاصات'!Y6-المسائية!H7</f>
        <v>67</v>
      </c>
      <c r="I7" s="35">
        <f>'- الخلاصات'!Z6-المسائية!I7</f>
        <v>210</v>
      </c>
      <c r="J7" s="35">
        <f>الطلبة!M7-المسائية!J7</f>
        <v>359</v>
      </c>
      <c r="K7" s="35">
        <f>الطلبة!N7-المسائية!K7</f>
        <v>0</v>
      </c>
      <c r="L7" s="35">
        <f>الطلبة!O7-المسائية!L7</f>
        <v>359</v>
      </c>
      <c r="M7" s="35">
        <f>الطلبة!AB7-المسائية!M7</f>
        <v>107</v>
      </c>
      <c r="N7" s="35">
        <f>الطلبة!AC7-المسائية!N7</f>
        <v>0</v>
      </c>
      <c r="O7" s="35">
        <f>الطلبة!AD7-المسائية!O7</f>
        <v>107</v>
      </c>
      <c r="P7" s="35">
        <f>الصفوف1!I7-المسائية!P7</f>
        <v>256</v>
      </c>
      <c r="Q7" s="35">
        <f>الصفوف1!J7-المسائية!Q7</f>
        <v>0</v>
      </c>
      <c r="R7" s="35">
        <f>الصفوف1!K7-المسائية!R7</f>
        <v>256</v>
      </c>
      <c r="S7" s="35">
        <f>P7+M7+J7</f>
        <v>722</v>
      </c>
      <c r="T7" s="35">
        <f t="shared" ref="T7:U7" si="0">Q7+N7+K7</f>
        <v>0</v>
      </c>
      <c r="U7" s="35">
        <f t="shared" si="0"/>
        <v>722</v>
      </c>
      <c r="V7" s="35">
        <f>الشعب!O7-المسائية!V7</f>
        <v>46</v>
      </c>
      <c r="W7" s="35">
        <f>الشعب!P7-المسائية!W7</f>
        <v>0</v>
      </c>
      <c r="X7" s="35">
        <f>الشعب!Q7-المسائية!X7</f>
        <v>0</v>
      </c>
      <c r="Y7" s="35">
        <f>الشعب!R7-المسائية!Y7</f>
        <v>46</v>
      </c>
      <c r="Z7" s="190" t="s">
        <v>136</v>
      </c>
      <c r="AA7" s="190"/>
      <c r="AB7" s="35">
        <f>'- الاجماليات'!AQ5-المسائية!AB7</f>
        <v>0</v>
      </c>
      <c r="AC7" s="35">
        <f>'- الاجماليات'!AR5-المسائية!AC7</f>
        <v>0</v>
      </c>
      <c r="AD7" s="35">
        <f>'- الاجماليات'!AS5-المسائية!AD7</f>
        <v>1</v>
      </c>
      <c r="AE7" s="35">
        <f>'- الاجماليات'!AT5-المسائية!AE7</f>
        <v>1</v>
      </c>
      <c r="AF7" s="35">
        <f>'- الخلاصات'!AM6-المسائية!AF7</f>
        <v>8</v>
      </c>
      <c r="AG7" s="35">
        <f>'- الخلاصات'!AN6-المسائية!AG7</f>
        <v>5</v>
      </c>
      <c r="AH7" s="35">
        <f>'- الخلاصات'!AO6-المسائية!AH7</f>
        <v>13</v>
      </c>
      <c r="AI7" s="35">
        <f>الصفوف1!T7-المسائية!AI7</f>
        <v>16</v>
      </c>
      <c r="AJ7" s="35">
        <f>الصفوف1!U7-المسائية!AJ7</f>
        <v>4</v>
      </c>
      <c r="AK7" s="35">
        <f>الصفوف1!V7-المسائية!AK7</f>
        <v>20</v>
      </c>
      <c r="AL7" s="35">
        <f>الصفوف1!W7-المسائية!AI7</f>
        <v>0</v>
      </c>
      <c r="AM7" s="35">
        <f>الصفوف1!X7-المسائية!AJ7</f>
        <v>0</v>
      </c>
      <c r="AN7" s="35">
        <f>الصفوف1!Y7-المسائية!AK7</f>
        <v>0</v>
      </c>
      <c r="AO7" s="35">
        <f>الصفوف1!Z7-المسائية!AO7</f>
        <v>2</v>
      </c>
      <c r="AP7" s="35">
        <f>الصفوف1!AA7-المسائية!AP7</f>
        <v>6</v>
      </c>
      <c r="AQ7" s="35">
        <f>الصفوف1!AB7-المسائية!AQ7</f>
        <v>8</v>
      </c>
      <c r="AR7" s="35">
        <f>الصفوف1!AC7-المسائية!AR7</f>
        <v>18</v>
      </c>
      <c r="AS7" s="35">
        <f>الصفوف1!AD7-المسائية!AS7</f>
        <v>10</v>
      </c>
      <c r="AT7" s="35">
        <f>الصفوف1!AE7-المسائية!AT7</f>
        <v>28</v>
      </c>
      <c r="AU7" s="35">
        <f>'- الخلاصات'!AP6-المسائية!AU7</f>
        <v>0</v>
      </c>
      <c r="AV7" s="35">
        <f>'- الخلاصات'!AQ6-المسائية!AV7</f>
        <v>0</v>
      </c>
      <c r="AW7" s="35">
        <f>'- الخلاصات'!AR6-المسائية!AW7</f>
        <v>2</v>
      </c>
      <c r="AX7" s="35">
        <f>'- الخلاصات'!AS6-المسائية!AX7</f>
        <v>2</v>
      </c>
      <c r="AY7" s="190" t="s">
        <v>136</v>
      </c>
      <c r="AZ7" s="190"/>
      <c r="BA7" s="35">
        <f>'- الاجماليات'!BH5-المسائية!BA7</f>
        <v>1</v>
      </c>
      <c r="BB7" s="35">
        <f>'- الاجماليات'!BI5-المسائية!BB7</f>
        <v>4</v>
      </c>
      <c r="BC7" s="35">
        <f>'- الاجماليات'!BJ5-المسائية!BC7</f>
        <v>0</v>
      </c>
      <c r="BD7" s="35">
        <f>'- الاجماليات'!BK5-المسائية!BD7</f>
        <v>5</v>
      </c>
      <c r="BE7" s="35">
        <f>'- الخلاصات'!BB6-المسائية!BE7</f>
        <v>18</v>
      </c>
      <c r="BF7" s="35">
        <f>'- الخلاصات'!BC6-المسائية!BF7</f>
        <v>34</v>
      </c>
      <c r="BG7" s="35">
        <f>'- الخلاصات'!BD6-المسائية!BG7</f>
        <v>52</v>
      </c>
      <c r="BH7" s="35">
        <f>الصفوف1!AK7-المسائية!BH7</f>
        <v>31</v>
      </c>
      <c r="BI7" s="35">
        <f>الصفوف1!AL7-المسائية!BI7</f>
        <v>29</v>
      </c>
      <c r="BJ7" s="35">
        <f>الصفوف1!AM7-المسائية!BJ7</f>
        <v>60</v>
      </c>
      <c r="BK7" s="35">
        <f>الصفوف1!AN7-المسائية!BK7</f>
        <v>1</v>
      </c>
      <c r="BL7" s="35">
        <f>الصفوف1!AO7-المسائية!BL7</f>
        <v>27</v>
      </c>
      <c r="BM7" s="35">
        <f>الصفوف1!AP7-المسائية!BM7</f>
        <v>28</v>
      </c>
      <c r="BN7" s="35">
        <f>الصفوف1!AQ7-المسائية!BN7</f>
        <v>32</v>
      </c>
      <c r="BO7" s="35">
        <f>الصفوف1!AR7-المسائية!BO7</f>
        <v>40</v>
      </c>
      <c r="BP7" s="35">
        <f>الصفوف1!AS7-المسائية!BP7</f>
        <v>72</v>
      </c>
      <c r="BQ7" s="35">
        <f>الصفوف1!AT7-المسائية!BQ7</f>
        <v>64</v>
      </c>
      <c r="BR7" s="35">
        <f>الصفوف1!AU7-المسائية!BR7</f>
        <v>96</v>
      </c>
      <c r="BS7" s="35">
        <f>الصفوف1!AV7-المسائية!BS7</f>
        <v>160</v>
      </c>
      <c r="BT7" s="35">
        <f>الشعب!AY7-المسائية!BT7</f>
        <v>8</v>
      </c>
      <c r="BU7" s="35">
        <f>الشعب!AZ7-المسائية!BU7</f>
        <v>13</v>
      </c>
      <c r="BV7" s="35">
        <f>الشعب!BA7-المسائية!BV7</f>
        <v>0</v>
      </c>
      <c r="BW7" s="35">
        <f>الشعب!BB7-المسائية!BW7</f>
        <v>21</v>
      </c>
      <c r="BX7" s="190" t="s">
        <v>136</v>
      </c>
      <c r="BY7" s="190"/>
      <c r="BZ7" s="35">
        <f>'- الاجماليات'!BY5-المسائية!BZ7</f>
        <v>0</v>
      </c>
      <c r="CA7" s="35">
        <f>'- الاجماليات'!BZ5-المسائية!CA7</f>
        <v>0</v>
      </c>
      <c r="CB7" s="35">
        <f>'- الاجماليات'!CA5-المسائية!CB7</f>
        <v>0</v>
      </c>
      <c r="CC7" s="35">
        <f>'- الاجماليات'!CB5-المسائية!CC7</f>
        <v>0</v>
      </c>
      <c r="CD7" s="35">
        <f>'- الخلاصات'!BQ6-المسائية!CD7</f>
        <v>0</v>
      </c>
      <c r="CE7" s="35">
        <f>'- الخلاصات'!BR6-المسائية!CE7</f>
        <v>0</v>
      </c>
      <c r="CF7" s="35">
        <f>'- الخلاصات'!BS6-المسائية!CF7</f>
        <v>0</v>
      </c>
      <c r="CG7" s="35">
        <f>الصفوف1!BB7-المسائية!CG7</f>
        <v>0</v>
      </c>
      <c r="CH7" s="35">
        <f>الصفوف1!BC7-المسائية!CH7</f>
        <v>0</v>
      </c>
      <c r="CI7" s="35">
        <f>الصفوف1!BD7-المسائية!CI7</f>
        <v>0</v>
      </c>
      <c r="CJ7" s="35">
        <f>الصفوف1!BE7-المسائية!CJ7</f>
        <v>0</v>
      </c>
      <c r="CK7" s="35">
        <f>الصفوف1!BF7-المسائية!CK7</f>
        <v>0</v>
      </c>
      <c r="CL7" s="35">
        <f>الصفوف1!BG7-المسائية!CL7</f>
        <v>0</v>
      </c>
      <c r="CM7" s="35">
        <f>الصفوف1!BH7-المسائية!CM7</f>
        <v>0</v>
      </c>
      <c r="CN7" s="35">
        <f>الصفوف1!BI7-المسائية!CN7</f>
        <v>0</v>
      </c>
      <c r="CO7" s="35">
        <f>الصفوف1!BJ7-المسائية!CO7</f>
        <v>0</v>
      </c>
      <c r="CP7" s="35">
        <f>الصفوف1!BK7-المسائية!CP7</f>
        <v>0</v>
      </c>
      <c r="CQ7" s="35">
        <f>الصفوف1!BL7-المسائية!CQ7</f>
        <v>0</v>
      </c>
      <c r="CR7" s="35">
        <f>الصفوف1!BM7-المسائية!CR7</f>
        <v>0</v>
      </c>
      <c r="CS7" s="35">
        <f>'- الخلاصات'!BT6-المسائية!CS7</f>
        <v>0</v>
      </c>
      <c r="CT7" s="35">
        <f>'- الخلاصات'!BU6-المسائية!CT7</f>
        <v>0</v>
      </c>
      <c r="CU7" s="35">
        <f>'- الخلاصات'!BV6-المسائية!CU7</f>
        <v>0</v>
      </c>
      <c r="CV7" s="35">
        <f>'- الخلاصات'!BW6-المسائية!CV7</f>
        <v>0</v>
      </c>
      <c r="CW7" s="190" t="s">
        <v>136</v>
      </c>
      <c r="CX7" s="190"/>
      <c r="CY7" s="35">
        <f>'- الاجماليات'!CP5-المسائية!CY7</f>
        <v>0</v>
      </c>
      <c r="CZ7" s="35">
        <f>'- الاجماليات'!CQ5-المسائية!CZ7</f>
        <v>0</v>
      </c>
      <c r="DA7" s="35">
        <f>'- الاجماليات'!CR5-المسائية!DA7</f>
        <v>0</v>
      </c>
      <c r="DB7" s="35">
        <f>'- الاجماليات'!CS5-المسائية!DB7</f>
        <v>0</v>
      </c>
      <c r="DC7" s="35">
        <f>'- الخلاصات'!CF6-المسائية!DC7</f>
        <v>0</v>
      </c>
      <c r="DD7" s="35">
        <f>'- الخلاصات'!CG6-المسائية!DD7</f>
        <v>0</v>
      </c>
      <c r="DE7" s="35">
        <f>'- الخلاصات'!CH6-المسائية!DE7</f>
        <v>0</v>
      </c>
      <c r="DF7" s="35">
        <f>الصفوف1!BU7-المسائية!DF7</f>
        <v>0</v>
      </c>
      <c r="DG7" s="35">
        <f>الصفوف1!BV7-المسائية!DG7</f>
        <v>0</v>
      </c>
      <c r="DH7" s="35">
        <f>الصفوف1!BW7-المسائية!DH7</f>
        <v>0</v>
      </c>
      <c r="DI7" s="35">
        <f>الصفوف1!BX7-المسائية!DI7</f>
        <v>0</v>
      </c>
      <c r="DJ7" s="35">
        <f>الصفوف1!BY7-المسائية!DJ7</f>
        <v>0</v>
      </c>
      <c r="DK7" s="35">
        <f>الصفوف1!BZ7-المسائية!DK7</f>
        <v>0</v>
      </c>
      <c r="DL7" s="35">
        <f>الصفوف1!CA7-المسائية!DL7</f>
        <v>0</v>
      </c>
      <c r="DM7" s="35">
        <f>الصفوف1!CB7-المسائية!DM7</f>
        <v>0</v>
      </c>
      <c r="DN7" s="35">
        <f>الصفوف1!CC7-المسائية!DN7</f>
        <v>0</v>
      </c>
      <c r="DO7" s="35">
        <f>الصفوف1!CD7-المسائية!DO7</f>
        <v>0</v>
      </c>
      <c r="DP7" s="35">
        <f>الصفوف1!CE7-المسائية!DP7</f>
        <v>0</v>
      </c>
      <c r="DQ7" s="35">
        <f>الصفوف1!CF7-المسائية!DQ7</f>
        <v>0</v>
      </c>
      <c r="DR7" s="35">
        <f>'- الخلاصات'!CI6-المسائية!DR7</f>
        <v>0</v>
      </c>
      <c r="DS7" s="35">
        <f>'- الخلاصات'!CJ6-المسائية!DS7</f>
        <v>0</v>
      </c>
      <c r="DT7" s="35">
        <f>'- الخلاصات'!CK6-المسائية!DT7</f>
        <v>0</v>
      </c>
      <c r="DU7" s="35">
        <f>'- الخلاصات'!CL6-المسائية!DU7</f>
        <v>0</v>
      </c>
      <c r="DV7" s="190" t="s">
        <v>136</v>
      </c>
      <c r="DW7" s="190"/>
      <c r="DX7" s="45">
        <f>CY7+BZ7+BA7+AB7+C7</f>
        <v>9</v>
      </c>
      <c r="DY7" s="45">
        <f t="shared" ref="DY7:ET7" si="1">CZ7+CA7+BB7+AC7+D7</f>
        <v>4</v>
      </c>
      <c r="DZ7" s="45">
        <f t="shared" si="1"/>
        <v>1</v>
      </c>
      <c r="EA7" s="45">
        <f t="shared" si="1"/>
        <v>14</v>
      </c>
      <c r="EB7" s="45">
        <f t="shared" si="1"/>
        <v>169</v>
      </c>
      <c r="EC7" s="45">
        <f t="shared" si="1"/>
        <v>106</v>
      </c>
      <c r="ED7" s="45">
        <f t="shared" si="1"/>
        <v>275</v>
      </c>
      <c r="EE7" s="45">
        <f t="shared" si="1"/>
        <v>406</v>
      </c>
      <c r="EF7" s="45">
        <f t="shared" si="1"/>
        <v>33</v>
      </c>
      <c r="EG7" s="45">
        <f t="shared" si="1"/>
        <v>439</v>
      </c>
      <c r="EH7" s="45">
        <f t="shared" si="1"/>
        <v>108</v>
      </c>
      <c r="EI7" s="45">
        <f t="shared" si="1"/>
        <v>27</v>
      </c>
      <c r="EJ7" s="45">
        <f t="shared" si="1"/>
        <v>135</v>
      </c>
      <c r="EK7" s="45">
        <f t="shared" si="1"/>
        <v>290</v>
      </c>
      <c r="EL7" s="45">
        <f t="shared" si="1"/>
        <v>46</v>
      </c>
      <c r="EM7" s="45">
        <f t="shared" si="1"/>
        <v>336</v>
      </c>
      <c r="EN7" s="45">
        <f t="shared" si="1"/>
        <v>804</v>
      </c>
      <c r="EO7" s="45">
        <f t="shared" si="1"/>
        <v>106</v>
      </c>
      <c r="EP7" s="45">
        <f t="shared" si="1"/>
        <v>910</v>
      </c>
      <c r="EQ7" s="45">
        <f t="shared" si="1"/>
        <v>54</v>
      </c>
      <c r="ER7" s="45">
        <f t="shared" si="1"/>
        <v>13</v>
      </c>
      <c r="ES7" s="45">
        <f t="shared" si="1"/>
        <v>2</v>
      </c>
      <c r="ET7" s="45">
        <f t="shared" si="1"/>
        <v>69</v>
      </c>
    </row>
    <row r="8" spans="1:150" ht="17.25" customHeight="1" x14ac:dyDescent="0.2">
      <c r="A8" s="190" t="s">
        <v>2</v>
      </c>
      <c r="B8" s="190"/>
      <c r="C8" s="35">
        <f>'- الاجماليات'!Z6-المسائية!C8</f>
        <v>9</v>
      </c>
      <c r="D8" s="35">
        <f>'- الاجماليات'!AA6-المسائية!D8</f>
        <v>0</v>
      </c>
      <c r="E8" s="35">
        <f>'- الاجماليات'!AB6-المسائية!E8</f>
        <v>5</v>
      </c>
      <c r="F8" s="35">
        <f>'- الاجماليات'!AC6-المسائية!F8</f>
        <v>14</v>
      </c>
      <c r="G8" s="35">
        <f>'- الخلاصات'!X7-المسائية!G8</f>
        <v>258</v>
      </c>
      <c r="H8" s="35">
        <f>'- الخلاصات'!Y7-المسائية!H8</f>
        <v>60</v>
      </c>
      <c r="I8" s="35">
        <f>'- الخلاصات'!Z7-المسائية!I8</f>
        <v>318</v>
      </c>
      <c r="J8" s="35">
        <f>الطلبة!M8-المسائية!J8</f>
        <v>570</v>
      </c>
      <c r="K8" s="35">
        <f>الطلبة!N8-المسائية!K8</f>
        <v>143</v>
      </c>
      <c r="L8" s="35">
        <f>الطلبة!O8-المسائية!L8</f>
        <v>713</v>
      </c>
      <c r="M8" s="35">
        <f>الطلبة!AB8-المسائية!M8</f>
        <v>364</v>
      </c>
      <c r="N8" s="35">
        <f>الطلبة!AC8-المسائية!N8</f>
        <v>0</v>
      </c>
      <c r="O8" s="35">
        <f>الطلبة!AD8-المسائية!O8</f>
        <v>364</v>
      </c>
      <c r="P8" s="35">
        <f>الصفوف1!I8-المسائية!P8</f>
        <v>288</v>
      </c>
      <c r="Q8" s="35">
        <f>الصفوف1!J8-المسائية!Q8</f>
        <v>7</v>
      </c>
      <c r="R8" s="35">
        <f>الصفوف1!K8-المسائية!R8</f>
        <v>295</v>
      </c>
      <c r="S8" s="35">
        <f t="shared" ref="S8:S27" si="2">P8+M8+J8</f>
        <v>1222</v>
      </c>
      <c r="T8" s="35">
        <f t="shared" ref="T8:T27" si="3">Q8+N8+K8</f>
        <v>150</v>
      </c>
      <c r="U8" s="35">
        <f t="shared" ref="U8:U27" si="4">R8+O8+L8</f>
        <v>1372</v>
      </c>
      <c r="V8" s="35">
        <f>الشعب!O8-المسائية!V8</f>
        <v>67</v>
      </c>
      <c r="W8" s="35">
        <f>الشعب!P8-المسائية!W8</f>
        <v>5</v>
      </c>
      <c r="X8" s="35">
        <f>الشعب!Q8-المسائية!X8</f>
        <v>1</v>
      </c>
      <c r="Y8" s="35">
        <f>الشعب!R8-المسائية!Y8</f>
        <v>73</v>
      </c>
      <c r="Z8" s="190" t="s">
        <v>2</v>
      </c>
      <c r="AA8" s="190"/>
      <c r="AB8" s="35">
        <f>'- الاجماليات'!AQ6-المسائية!AB8</f>
        <v>0</v>
      </c>
      <c r="AC8" s="35">
        <f>'- الاجماليات'!AR6-المسائية!AC8</f>
        <v>0</v>
      </c>
      <c r="AD8" s="35">
        <f>'- الاجماليات'!AS6-المسائية!AD8</f>
        <v>0</v>
      </c>
      <c r="AE8" s="35">
        <f>'- الاجماليات'!AT6-المسائية!AE8</f>
        <v>0</v>
      </c>
      <c r="AF8" s="35">
        <f>'- الخلاصات'!AM7-المسائية!AF8</f>
        <v>0</v>
      </c>
      <c r="AG8" s="35">
        <f>'- الخلاصات'!AN7-المسائية!AG8</f>
        <v>0</v>
      </c>
      <c r="AH8" s="35">
        <f>'- الخلاصات'!AO7-المسائية!AH8</f>
        <v>0</v>
      </c>
      <c r="AI8" s="35">
        <f>الصفوف1!T8-المسائية!AI8</f>
        <v>0</v>
      </c>
      <c r="AJ8" s="35">
        <f>الصفوف1!U8-المسائية!AJ8</f>
        <v>0</v>
      </c>
      <c r="AK8" s="35">
        <f>الصفوف1!V8-المسائية!AK8</f>
        <v>0</v>
      </c>
      <c r="AL8" s="35">
        <f>الصفوف1!W8-المسائية!AI8</f>
        <v>0</v>
      </c>
      <c r="AM8" s="35">
        <f>الصفوف1!X8-المسائية!AJ8</f>
        <v>0</v>
      </c>
      <c r="AN8" s="35">
        <f>الصفوف1!Y8-المسائية!AK8</f>
        <v>0</v>
      </c>
      <c r="AO8" s="35">
        <f>الصفوف1!Z8-المسائية!AO8</f>
        <v>0</v>
      </c>
      <c r="AP8" s="35">
        <f>الصفوف1!AA8-المسائية!AP8</f>
        <v>0</v>
      </c>
      <c r="AQ8" s="35">
        <f>الصفوف1!AB8-المسائية!AQ8</f>
        <v>0</v>
      </c>
      <c r="AR8" s="35">
        <f>الصفوف1!AC8-المسائية!AR8</f>
        <v>0</v>
      </c>
      <c r="AS8" s="35">
        <f>الصفوف1!AD8-المسائية!AS8</f>
        <v>0</v>
      </c>
      <c r="AT8" s="35">
        <f>الصفوف1!AE8-المسائية!AT8</f>
        <v>0</v>
      </c>
      <c r="AU8" s="35">
        <f>'- الخلاصات'!AP7-المسائية!AU8</f>
        <v>0</v>
      </c>
      <c r="AV8" s="35">
        <f>'- الخلاصات'!AQ7-المسائية!AV8</f>
        <v>0</v>
      </c>
      <c r="AW8" s="35">
        <f>'- الخلاصات'!AR7-المسائية!AW8</f>
        <v>0</v>
      </c>
      <c r="AX8" s="35">
        <f>'- الخلاصات'!AS7-المسائية!AX8</f>
        <v>0</v>
      </c>
      <c r="AY8" s="190" t="s">
        <v>2</v>
      </c>
      <c r="AZ8" s="190"/>
      <c r="BA8" s="35">
        <f>'- الاجماليات'!BH6-المسائية!BA8</f>
        <v>1</v>
      </c>
      <c r="BB8" s="35">
        <f>'- الاجماليات'!BI6-المسائية!BB8</f>
        <v>6</v>
      </c>
      <c r="BC8" s="35">
        <f>'- الاجماليات'!BJ6-المسائية!BC8</f>
        <v>2</v>
      </c>
      <c r="BD8" s="35">
        <f>'- الاجماليات'!BK6-المسائية!BD8</f>
        <v>9</v>
      </c>
      <c r="BE8" s="35">
        <f>'- الخلاصات'!BB7-المسائية!BE8</f>
        <v>39</v>
      </c>
      <c r="BF8" s="35">
        <f>'- الخلاصات'!BC7-المسائية!BF8</f>
        <v>49</v>
      </c>
      <c r="BG8" s="35">
        <f>'- الخلاصات'!BD7-المسائية!BG8</f>
        <v>88</v>
      </c>
      <c r="BH8" s="35">
        <f>الصفوف1!AK8-المسائية!BH8</f>
        <v>29</v>
      </c>
      <c r="BI8" s="35">
        <f>الصفوف1!AL8-المسائية!BI8</f>
        <v>154</v>
      </c>
      <c r="BJ8" s="35">
        <f>الصفوف1!AM8-المسائية!BJ8</f>
        <v>183</v>
      </c>
      <c r="BK8" s="35">
        <f>الصفوف1!AN8-المسائية!BK8</f>
        <v>28</v>
      </c>
      <c r="BL8" s="35">
        <f>الصفوف1!AO8-المسائية!BL8</f>
        <v>95</v>
      </c>
      <c r="BM8" s="35">
        <f>الصفوف1!AP8-المسائية!BM8</f>
        <v>123</v>
      </c>
      <c r="BN8" s="35">
        <f>الصفوف1!AQ8-المسائية!BN8</f>
        <v>42</v>
      </c>
      <c r="BO8" s="35">
        <f>الصفوف1!AR8-المسائية!BO8</f>
        <v>113</v>
      </c>
      <c r="BP8" s="35">
        <f>الصفوف1!AS8-المسائية!BP8</f>
        <v>155</v>
      </c>
      <c r="BQ8" s="35">
        <f>الصفوف1!AT8-المسائية!BQ8</f>
        <v>99</v>
      </c>
      <c r="BR8" s="35">
        <f>الصفوف1!AU8-المسائية!BR8</f>
        <v>362</v>
      </c>
      <c r="BS8" s="35">
        <f>الصفوف1!AV8-المسائية!BS8</f>
        <v>461</v>
      </c>
      <c r="BT8" s="35">
        <f>الشعب!AY8-المسائية!BT8</f>
        <v>8</v>
      </c>
      <c r="BU8" s="35">
        <f>الشعب!AZ8-المسائية!BU8</f>
        <v>24</v>
      </c>
      <c r="BV8" s="35">
        <f>الشعب!BA8-المسائية!BV8</f>
        <v>1</v>
      </c>
      <c r="BW8" s="35">
        <f>الشعب!BB8-المسائية!BW8</f>
        <v>33</v>
      </c>
      <c r="BX8" s="190" t="s">
        <v>2</v>
      </c>
      <c r="BY8" s="190"/>
      <c r="BZ8" s="35">
        <f>'- الاجماليات'!BY6-المسائية!BZ8</f>
        <v>0</v>
      </c>
      <c r="CA8" s="35">
        <f>'- الاجماليات'!BZ6-المسائية!CA8</f>
        <v>0</v>
      </c>
      <c r="CB8" s="35">
        <f>'- الاجماليات'!CA6-المسائية!CB8</f>
        <v>0</v>
      </c>
      <c r="CC8" s="35">
        <f>'- الاجماليات'!CB6-المسائية!CC8</f>
        <v>0</v>
      </c>
      <c r="CD8" s="35">
        <f>'- الخلاصات'!BQ7-المسائية!CD8</f>
        <v>0</v>
      </c>
      <c r="CE8" s="35">
        <f>'- الخلاصات'!BR7-المسائية!CE8</f>
        <v>0</v>
      </c>
      <c r="CF8" s="35">
        <f>'- الخلاصات'!BS7-المسائية!CF8</f>
        <v>0</v>
      </c>
      <c r="CG8" s="35">
        <f>الصفوف1!BB8-المسائية!CG8</f>
        <v>0</v>
      </c>
      <c r="CH8" s="35">
        <f>الصفوف1!BC8-المسائية!CH8</f>
        <v>0</v>
      </c>
      <c r="CI8" s="35">
        <f>الصفوف1!BD8-المسائية!CI8</f>
        <v>0</v>
      </c>
      <c r="CJ8" s="35">
        <f>الصفوف1!BE8-المسائية!CJ8</f>
        <v>0</v>
      </c>
      <c r="CK8" s="35">
        <f>الصفوف1!BF8-المسائية!CK8</f>
        <v>0</v>
      </c>
      <c r="CL8" s="35">
        <f>الصفوف1!BG8-المسائية!CL8</f>
        <v>0</v>
      </c>
      <c r="CM8" s="35">
        <f>الصفوف1!BH8-المسائية!CM8</f>
        <v>0</v>
      </c>
      <c r="CN8" s="35">
        <f>الصفوف1!BI8-المسائية!CN8</f>
        <v>0</v>
      </c>
      <c r="CO8" s="35">
        <f>الصفوف1!BJ8-المسائية!CO8</f>
        <v>0</v>
      </c>
      <c r="CP8" s="35">
        <f>الصفوف1!BK8-المسائية!CP8</f>
        <v>0</v>
      </c>
      <c r="CQ8" s="35">
        <f>الصفوف1!BL8-المسائية!CQ8</f>
        <v>0</v>
      </c>
      <c r="CR8" s="35">
        <f>الصفوف1!BM8-المسائية!CR8</f>
        <v>0</v>
      </c>
      <c r="CS8" s="35">
        <f>'- الخلاصات'!BT7-المسائية!CS8</f>
        <v>0</v>
      </c>
      <c r="CT8" s="35">
        <f>'- الخلاصات'!BU7-المسائية!CT8</f>
        <v>0</v>
      </c>
      <c r="CU8" s="35">
        <f>'- الخلاصات'!BV7-المسائية!CU8</f>
        <v>0</v>
      </c>
      <c r="CV8" s="35">
        <f>'- الخلاصات'!BW7-المسائية!CV8</f>
        <v>0</v>
      </c>
      <c r="CW8" s="190" t="s">
        <v>2</v>
      </c>
      <c r="CX8" s="190"/>
      <c r="CY8" s="35">
        <f>'- الاجماليات'!CP6-المسائية!CY8</f>
        <v>0</v>
      </c>
      <c r="CZ8" s="35">
        <f>'- الاجماليات'!CQ6-المسائية!CZ8</f>
        <v>0</v>
      </c>
      <c r="DA8" s="35">
        <f>'- الاجماليات'!CR6-المسائية!DA8</f>
        <v>0</v>
      </c>
      <c r="DB8" s="35">
        <f>'- الاجماليات'!CS6-المسائية!DB8</f>
        <v>0</v>
      </c>
      <c r="DC8" s="35">
        <f>'- الخلاصات'!CF7-المسائية!DC8</f>
        <v>0</v>
      </c>
      <c r="DD8" s="35">
        <f>'- الخلاصات'!CG7-المسائية!DD8</f>
        <v>0</v>
      </c>
      <c r="DE8" s="35">
        <f>'- الخلاصات'!CH7-المسائية!DE8</f>
        <v>0</v>
      </c>
      <c r="DF8" s="35">
        <f>الصفوف1!BU8-المسائية!DF8</f>
        <v>0</v>
      </c>
      <c r="DG8" s="35">
        <f>الصفوف1!BV8-المسائية!DG8</f>
        <v>0</v>
      </c>
      <c r="DH8" s="35">
        <f>الصفوف1!BW8-المسائية!DH8</f>
        <v>0</v>
      </c>
      <c r="DI8" s="35">
        <f>الصفوف1!BX8-المسائية!DI8</f>
        <v>0</v>
      </c>
      <c r="DJ8" s="35">
        <f>الصفوف1!BY8-المسائية!DJ8</f>
        <v>0</v>
      </c>
      <c r="DK8" s="35">
        <f>الصفوف1!BZ8-المسائية!DK8</f>
        <v>0</v>
      </c>
      <c r="DL8" s="35">
        <f>الصفوف1!CA8-المسائية!DL8</f>
        <v>0</v>
      </c>
      <c r="DM8" s="35">
        <f>الصفوف1!CB8-المسائية!DM8</f>
        <v>0</v>
      </c>
      <c r="DN8" s="35">
        <f>الصفوف1!CC8-المسائية!DN8</f>
        <v>0</v>
      </c>
      <c r="DO8" s="35">
        <f>الصفوف1!CD8-المسائية!DO8</f>
        <v>0</v>
      </c>
      <c r="DP8" s="35">
        <f>الصفوف1!CE8-المسائية!DP8</f>
        <v>0</v>
      </c>
      <c r="DQ8" s="35">
        <f>الصفوف1!CF8-المسائية!DQ8</f>
        <v>0</v>
      </c>
      <c r="DR8" s="35">
        <f>'- الخلاصات'!CI7-المسائية!DR8</f>
        <v>0</v>
      </c>
      <c r="DS8" s="35">
        <f>'- الخلاصات'!CJ7-المسائية!DS8</f>
        <v>0</v>
      </c>
      <c r="DT8" s="35">
        <f>'- الخلاصات'!CK7-المسائية!DT8</f>
        <v>0</v>
      </c>
      <c r="DU8" s="35">
        <f>'- الخلاصات'!CL7-المسائية!DU8</f>
        <v>0</v>
      </c>
      <c r="DV8" s="190" t="s">
        <v>2</v>
      </c>
      <c r="DW8" s="190"/>
      <c r="DX8" s="45">
        <f t="shared" ref="DX8:DX27" si="5">CY8+BZ8+BA8+AB8+C8</f>
        <v>10</v>
      </c>
      <c r="DY8" s="45">
        <f t="shared" ref="DY8:DY27" si="6">CZ8+CA8+BB8+AC8+D8</f>
        <v>6</v>
      </c>
      <c r="DZ8" s="45">
        <f t="shared" ref="DZ8:DZ27" si="7">DA8+CB8+BC8+AD8+E8</f>
        <v>7</v>
      </c>
      <c r="EA8" s="45">
        <f t="shared" ref="EA8:EA27" si="8">DB8+CC8+BD8+AE8+F8</f>
        <v>23</v>
      </c>
      <c r="EB8" s="45">
        <f t="shared" ref="EB8:EB27" si="9">DC8+CD8+BE8+AF8+G8</f>
        <v>297</v>
      </c>
      <c r="EC8" s="45">
        <f t="shared" ref="EC8:EC27" si="10">DD8+CE8+BF8+AG8+H8</f>
        <v>109</v>
      </c>
      <c r="ED8" s="45">
        <f t="shared" ref="ED8:ED27" si="11">DE8+CF8+BG8+AH8+I8</f>
        <v>406</v>
      </c>
      <c r="EE8" s="45">
        <f t="shared" ref="EE8:EE27" si="12">DF8+CG8+BH8+AI8+J8</f>
        <v>599</v>
      </c>
      <c r="EF8" s="45">
        <f t="shared" ref="EF8:EF27" si="13">DG8+CH8+BI8+AJ8+K8</f>
        <v>297</v>
      </c>
      <c r="EG8" s="45">
        <f t="shared" ref="EG8:EG27" si="14">DH8+CI8+BJ8+AK8+L8</f>
        <v>896</v>
      </c>
      <c r="EH8" s="45">
        <f t="shared" ref="EH8:EH27" si="15">DI8+CJ8+BK8+AL8+M8</f>
        <v>392</v>
      </c>
      <c r="EI8" s="45">
        <f t="shared" ref="EI8:EI27" si="16">DJ8+CK8+BL8+AM8+N8</f>
        <v>95</v>
      </c>
      <c r="EJ8" s="45">
        <f t="shared" ref="EJ8:EJ27" si="17">DK8+CL8+BM8+AN8+O8</f>
        <v>487</v>
      </c>
      <c r="EK8" s="45">
        <f t="shared" ref="EK8:EK27" si="18">DL8+CM8+BN8+AO8+P8</f>
        <v>330</v>
      </c>
      <c r="EL8" s="45">
        <f t="shared" ref="EL8:EL27" si="19">DM8+CN8+BO8+AP8+Q8</f>
        <v>120</v>
      </c>
      <c r="EM8" s="45">
        <f t="shared" ref="EM8:EM27" si="20">DN8+CO8+BP8+AQ8+R8</f>
        <v>450</v>
      </c>
      <c r="EN8" s="45">
        <f t="shared" ref="EN8:EN27" si="21">DO8+CP8+BQ8+AR8+S8</f>
        <v>1321</v>
      </c>
      <c r="EO8" s="45">
        <f t="shared" ref="EO8:EO27" si="22">DP8+CQ8+BR8+AS8+T8</f>
        <v>512</v>
      </c>
      <c r="EP8" s="45">
        <f t="shared" ref="EP8:EP27" si="23">DQ8+CR8+BS8+AT8+U8</f>
        <v>1833</v>
      </c>
      <c r="EQ8" s="45">
        <f t="shared" ref="EQ8:EQ27" si="24">DR8+CS8+BT8+AU8+V8</f>
        <v>75</v>
      </c>
      <c r="ER8" s="45">
        <f t="shared" ref="ER8:ER27" si="25">DS8+CT8+BU8+AV8+W8</f>
        <v>29</v>
      </c>
      <c r="ES8" s="45">
        <f t="shared" ref="ES8:ES27" si="26">DT8+CU8+BV8+AW8+X8</f>
        <v>2</v>
      </c>
      <c r="ET8" s="45">
        <f t="shared" ref="ET8:ET27" si="27">DU8+CV8+BW8+AX8+Y8</f>
        <v>106</v>
      </c>
    </row>
    <row r="9" spans="1:150" ht="17.25" customHeight="1" x14ac:dyDescent="0.2">
      <c r="A9" s="190" t="s">
        <v>29</v>
      </c>
      <c r="B9" s="190"/>
      <c r="C9" s="35">
        <f>'- الاجماليات'!Z7-المسائية!C9</f>
        <v>9</v>
      </c>
      <c r="D9" s="35">
        <f>'- الاجماليات'!AA7-المسائية!D9</f>
        <v>0</v>
      </c>
      <c r="E9" s="35">
        <f>'- الاجماليات'!AB7-المسائية!E9</f>
        <v>2</v>
      </c>
      <c r="F9" s="35">
        <f>'- الاجماليات'!AC7-المسائية!F9</f>
        <v>11</v>
      </c>
      <c r="G9" s="35">
        <f>'- الخلاصات'!X8-المسائية!G9</f>
        <v>224</v>
      </c>
      <c r="H9" s="35">
        <f>'- الخلاصات'!Y8-المسائية!H9</f>
        <v>136</v>
      </c>
      <c r="I9" s="35">
        <f>'- الخلاصات'!Z8-المسائية!I9</f>
        <v>360</v>
      </c>
      <c r="J9" s="35">
        <f>الطلبة!M9-المسائية!J9</f>
        <v>268</v>
      </c>
      <c r="K9" s="35">
        <f>الطلبة!N9-المسائية!K9</f>
        <v>1</v>
      </c>
      <c r="L9" s="35">
        <f>الطلبة!O9-المسائية!L9</f>
        <v>269</v>
      </c>
      <c r="M9" s="35">
        <f>الطلبة!AB9-المسائية!M9</f>
        <v>464</v>
      </c>
      <c r="N9" s="35">
        <f>الطلبة!AC9-المسائية!N9</f>
        <v>1</v>
      </c>
      <c r="O9" s="35">
        <f>الطلبة!AD9-المسائية!O9</f>
        <v>465</v>
      </c>
      <c r="P9" s="35">
        <f>الصفوف1!I9-المسائية!P9</f>
        <v>593</v>
      </c>
      <c r="Q9" s="35">
        <f>الصفوف1!J9-المسائية!Q9</f>
        <v>3</v>
      </c>
      <c r="R9" s="35">
        <f>الصفوف1!K9-المسائية!R9</f>
        <v>596</v>
      </c>
      <c r="S9" s="35">
        <f t="shared" si="2"/>
        <v>1325</v>
      </c>
      <c r="T9" s="35">
        <f t="shared" si="3"/>
        <v>5</v>
      </c>
      <c r="U9" s="35">
        <f t="shared" si="4"/>
        <v>1330</v>
      </c>
      <c r="V9" s="35">
        <f>الشعب!O9-المسائية!V9</f>
        <v>66</v>
      </c>
      <c r="W9" s="35">
        <f>الشعب!P9-المسائية!W9</f>
        <v>0</v>
      </c>
      <c r="X9" s="35">
        <f>الشعب!Q9-المسائية!X9</f>
        <v>3</v>
      </c>
      <c r="Y9" s="35">
        <f>الشعب!R9-المسائية!Y9</f>
        <v>69</v>
      </c>
      <c r="Z9" s="190" t="s">
        <v>29</v>
      </c>
      <c r="AA9" s="190"/>
      <c r="AB9" s="35">
        <f>'- الاجماليات'!AQ7-المسائية!AB9</f>
        <v>1</v>
      </c>
      <c r="AC9" s="35">
        <f>'- الاجماليات'!AR7-المسائية!AC9</f>
        <v>0</v>
      </c>
      <c r="AD9" s="35">
        <f>'- الاجماليات'!AS7-المسائية!AD9</f>
        <v>0</v>
      </c>
      <c r="AE9" s="35">
        <f>'- الاجماليات'!AT7-المسائية!AE9</f>
        <v>1</v>
      </c>
      <c r="AF9" s="35">
        <f>'- الخلاصات'!AM8-المسائية!AF9</f>
        <v>18</v>
      </c>
      <c r="AG9" s="35">
        <f>'- الخلاصات'!AN8-المسائية!AG9</f>
        <v>5</v>
      </c>
      <c r="AH9" s="35">
        <f>'- الخلاصات'!AO8-المسائية!AH9</f>
        <v>23</v>
      </c>
      <c r="AI9" s="35">
        <f>الصفوف1!T9-المسائية!AI9</f>
        <v>7</v>
      </c>
      <c r="AJ9" s="35">
        <f>الصفوف1!U9-المسائية!AJ9</f>
        <v>0</v>
      </c>
      <c r="AK9" s="35">
        <f>الصفوف1!V9-المسائية!AK9</f>
        <v>7</v>
      </c>
      <c r="AL9" s="35">
        <f>الصفوف1!W9-المسائية!AI9</f>
        <v>8</v>
      </c>
      <c r="AM9" s="35">
        <f>الصفوف1!X9-المسائية!AJ9</f>
        <v>0</v>
      </c>
      <c r="AN9" s="35">
        <f>الصفوف1!Y9-المسائية!AK9</f>
        <v>8</v>
      </c>
      <c r="AO9" s="35">
        <f>الصفوف1!Z9-المسائية!AO9</f>
        <v>12</v>
      </c>
      <c r="AP9" s="35">
        <f>الصفوف1!AA9-المسائية!AP9</f>
        <v>0</v>
      </c>
      <c r="AQ9" s="35">
        <f>الصفوف1!AB9-المسائية!AQ9</f>
        <v>12</v>
      </c>
      <c r="AR9" s="35">
        <f>الصفوف1!AC9-المسائية!AR9</f>
        <v>27</v>
      </c>
      <c r="AS9" s="35">
        <f>الصفوف1!AD9-المسائية!AS9</f>
        <v>0</v>
      </c>
      <c r="AT9" s="35">
        <f>الصفوف1!AE9-المسائية!AT9</f>
        <v>27</v>
      </c>
      <c r="AU9" s="35">
        <f>'- الخلاصات'!AP8-المسائية!AU9</f>
        <v>3</v>
      </c>
      <c r="AV9" s="35">
        <f>'- الخلاصات'!AQ8-المسائية!AV9</f>
        <v>0</v>
      </c>
      <c r="AW9" s="35">
        <f>'- الخلاصات'!AR8-المسائية!AW9</f>
        <v>0</v>
      </c>
      <c r="AX9" s="35">
        <f>'- الخلاصات'!AS8-المسائية!AX9</f>
        <v>3</v>
      </c>
      <c r="AY9" s="190" t="s">
        <v>29</v>
      </c>
      <c r="AZ9" s="190"/>
      <c r="BA9" s="35">
        <f>'- الاجماليات'!BH7-المسائية!BA9</f>
        <v>1</v>
      </c>
      <c r="BB9" s="35">
        <f>'- الاجماليات'!BI7-المسائية!BB9</f>
        <v>3</v>
      </c>
      <c r="BC9" s="35">
        <f>'- الاجماليات'!BJ7-المسائية!BC9</f>
        <v>0</v>
      </c>
      <c r="BD9" s="35">
        <f>'- الاجماليات'!BK7-المسائية!BD9</f>
        <v>4</v>
      </c>
      <c r="BE9" s="35">
        <f>'- الخلاصات'!BB8-المسائية!BE9</f>
        <v>13</v>
      </c>
      <c r="BF9" s="35">
        <f>'- الخلاصات'!BC8-المسائية!BF9</f>
        <v>65</v>
      </c>
      <c r="BG9" s="35">
        <f>'- الخلاصات'!BD8-المسائية!BG9</f>
        <v>78</v>
      </c>
      <c r="BH9" s="35">
        <f>الصفوف1!AK9-المسائية!BH9</f>
        <v>8</v>
      </c>
      <c r="BI9" s="35">
        <f>الصفوف1!AL9-المسائية!BI9</f>
        <v>56</v>
      </c>
      <c r="BJ9" s="35">
        <f>الصفوف1!AM9-المسائية!BJ9</f>
        <v>64</v>
      </c>
      <c r="BK9" s="35">
        <f>الصفوف1!AN9-المسائية!BK9</f>
        <v>17</v>
      </c>
      <c r="BL9" s="35">
        <f>الصفوف1!AO9-المسائية!BL9</f>
        <v>123</v>
      </c>
      <c r="BM9" s="35">
        <f>الصفوف1!AP9-المسائية!BM9</f>
        <v>140</v>
      </c>
      <c r="BN9" s="35">
        <f>الصفوف1!AQ9-المسائية!BN9</f>
        <v>44</v>
      </c>
      <c r="BO9" s="35">
        <f>الصفوف1!AR9-المسائية!BO9</f>
        <v>164</v>
      </c>
      <c r="BP9" s="35">
        <f>الصفوف1!AS9-المسائية!BP9</f>
        <v>208</v>
      </c>
      <c r="BQ9" s="35">
        <f>الصفوف1!AT9-المسائية!BQ9</f>
        <v>69</v>
      </c>
      <c r="BR9" s="35">
        <f>الصفوف1!AU9-المسائية!BR9</f>
        <v>343</v>
      </c>
      <c r="BS9" s="35">
        <f>الصفوف1!AV9-المسائية!BS9</f>
        <v>412</v>
      </c>
      <c r="BT9" s="35">
        <f>الشعب!AY9-المسائية!BT9</f>
        <v>7</v>
      </c>
      <c r="BU9" s="35">
        <f>الشعب!AZ9-المسائية!BU9</f>
        <v>23</v>
      </c>
      <c r="BV9" s="35">
        <f>الشعب!BA9-المسائية!BV9</f>
        <v>0</v>
      </c>
      <c r="BW9" s="35">
        <f>الشعب!BB9-المسائية!BW9</f>
        <v>30</v>
      </c>
      <c r="BX9" s="190" t="s">
        <v>29</v>
      </c>
      <c r="BY9" s="190"/>
      <c r="BZ9" s="35">
        <f>'- الاجماليات'!BY7-المسائية!BZ9</f>
        <v>0</v>
      </c>
      <c r="CA9" s="35">
        <f>'- الاجماليات'!BZ7-المسائية!CA9</f>
        <v>0</v>
      </c>
      <c r="CB9" s="35">
        <f>'- الاجماليات'!CA7-المسائية!CB9</f>
        <v>0</v>
      </c>
      <c r="CC9" s="35">
        <f>'- الاجماليات'!CB7-المسائية!CC9</f>
        <v>0</v>
      </c>
      <c r="CD9" s="35">
        <f>'- الخلاصات'!BQ8-المسائية!CD9</f>
        <v>0</v>
      </c>
      <c r="CE9" s="35">
        <f>'- الخلاصات'!BR8-المسائية!CE9</f>
        <v>20</v>
      </c>
      <c r="CF9" s="35">
        <f>'- الخلاصات'!BS8-المسائية!CF9</f>
        <v>20</v>
      </c>
      <c r="CG9" s="35">
        <f>الصفوف1!BB9-المسائية!CG9</f>
        <v>0</v>
      </c>
      <c r="CH9" s="35">
        <f>الصفوف1!BC9-المسائية!CH9</f>
        <v>17</v>
      </c>
      <c r="CI9" s="35">
        <f>الصفوف1!BD9-المسائية!CI9</f>
        <v>17</v>
      </c>
      <c r="CJ9" s="35">
        <f>الصفوف1!BE9-المسائية!CJ9</f>
        <v>0</v>
      </c>
      <c r="CK9" s="35">
        <f>الصفوف1!BF9-المسائية!CK9</f>
        <v>26</v>
      </c>
      <c r="CL9" s="35">
        <f>الصفوف1!BG9-المسائية!CL9</f>
        <v>26</v>
      </c>
      <c r="CM9" s="35">
        <f>الصفوف1!BH9-المسائية!CM9</f>
        <v>0</v>
      </c>
      <c r="CN9" s="35">
        <f>الصفوف1!BI9-المسائية!CN9</f>
        <v>27</v>
      </c>
      <c r="CO9" s="35">
        <f>الصفوف1!BJ9-المسائية!CO9</f>
        <v>27</v>
      </c>
      <c r="CP9" s="35">
        <f>الصفوف1!BK9-المسائية!CP9</f>
        <v>0</v>
      </c>
      <c r="CQ9" s="35">
        <f>الصفوف1!BL9-المسائية!CQ9</f>
        <v>70</v>
      </c>
      <c r="CR9" s="35">
        <f>الصفوف1!BM9-المسائية!CR9</f>
        <v>70</v>
      </c>
      <c r="CS9" s="35">
        <f>'- الخلاصات'!BT8-المسائية!CS9</f>
        <v>0</v>
      </c>
      <c r="CT9" s="35">
        <f>'- الخلاصات'!BU8-المسائية!CT9</f>
        <v>5</v>
      </c>
      <c r="CU9" s="35">
        <f>'- الخلاصات'!BV8-المسائية!CU9</f>
        <v>0</v>
      </c>
      <c r="CV9" s="35">
        <f>'- الخلاصات'!BW8-المسائية!CV9</f>
        <v>5</v>
      </c>
      <c r="CW9" s="190" t="s">
        <v>29</v>
      </c>
      <c r="CX9" s="190"/>
      <c r="CY9" s="35">
        <f>'- الاجماليات'!CP7-المسائية!CY9</f>
        <v>2</v>
      </c>
      <c r="CZ9" s="35">
        <f>'- الاجماليات'!CQ7-المسائية!CZ9</f>
        <v>1</v>
      </c>
      <c r="DA9" s="35">
        <f>'- الاجماليات'!CR7-المسائية!DA9</f>
        <v>0</v>
      </c>
      <c r="DB9" s="35">
        <f>'- الاجماليات'!CS7-المسائية!DB9</f>
        <v>3</v>
      </c>
      <c r="DC9" s="35">
        <f>'- الخلاصات'!CF8-المسائية!DC9</f>
        <v>29</v>
      </c>
      <c r="DD9" s="35">
        <f>'- الخلاصات'!CG8-المسائية!DD9</f>
        <v>32</v>
      </c>
      <c r="DE9" s="35">
        <f>'- الخلاصات'!CH8-المسائية!DE9</f>
        <v>61</v>
      </c>
      <c r="DF9" s="35">
        <f>الصفوف1!BU9-المسائية!DF9</f>
        <v>95</v>
      </c>
      <c r="DG9" s="35">
        <f>الصفوف1!BV9-المسائية!DG9</f>
        <v>16</v>
      </c>
      <c r="DH9" s="35">
        <f>الصفوف1!BW9-المسائية!DH9</f>
        <v>111</v>
      </c>
      <c r="DI9" s="35">
        <f>الصفوف1!BX9-المسائية!DI9</f>
        <v>118</v>
      </c>
      <c r="DJ9" s="35">
        <f>الصفوف1!BY9-المسائية!DJ9</f>
        <v>24</v>
      </c>
      <c r="DK9" s="35">
        <f>الصفوف1!BZ9-المسائية!DK9</f>
        <v>142</v>
      </c>
      <c r="DL9" s="35">
        <f>الصفوف1!CA9-المسائية!DL9</f>
        <v>134</v>
      </c>
      <c r="DM9" s="35">
        <f>الصفوف1!CB9-المسائية!DM9</f>
        <v>21</v>
      </c>
      <c r="DN9" s="35">
        <f>الصفوف1!CC9-المسائية!DN9</f>
        <v>155</v>
      </c>
      <c r="DO9" s="35">
        <f>الصفوف1!CD9-المسائية!DO9</f>
        <v>347</v>
      </c>
      <c r="DP9" s="35">
        <f>الصفوف1!CE9-المسائية!DP9</f>
        <v>61</v>
      </c>
      <c r="DQ9" s="35">
        <f>الصفوف1!CF9-المسائية!DQ9</f>
        <v>408</v>
      </c>
      <c r="DR9" s="35">
        <f>'- الخلاصات'!CI8-المسائية!DR9</f>
        <v>18</v>
      </c>
      <c r="DS9" s="35">
        <f>'- الخلاصات'!CJ8-المسائية!DS9</f>
        <v>3</v>
      </c>
      <c r="DT9" s="35">
        <f>'- الخلاصات'!CK8-المسائية!DT9</f>
        <v>2</v>
      </c>
      <c r="DU9" s="35">
        <f>'- الخلاصات'!CL8-المسائية!DU9</f>
        <v>23</v>
      </c>
      <c r="DV9" s="190" t="s">
        <v>29</v>
      </c>
      <c r="DW9" s="190"/>
      <c r="DX9" s="45">
        <f t="shared" si="5"/>
        <v>13</v>
      </c>
      <c r="DY9" s="45">
        <f t="shared" si="6"/>
        <v>4</v>
      </c>
      <c r="DZ9" s="45">
        <f t="shared" si="7"/>
        <v>2</v>
      </c>
      <c r="EA9" s="45">
        <f t="shared" si="8"/>
        <v>19</v>
      </c>
      <c r="EB9" s="45">
        <f t="shared" si="9"/>
        <v>284</v>
      </c>
      <c r="EC9" s="45">
        <f t="shared" si="10"/>
        <v>258</v>
      </c>
      <c r="ED9" s="45">
        <f t="shared" si="11"/>
        <v>542</v>
      </c>
      <c r="EE9" s="45">
        <f t="shared" si="12"/>
        <v>378</v>
      </c>
      <c r="EF9" s="45">
        <f t="shared" si="13"/>
        <v>90</v>
      </c>
      <c r="EG9" s="45">
        <f t="shared" si="14"/>
        <v>468</v>
      </c>
      <c r="EH9" s="45">
        <f t="shared" si="15"/>
        <v>607</v>
      </c>
      <c r="EI9" s="45">
        <f t="shared" si="16"/>
        <v>174</v>
      </c>
      <c r="EJ9" s="45">
        <f t="shared" si="17"/>
        <v>781</v>
      </c>
      <c r="EK9" s="45">
        <f t="shared" si="18"/>
        <v>783</v>
      </c>
      <c r="EL9" s="45">
        <f t="shared" si="19"/>
        <v>215</v>
      </c>
      <c r="EM9" s="45">
        <f t="shared" si="20"/>
        <v>998</v>
      </c>
      <c r="EN9" s="45">
        <f t="shared" si="21"/>
        <v>1768</v>
      </c>
      <c r="EO9" s="45">
        <f t="shared" si="22"/>
        <v>479</v>
      </c>
      <c r="EP9" s="45">
        <f t="shared" si="23"/>
        <v>2247</v>
      </c>
      <c r="EQ9" s="45">
        <f t="shared" si="24"/>
        <v>94</v>
      </c>
      <c r="ER9" s="45">
        <f t="shared" si="25"/>
        <v>31</v>
      </c>
      <c r="ES9" s="45">
        <f t="shared" si="26"/>
        <v>5</v>
      </c>
      <c r="ET9" s="45">
        <f t="shared" si="27"/>
        <v>130</v>
      </c>
    </row>
    <row r="10" spans="1:150" ht="17.25" customHeight="1" x14ac:dyDescent="0.2">
      <c r="A10" s="190" t="s">
        <v>3</v>
      </c>
      <c r="B10" s="190"/>
      <c r="C10" s="35">
        <f>'- الاجماليات'!Z8-المسائية!C10</f>
        <v>7</v>
      </c>
      <c r="D10" s="35">
        <f>'- الاجماليات'!AA8-المسائية!D10</f>
        <v>0</v>
      </c>
      <c r="E10" s="35">
        <f>'- الاجماليات'!AB8-المسائية!E10</f>
        <v>4</v>
      </c>
      <c r="F10" s="35">
        <f>'- الاجماليات'!AC8-المسائية!F10</f>
        <v>11</v>
      </c>
      <c r="G10" s="35">
        <f>'- الخلاصات'!X9-المسائية!G10</f>
        <v>439</v>
      </c>
      <c r="H10" s="35">
        <f>'- الخلاصات'!Y9-المسائية!H10</f>
        <v>241</v>
      </c>
      <c r="I10" s="35">
        <f>'- الخلاصات'!Z9-المسائية!I10</f>
        <v>680</v>
      </c>
      <c r="J10" s="35">
        <f>الطلبة!M10-المسائية!J10</f>
        <v>618</v>
      </c>
      <c r="K10" s="35">
        <f>الطلبة!N10-المسائية!K10</f>
        <v>0</v>
      </c>
      <c r="L10" s="35">
        <f>الطلبة!O10-المسائية!L10</f>
        <v>618</v>
      </c>
      <c r="M10" s="35">
        <f>الطلبة!AB10-المسائية!M10</f>
        <v>633</v>
      </c>
      <c r="N10" s="35">
        <f>الطلبة!AC10-المسائية!N10</f>
        <v>2</v>
      </c>
      <c r="O10" s="35">
        <f>الطلبة!AD10-المسائية!O10</f>
        <v>635</v>
      </c>
      <c r="P10" s="35">
        <f>الصفوف1!I10-المسائية!P10</f>
        <v>1007</v>
      </c>
      <c r="Q10" s="35">
        <f>الصفوف1!J10-المسائية!Q10</f>
        <v>2</v>
      </c>
      <c r="R10" s="35">
        <f>الصفوف1!K10-المسائية!R10</f>
        <v>1009</v>
      </c>
      <c r="S10" s="35">
        <f t="shared" si="2"/>
        <v>2258</v>
      </c>
      <c r="T10" s="35">
        <f t="shared" si="3"/>
        <v>4</v>
      </c>
      <c r="U10" s="35">
        <f t="shared" si="4"/>
        <v>2262</v>
      </c>
      <c r="V10" s="35">
        <f>الشعب!O10-المسائية!V10</f>
        <v>117</v>
      </c>
      <c r="W10" s="35">
        <f>الشعب!P10-المسائية!W10</f>
        <v>0</v>
      </c>
      <c r="X10" s="35">
        <f>الشعب!Q10-المسائية!X10</f>
        <v>2</v>
      </c>
      <c r="Y10" s="35">
        <f>الشعب!R10-المسائية!Y10</f>
        <v>119</v>
      </c>
      <c r="Z10" s="190" t="s">
        <v>3</v>
      </c>
      <c r="AA10" s="190"/>
      <c r="AB10" s="35">
        <f>'- الاجماليات'!AQ8-المسائية!AB10</f>
        <v>0</v>
      </c>
      <c r="AC10" s="35">
        <f>'- الاجماليات'!AR8-المسائية!AC10</f>
        <v>0</v>
      </c>
      <c r="AD10" s="35">
        <f>'- الاجماليات'!AS8-المسائية!AD10</f>
        <v>0</v>
      </c>
      <c r="AE10" s="35">
        <f>'- الاجماليات'!AT8-المسائية!AE10</f>
        <v>0</v>
      </c>
      <c r="AF10" s="35">
        <f>'- الخلاصات'!AM9-المسائية!AF10</f>
        <v>0</v>
      </c>
      <c r="AG10" s="35">
        <f>'- الخلاصات'!AN9-المسائية!AG10</f>
        <v>0</v>
      </c>
      <c r="AH10" s="35">
        <f>'- الخلاصات'!AO9-المسائية!AH10</f>
        <v>0</v>
      </c>
      <c r="AI10" s="35">
        <f>الصفوف1!T10-المسائية!AI10</f>
        <v>0</v>
      </c>
      <c r="AJ10" s="35">
        <f>الصفوف1!U10-المسائية!AJ10</f>
        <v>0</v>
      </c>
      <c r="AK10" s="35">
        <f>الصفوف1!V10-المسائية!AK10</f>
        <v>0</v>
      </c>
      <c r="AL10" s="35">
        <f>الصفوف1!W10-المسائية!AI10</f>
        <v>0</v>
      </c>
      <c r="AM10" s="35">
        <f>الصفوف1!X10-المسائية!AJ10</f>
        <v>0</v>
      </c>
      <c r="AN10" s="35">
        <f>الصفوف1!Y10-المسائية!AK10</f>
        <v>0</v>
      </c>
      <c r="AO10" s="35">
        <f>الصفوف1!Z10-المسائية!AO10</f>
        <v>0</v>
      </c>
      <c r="AP10" s="35">
        <f>الصفوف1!AA10-المسائية!AP10</f>
        <v>0</v>
      </c>
      <c r="AQ10" s="35">
        <f>الصفوف1!AB10-المسائية!AQ10</f>
        <v>0</v>
      </c>
      <c r="AR10" s="35">
        <f>الصفوف1!AC10-المسائية!AR10</f>
        <v>0</v>
      </c>
      <c r="AS10" s="35">
        <f>الصفوف1!AD10-المسائية!AS10</f>
        <v>0</v>
      </c>
      <c r="AT10" s="35">
        <f>الصفوف1!AE10-المسائية!AT10</f>
        <v>0</v>
      </c>
      <c r="AU10" s="35">
        <f>'- الخلاصات'!AP9-المسائية!AU10</f>
        <v>0</v>
      </c>
      <c r="AV10" s="35">
        <f>'- الخلاصات'!AQ9-المسائية!AV10</f>
        <v>0</v>
      </c>
      <c r="AW10" s="35">
        <f>'- الخلاصات'!AR9-المسائية!AW10</f>
        <v>0</v>
      </c>
      <c r="AX10" s="35">
        <f>'- الخلاصات'!AS9-المسائية!AX10</f>
        <v>0</v>
      </c>
      <c r="AY10" s="190" t="s">
        <v>3</v>
      </c>
      <c r="AZ10" s="190"/>
      <c r="BA10" s="35">
        <f>'- الاجماليات'!BH8-المسائية!BA10</f>
        <v>1</v>
      </c>
      <c r="BB10" s="35">
        <f>'- الاجماليات'!BI8-المسائية!BB10</f>
        <v>1</v>
      </c>
      <c r="BC10" s="35">
        <f>'- الاجماليات'!BJ8-المسائية!BC10</f>
        <v>0</v>
      </c>
      <c r="BD10" s="35">
        <f>'- الاجماليات'!BK8-المسائية!BD10</f>
        <v>2</v>
      </c>
      <c r="BE10" s="35">
        <f>'- الخلاصات'!BB9-المسائية!BE10</f>
        <v>15</v>
      </c>
      <c r="BF10" s="35">
        <f>'- الخلاصات'!BC9-المسائية!BF10</f>
        <v>50</v>
      </c>
      <c r="BG10" s="35">
        <f>'- الخلاصات'!BD9-المسائية!BG10</f>
        <v>65</v>
      </c>
      <c r="BH10" s="35">
        <f>الصفوف1!AK10-المسائية!BH10</f>
        <v>18</v>
      </c>
      <c r="BI10" s="35">
        <f>الصفوف1!AL10-المسائية!BI10</f>
        <v>46</v>
      </c>
      <c r="BJ10" s="35">
        <f>الصفوف1!AM10-المسائية!BJ10</f>
        <v>64</v>
      </c>
      <c r="BK10" s="35">
        <f>الصفوف1!AN10-المسائية!BK10</f>
        <v>22</v>
      </c>
      <c r="BL10" s="35">
        <f>الصفوف1!AO10-المسائية!BL10</f>
        <v>50</v>
      </c>
      <c r="BM10" s="35">
        <f>الصفوف1!AP10-المسائية!BM10</f>
        <v>72</v>
      </c>
      <c r="BN10" s="35">
        <f>الصفوف1!AQ10-المسائية!BN10</f>
        <v>41</v>
      </c>
      <c r="BO10" s="35">
        <f>الصفوف1!AR10-المسائية!BO10</f>
        <v>61</v>
      </c>
      <c r="BP10" s="35">
        <f>الصفوف1!AS10-المسائية!BP10</f>
        <v>102</v>
      </c>
      <c r="BQ10" s="35">
        <f>الصفوف1!AT10-المسائية!BQ10</f>
        <v>81</v>
      </c>
      <c r="BR10" s="35">
        <f>الصفوف1!AU10-المسائية!BR10</f>
        <v>157</v>
      </c>
      <c r="BS10" s="35">
        <f>الصفوف1!AV10-المسائية!BS10</f>
        <v>238</v>
      </c>
      <c r="BT10" s="35">
        <f>الشعب!AY10-المسائية!BT10</f>
        <v>4</v>
      </c>
      <c r="BU10" s="35">
        <f>الشعب!AZ10-المسائية!BU10</f>
        <v>9</v>
      </c>
      <c r="BV10" s="35">
        <f>الشعب!BA10-المسائية!BV10</f>
        <v>0</v>
      </c>
      <c r="BW10" s="35">
        <f>الشعب!BB10-المسائية!BW10</f>
        <v>13</v>
      </c>
      <c r="BX10" s="190" t="s">
        <v>3</v>
      </c>
      <c r="BY10" s="190"/>
      <c r="BZ10" s="35">
        <f>'- الاجماليات'!BY8-المسائية!BZ10</f>
        <v>0</v>
      </c>
      <c r="CA10" s="35">
        <f>'- الاجماليات'!BZ8-المسائية!CA10</f>
        <v>0</v>
      </c>
      <c r="CB10" s="35">
        <f>'- الاجماليات'!CA8-المسائية!CB10</f>
        <v>0</v>
      </c>
      <c r="CC10" s="35">
        <f>'- الاجماليات'!CB8-المسائية!CC10</f>
        <v>0</v>
      </c>
      <c r="CD10" s="35">
        <f>'- الخلاصات'!BQ9-المسائية!CD10</f>
        <v>0</v>
      </c>
      <c r="CE10" s="35">
        <f>'- الخلاصات'!BR9-المسائية!CE10</f>
        <v>13</v>
      </c>
      <c r="CF10" s="35">
        <f>'- الخلاصات'!BS9-المسائية!CF10</f>
        <v>13</v>
      </c>
      <c r="CG10" s="35">
        <f>الصفوف1!BB10-المسائية!CG10</f>
        <v>0</v>
      </c>
      <c r="CH10" s="35">
        <f>الصفوف1!BC10-المسائية!CH10</f>
        <v>48</v>
      </c>
      <c r="CI10" s="35">
        <f>الصفوف1!BD10-المسائية!CI10</f>
        <v>48</v>
      </c>
      <c r="CJ10" s="35">
        <f>الصفوف1!BE10-المسائية!CJ10</f>
        <v>0</v>
      </c>
      <c r="CK10" s="35">
        <f>الصفوف1!BF10-المسائية!CK10</f>
        <v>32</v>
      </c>
      <c r="CL10" s="35">
        <f>الصفوف1!BG10-المسائية!CL10</f>
        <v>32</v>
      </c>
      <c r="CM10" s="35">
        <f>الصفوف1!BH10-المسائية!CM10</f>
        <v>0</v>
      </c>
      <c r="CN10" s="35">
        <f>الصفوف1!BI10-المسائية!CN10</f>
        <v>29</v>
      </c>
      <c r="CO10" s="35">
        <f>الصفوف1!BJ10-المسائية!CO10</f>
        <v>29</v>
      </c>
      <c r="CP10" s="35">
        <f>الصفوف1!BK10-المسائية!CP10</f>
        <v>0</v>
      </c>
      <c r="CQ10" s="35">
        <f>الصفوف1!BL10-المسائية!CQ10</f>
        <v>109</v>
      </c>
      <c r="CR10" s="35">
        <f>الصفوف1!BM10-المسائية!CR10</f>
        <v>109</v>
      </c>
      <c r="CS10" s="35">
        <f>'- الخلاصات'!BT9-المسائية!CS10</f>
        <v>0</v>
      </c>
      <c r="CT10" s="35">
        <f>'- الخلاصات'!BU9-المسائية!CT10</f>
        <v>8</v>
      </c>
      <c r="CU10" s="35">
        <f>'- الخلاصات'!BV9-المسائية!CU10</f>
        <v>0</v>
      </c>
      <c r="CV10" s="35">
        <f>'- الخلاصات'!BW9-المسائية!CV10</f>
        <v>8</v>
      </c>
      <c r="CW10" s="190" t="s">
        <v>3</v>
      </c>
      <c r="CX10" s="190"/>
      <c r="CY10" s="35">
        <f>'- الاجماليات'!CP8-المسائية!CY10</f>
        <v>0</v>
      </c>
      <c r="CZ10" s="35">
        <f>'- الاجماليات'!CQ8-المسائية!CZ10</f>
        <v>2</v>
      </c>
      <c r="DA10" s="35">
        <f>'- الاجماليات'!CR8-المسائية!DA10</f>
        <v>0</v>
      </c>
      <c r="DB10" s="35">
        <f>'- الاجماليات'!CS8-المسائية!DB10</f>
        <v>2</v>
      </c>
      <c r="DC10" s="35">
        <f>'- الخلاصات'!CF9-المسائية!DC10</f>
        <v>44</v>
      </c>
      <c r="DD10" s="35">
        <f>'- الخلاصات'!CG9-المسائية!DD10</f>
        <v>64</v>
      </c>
      <c r="DE10" s="35">
        <f>'- الخلاصات'!CH9-المسائية!DE10</f>
        <v>108</v>
      </c>
      <c r="DF10" s="35">
        <f>الصفوف1!BU10-المسائية!DF10</f>
        <v>97</v>
      </c>
      <c r="DG10" s="35">
        <f>الصفوف1!BV10-المسائية!DG10</f>
        <v>89</v>
      </c>
      <c r="DH10" s="35">
        <f>الصفوف1!BW10-المسائية!DH10</f>
        <v>186</v>
      </c>
      <c r="DI10" s="35">
        <f>الصفوف1!BX10-المسائية!DI10</f>
        <v>81</v>
      </c>
      <c r="DJ10" s="35">
        <f>الصفوف1!BY10-المسائية!DJ10</f>
        <v>89</v>
      </c>
      <c r="DK10" s="35">
        <f>الصفوف1!BZ10-المسائية!DK10</f>
        <v>170</v>
      </c>
      <c r="DL10" s="35">
        <f>الصفوف1!CA10-المسائية!DL10</f>
        <v>89</v>
      </c>
      <c r="DM10" s="35">
        <f>الصفوف1!CB10-المسائية!DM10</f>
        <v>104</v>
      </c>
      <c r="DN10" s="35">
        <f>الصفوف1!CC10-المسائية!DN10</f>
        <v>193</v>
      </c>
      <c r="DO10" s="35">
        <f>الصفوف1!CD10-المسائية!DO10</f>
        <v>267</v>
      </c>
      <c r="DP10" s="35">
        <f>الصفوف1!CE10-المسائية!DP10</f>
        <v>282</v>
      </c>
      <c r="DQ10" s="35">
        <f>الصفوف1!CF10-المسائية!DQ10</f>
        <v>549</v>
      </c>
      <c r="DR10" s="35">
        <f>'- الخلاصات'!CI9-المسائية!DR10</f>
        <v>12</v>
      </c>
      <c r="DS10" s="35">
        <f>'- الخلاصات'!CJ9-المسائية!DS10</f>
        <v>14</v>
      </c>
      <c r="DT10" s="35">
        <f>'- الخلاصات'!CK9-المسائية!DT10</f>
        <v>1</v>
      </c>
      <c r="DU10" s="35">
        <f>'- الخلاصات'!CL9-المسائية!DU10</f>
        <v>27</v>
      </c>
      <c r="DV10" s="190" t="s">
        <v>3</v>
      </c>
      <c r="DW10" s="190"/>
      <c r="DX10" s="45">
        <f t="shared" si="5"/>
        <v>8</v>
      </c>
      <c r="DY10" s="45">
        <f t="shared" si="6"/>
        <v>3</v>
      </c>
      <c r="DZ10" s="45">
        <f t="shared" si="7"/>
        <v>4</v>
      </c>
      <c r="EA10" s="45">
        <f t="shared" si="8"/>
        <v>15</v>
      </c>
      <c r="EB10" s="45">
        <f t="shared" si="9"/>
        <v>498</v>
      </c>
      <c r="EC10" s="45">
        <f t="shared" si="10"/>
        <v>368</v>
      </c>
      <c r="ED10" s="45">
        <f t="shared" si="11"/>
        <v>866</v>
      </c>
      <c r="EE10" s="45">
        <f t="shared" si="12"/>
        <v>733</v>
      </c>
      <c r="EF10" s="45">
        <f t="shared" si="13"/>
        <v>183</v>
      </c>
      <c r="EG10" s="45">
        <f t="shared" si="14"/>
        <v>916</v>
      </c>
      <c r="EH10" s="45">
        <f t="shared" si="15"/>
        <v>736</v>
      </c>
      <c r="EI10" s="45">
        <f t="shared" si="16"/>
        <v>173</v>
      </c>
      <c r="EJ10" s="45">
        <f t="shared" si="17"/>
        <v>909</v>
      </c>
      <c r="EK10" s="45">
        <f t="shared" si="18"/>
        <v>1137</v>
      </c>
      <c r="EL10" s="45">
        <f t="shared" si="19"/>
        <v>196</v>
      </c>
      <c r="EM10" s="45">
        <f t="shared" si="20"/>
        <v>1333</v>
      </c>
      <c r="EN10" s="45">
        <f t="shared" si="21"/>
        <v>2606</v>
      </c>
      <c r="EO10" s="45">
        <f t="shared" si="22"/>
        <v>552</v>
      </c>
      <c r="EP10" s="45">
        <f t="shared" si="23"/>
        <v>3158</v>
      </c>
      <c r="EQ10" s="45">
        <f t="shared" si="24"/>
        <v>133</v>
      </c>
      <c r="ER10" s="45">
        <f t="shared" si="25"/>
        <v>31</v>
      </c>
      <c r="ES10" s="45">
        <f t="shared" si="26"/>
        <v>3</v>
      </c>
      <c r="ET10" s="45">
        <f t="shared" si="27"/>
        <v>167</v>
      </c>
    </row>
    <row r="11" spans="1:150" ht="17.25" customHeight="1" x14ac:dyDescent="0.2">
      <c r="A11" s="191" t="s">
        <v>4</v>
      </c>
      <c r="B11" s="63" t="s">
        <v>5</v>
      </c>
      <c r="C11" s="35">
        <f>'- الاجماليات'!Z9-المسائية!C11</f>
        <v>13</v>
      </c>
      <c r="D11" s="35">
        <f>'- الاجماليات'!AA9-المسائية!D11</f>
        <v>1</v>
      </c>
      <c r="E11" s="35">
        <f>'- الاجماليات'!AB9-المسائية!E11</f>
        <v>0</v>
      </c>
      <c r="F11" s="35">
        <f>'- الاجماليات'!AC9-المسائية!F11</f>
        <v>14</v>
      </c>
      <c r="G11" s="35">
        <f>'- الخلاصات'!X10-المسائية!G11</f>
        <v>244</v>
      </c>
      <c r="H11" s="35">
        <f>'- الخلاصات'!Y10-المسائية!H11</f>
        <v>273</v>
      </c>
      <c r="I11" s="35">
        <f>'- الخلاصات'!Z10-المسائية!I11</f>
        <v>517</v>
      </c>
      <c r="J11" s="35">
        <f>الطلبة!M11-المسائية!J11</f>
        <v>545</v>
      </c>
      <c r="K11" s="35">
        <f>الطلبة!N11-المسائية!K11</f>
        <v>26</v>
      </c>
      <c r="L11" s="35">
        <f>الطلبة!O11-المسائية!L11</f>
        <v>571</v>
      </c>
      <c r="M11" s="35">
        <f>الطلبة!AB11-المسائية!M11</f>
        <v>443</v>
      </c>
      <c r="N11" s="35">
        <f>الطلبة!AC11-المسائية!N11</f>
        <v>36</v>
      </c>
      <c r="O11" s="35">
        <f>الطلبة!AD11-المسائية!O11</f>
        <v>479</v>
      </c>
      <c r="P11" s="35">
        <f>الصفوف1!I11-المسائية!P11</f>
        <v>409</v>
      </c>
      <c r="Q11" s="35">
        <f>الصفوف1!J11-المسائية!Q11</f>
        <v>17</v>
      </c>
      <c r="R11" s="35">
        <f>الصفوف1!K11-المسائية!R11</f>
        <v>426</v>
      </c>
      <c r="S11" s="35">
        <f t="shared" si="2"/>
        <v>1397</v>
      </c>
      <c r="T11" s="35">
        <f t="shared" si="3"/>
        <v>79</v>
      </c>
      <c r="U11" s="35">
        <f t="shared" si="4"/>
        <v>1476</v>
      </c>
      <c r="V11" s="35">
        <f>الشعب!O11-المسائية!V11</f>
        <v>80</v>
      </c>
      <c r="W11" s="35">
        <f>الشعب!P11-المسائية!W11</f>
        <v>5</v>
      </c>
      <c r="X11" s="35">
        <f>الشعب!Q11-المسائية!X11</f>
        <v>0</v>
      </c>
      <c r="Y11" s="35">
        <f>الشعب!R11-المسائية!Y11</f>
        <v>85</v>
      </c>
      <c r="Z11" s="191" t="s">
        <v>4</v>
      </c>
      <c r="AA11" s="63" t="s">
        <v>5</v>
      </c>
      <c r="AB11" s="35">
        <f>'- الاجماليات'!AQ9-المسائية!AB11</f>
        <v>0</v>
      </c>
      <c r="AC11" s="35">
        <f>'- الاجماليات'!AR9-المسائية!AC11</f>
        <v>0</v>
      </c>
      <c r="AD11" s="35">
        <f>'- الاجماليات'!AS9-المسائية!AD11</f>
        <v>0</v>
      </c>
      <c r="AE11" s="35">
        <f>'- الاجماليات'!AT9-المسائية!AE11</f>
        <v>0</v>
      </c>
      <c r="AF11" s="35">
        <f>'- الخلاصات'!AM10-المسائية!AF11</f>
        <v>0</v>
      </c>
      <c r="AG11" s="35">
        <f>'- الخلاصات'!AN10-المسائية!AG11</f>
        <v>0</v>
      </c>
      <c r="AH11" s="35">
        <f>'- الخلاصات'!AO10-المسائية!AH11</f>
        <v>0</v>
      </c>
      <c r="AI11" s="35">
        <f>الصفوف1!T11-المسائية!AI11</f>
        <v>0</v>
      </c>
      <c r="AJ11" s="35">
        <f>الصفوف1!U11-المسائية!AJ11</f>
        <v>0</v>
      </c>
      <c r="AK11" s="35">
        <f>الصفوف1!V11-المسائية!AK11</f>
        <v>0</v>
      </c>
      <c r="AL11" s="35">
        <f>الصفوف1!W11-المسائية!AI11</f>
        <v>0</v>
      </c>
      <c r="AM11" s="35">
        <f>الصفوف1!X11-المسائية!AJ11</f>
        <v>0</v>
      </c>
      <c r="AN11" s="35">
        <f>الصفوف1!Y11-المسائية!AK11</f>
        <v>0</v>
      </c>
      <c r="AO11" s="35">
        <f>الصفوف1!Z11-المسائية!AO11</f>
        <v>0</v>
      </c>
      <c r="AP11" s="35">
        <f>الصفوف1!AA11-المسائية!AP11</f>
        <v>0</v>
      </c>
      <c r="AQ11" s="35">
        <f>الصفوف1!AB11-المسائية!AQ11</f>
        <v>0</v>
      </c>
      <c r="AR11" s="35">
        <f>الصفوف1!AC11-المسائية!AR11</f>
        <v>0</v>
      </c>
      <c r="AS11" s="35">
        <f>الصفوف1!AD11-المسائية!AS11</f>
        <v>0</v>
      </c>
      <c r="AT11" s="35">
        <f>الصفوف1!AE11-المسائية!AT11</f>
        <v>0</v>
      </c>
      <c r="AU11" s="35">
        <f>'- الخلاصات'!AP10-المسائية!AU11</f>
        <v>0</v>
      </c>
      <c r="AV11" s="35">
        <f>'- الخلاصات'!AQ10-المسائية!AV11</f>
        <v>0</v>
      </c>
      <c r="AW11" s="35">
        <f>'- الخلاصات'!AR10-المسائية!AW11</f>
        <v>0</v>
      </c>
      <c r="AX11" s="35">
        <f>'- الخلاصات'!AS10-المسائية!AX11</f>
        <v>0</v>
      </c>
      <c r="AY11" s="191" t="s">
        <v>4</v>
      </c>
      <c r="AZ11" s="63" t="s">
        <v>5</v>
      </c>
      <c r="BA11" s="35">
        <f>'- الاجماليات'!BH9-المسائية!BA11</f>
        <v>1</v>
      </c>
      <c r="BB11" s="35">
        <f>'- الاجماليات'!BI9-المسائية!BB11</f>
        <v>5</v>
      </c>
      <c r="BC11" s="35">
        <f>'- الاجماليات'!BJ9-المسائية!BC11</f>
        <v>0</v>
      </c>
      <c r="BD11" s="35">
        <f>'- الاجماليات'!BK9-المسائية!BD11</f>
        <v>6</v>
      </c>
      <c r="BE11" s="35">
        <f>'- الخلاصات'!BB10-المسائية!BE11</f>
        <v>18</v>
      </c>
      <c r="BF11" s="35">
        <f>'- الخلاصات'!BC10-المسائية!BF11</f>
        <v>179</v>
      </c>
      <c r="BG11" s="35">
        <f>'- الخلاصات'!BD10-المسائية!BG11</f>
        <v>197</v>
      </c>
      <c r="BH11" s="35">
        <f>الصفوف1!AK11-المسائية!BH11</f>
        <v>68</v>
      </c>
      <c r="BI11" s="35">
        <f>الصفوف1!AL11-المسائية!BI11</f>
        <v>164</v>
      </c>
      <c r="BJ11" s="35">
        <f>الصفوف1!AM11-المسائية!BJ11</f>
        <v>232</v>
      </c>
      <c r="BK11" s="35">
        <f>الصفوف1!AN11-المسائية!BK11</f>
        <v>83</v>
      </c>
      <c r="BL11" s="35">
        <f>الصفوف1!AO11-المسائية!BL11</f>
        <v>133</v>
      </c>
      <c r="BM11" s="35">
        <f>الصفوف1!AP11-المسائية!BM11</f>
        <v>216</v>
      </c>
      <c r="BN11" s="35">
        <f>الصفوف1!AQ11-المسائية!BN11</f>
        <v>59</v>
      </c>
      <c r="BO11" s="35">
        <f>الصفوف1!AR11-المسائية!BO11</f>
        <v>165</v>
      </c>
      <c r="BP11" s="35">
        <f>الصفوف1!AS11-المسائية!BP11</f>
        <v>224</v>
      </c>
      <c r="BQ11" s="35">
        <f>الصفوف1!AT11-المسائية!BQ11</f>
        <v>210</v>
      </c>
      <c r="BR11" s="35">
        <f>الصفوف1!AU11-المسائية!BR11</f>
        <v>462</v>
      </c>
      <c r="BS11" s="35">
        <f>الصفوف1!AV11-المسائية!BS11</f>
        <v>672</v>
      </c>
      <c r="BT11" s="35">
        <f>الشعب!AY11-المسائية!BT11</f>
        <v>9</v>
      </c>
      <c r="BU11" s="35">
        <f>الشعب!AZ11-المسائية!BU11</f>
        <v>27</v>
      </c>
      <c r="BV11" s="35">
        <f>الشعب!BA11-المسائية!BV11</f>
        <v>0</v>
      </c>
      <c r="BW11" s="35">
        <f>الشعب!BB11-المسائية!BW11</f>
        <v>36</v>
      </c>
      <c r="BX11" s="191" t="s">
        <v>4</v>
      </c>
      <c r="BY11" s="63" t="s">
        <v>5</v>
      </c>
      <c r="BZ11" s="35">
        <f>'- الاجماليات'!BY9-المسائية!BZ11</f>
        <v>0</v>
      </c>
      <c r="CA11" s="35">
        <f>'- الاجماليات'!BZ9-المسائية!CA11</f>
        <v>0</v>
      </c>
      <c r="CB11" s="35">
        <f>'- الاجماليات'!CA9-المسائية!CB11</f>
        <v>0</v>
      </c>
      <c r="CC11" s="35">
        <f>'- الاجماليات'!CB9-المسائية!CC11</f>
        <v>0</v>
      </c>
      <c r="CD11" s="35">
        <f>'- الخلاصات'!BQ10-المسائية!CD11</f>
        <v>0</v>
      </c>
      <c r="CE11" s="35">
        <f>'- الخلاصات'!BR10-المسائية!CE11</f>
        <v>65</v>
      </c>
      <c r="CF11" s="35">
        <f>'- الخلاصات'!BS10-المسائية!CF11</f>
        <v>65</v>
      </c>
      <c r="CG11" s="35">
        <f>الصفوف1!BB11-المسائية!CG11</f>
        <v>0</v>
      </c>
      <c r="CH11" s="35">
        <f>الصفوف1!BC11-المسائية!CH11</f>
        <v>121</v>
      </c>
      <c r="CI11" s="35">
        <f>الصفوف1!BD11-المسائية!CI11</f>
        <v>121</v>
      </c>
      <c r="CJ11" s="35">
        <f>الصفوف1!BE11-المسائية!CJ11</f>
        <v>0</v>
      </c>
      <c r="CK11" s="35">
        <f>الصفوف1!BF11-المسائية!CK11</f>
        <v>116</v>
      </c>
      <c r="CL11" s="35">
        <f>الصفوف1!BG11-المسائية!CL11</f>
        <v>116</v>
      </c>
      <c r="CM11" s="35">
        <f>الصفوف1!BH11-المسائية!CM11</f>
        <v>0</v>
      </c>
      <c r="CN11" s="35">
        <f>الصفوف1!BI11-المسائية!CN11</f>
        <v>201</v>
      </c>
      <c r="CO11" s="35">
        <f>الصفوف1!BJ11-المسائية!CO11</f>
        <v>201</v>
      </c>
      <c r="CP11" s="35">
        <f>الصفوف1!BK11-المسائية!CP11</f>
        <v>0</v>
      </c>
      <c r="CQ11" s="35">
        <f>الصفوف1!BL11-المسائية!CQ11</f>
        <v>438</v>
      </c>
      <c r="CR11" s="35">
        <f>الصفوف1!BM11-المسائية!CR11</f>
        <v>438</v>
      </c>
      <c r="CS11" s="35">
        <f>'- الخلاصات'!BT10-المسائية!CS11</f>
        <v>0</v>
      </c>
      <c r="CT11" s="35">
        <f>'- الخلاصات'!BU10-المسائية!CT11</f>
        <v>24</v>
      </c>
      <c r="CU11" s="35">
        <f>'- الخلاصات'!BV10-المسائية!CU11</f>
        <v>0</v>
      </c>
      <c r="CV11" s="35">
        <f>'- الخلاصات'!BW10-المسائية!CV11</f>
        <v>24</v>
      </c>
      <c r="CW11" s="191" t="s">
        <v>4</v>
      </c>
      <c r="CX11" s="63" t="s">
        <v>5</v>
      </c>
      <c r="CY11" s="35">
        <f>'- الاجماليات'!CP9-المسائية!CY11</f>
        <v>0</v>
      </c>
      <c r="CZ11" s="35">
        <f>'- الاجماليات'!CQ9-المسائية!CZ11</f>
        <v>0</v>
      </c>
      <c r="DA11" s="35">
        <f>'- الاجماليات'!CR9-المسائية!DA11</f>
        <v>0</v>
      </c>
      <c r="DB11" s="35">
        <f>'- الاجماليات'!CS9-المسائية!DB11</f>
        <v>0</v>
      </c>
      <c r="DC11" s="35">
        <f>'- الخلاصات'!CF10-المسائية!DC11</f>
        <v>16</v>
      </c>
      <c r="DD11" s="35">
        <f>'- الخلاصات'!CG10-المسائية!DD11</f>
        <v>24</v>
      </c>
      <c r="DE11" s="35">
        <f>'- الخلاصات'!CH10-المسائية!DE11</f>
        <v>40</v>
      </c>
      <c r="DF11" s="35">
        <f>الصفوف1!BU11-المسائية!DF11</f>
        <v>255</v>
      </c>
      <c r="DG11" s="35">
        <f>الصفوف1!BV11-المسائية!DG11</f>
        <v>18</v>
      </c>
      <c r="DH11" s="35">
        <f>الصفوف1!BW11-المسائية!DH11</f>
        <v>273</v>
      </c>
      <c r="DI11" s="35">
        <f>الصفوف1!BX11-المسائية!DI11</f>
        <v>206</v>
      </c>
      <c r="DJ11" s="35">
        <f>الصفوف1!BY11-المسائية!DJ11</f>
        <v>15</v>
      </c>
      <c r="DK11" s="35">
        <f>الصفوف1!BZ11-المسائية!DK11</f>
        <v>221</v>
      </c>
      <c r="DL11" s="35">
        <f>الصفوف1!CA11-المسائية!DL11</f>
        <v>240</v>
      </c>
      <c r="DM11" s="35">
        <f>الصفوف1!CB11-المسائية!DM11</f>
        <v>0</v>
      </c>
      <c r="DN11" s="35">
        <f>الصفوف1!CC11-المسائية!DN11</f>
        <v>240</v>
      </c>
      <c r="DO11" s="35">
        <f>الصفوف1!CD11-المسائية!DO11</f>
        <v>701</v>
      </c>
      <c r="DP11" s="35">
        <f>الصفوف1!CE11-المسائية!DP11</f>
        <v>33</v>
      </c>
      <c r="DQ11" s="35">
        <f>الصفوف1!CF11-المسائية!DQ11</f>
        <v>734</v>
      </c>
      <c r="DR11" s="35">
        <f>'- الخلاصات'!CI10-المسائية!DR11</f>
        <v>40</v>
      </c>
      <c r="DS11" s="35">
        <f>'- الخلاصات'!CJ10-المسائية!DS11</f>
        <v>2</v>
      </c>
      <c r="DT11" s="35">
        <f>'- الخلاصات'!CK10-المسائية!DT11</f>
        <v>0</v>
      </c>
      <c r="DU11" s="35">
        <f>'- الخلاصات'!CL10-المسائية!DU11</f>
        <v>42</v>
      </c>
      <c r="DV11" s="191" t="s">
        <v>4</v>
      </c>
      <c r="DW11" s="63" t="s">
        <v>5</v>
      </c>
      <c r="DX11" s="45">
        <f t="shared" si="5"/>
        <v>14</v>
      </c>
      <c r="DY11" s="45">
        <f t="shared" si="6"/>
        <v>6</v>
      </c>
      <c r="DZ11" s="45">
        <f t="shared" si="7"/>
        <v>0</v>
      </c>
      <c r="EA11" s="45">
        <f t="shared" si="8"/>
        <v>20</v>
      </c>
      <c r="EB11" s="45">
        <f t="shared" si="9"/>
        <v>278</v>
      </c>
      <c r="EC11" s="45">
        <f t="shared" si="10"/>
        <v>541</v>
      </c>
      <c r="ED11" s="45">
        <f t="shared" si="11"/>
        <v>819</v>
      </c>
      <c r="EE11" s="45">
        <f t="shared" si="12"/>
        <v>868</v>
      </c>
      <c r="EF11" s="45">
        <f t="shared" si="13"/>
        <v>329</v>
      </c>
      <c r="EG11" s="45">
        <f t="shared" si="14"/>
        <v>1197</v>
      </c>
      <c r="EH11" s="45">
        <f t="shared" si="15"/>
        <v>732</v>
      </c>
      <c r="EI11" s="45">
        <f t="shared" si="16"/>
        <v>300</v>
      </c>
      <c r="EJ11" s="45">
        <f t="shared" si="17"/>
        <v>1032</v>
      </c>
      <c r="EK11" s="45">
        <f t="shared" si="18"/>
        <v>708</v>
      </c>
      <c r="EL11" s="45">
        <f t="shared" si="19"/>
        <v>383</v>
      </c>
      <c r="EM11" s="45">
        <f t="shared" si="20"/>
        <v>1091</v>
      </c>
      <c r="EN11" s="45">
        <f t="shared" si="21"/>
        <v>2308</v>
      </c>
      <c r="EO11" s="45">
        <f t="shared" si="22"/>
        <v>1012</v>
      </c>
      <c r="EP11" s="45">
        <f t="shared" si="23"/>
        <v>3320</v>
      </c>
      <c r="EQ11" s="45">
        <f t="shared" si="24"/>
        <v>129</v>
      </c>
      <c r="ER11" s="45">
        <f t="shared" si="25"/>
        <v>58</v>
      </c>
      <c r="ES11" s="45">
        <f t="shared" si="26"/>
        <v>0</v>
      </c>
      <c r="ET11" s="45">
        <f t="shared" si="27"/>
        <v>187</v>
      </c>
    </row>
    <row r="12" spans="1:150" ht="17.25" customHeight="1" x14ac:dyDescent="0.2">
      <c r="A12" s="191"/>
      <c r="B12" s="63" t="s">
        <v>6</v>
      </c>
      <c r="C12" s="35">
        <f>'- الاجماليات'!Z10-المسائية!C12</f>
        <v>12</v>
      </c>
      <c r="D12" s="35">
        <f>'- الاجماليات'!AA10-المسائية!D12</f>
        <v>0</v>
      </c>
      <c r="E12" s="35">
        <f>'- الاجماليات'!AB10-المسائية!E12</f>
        <v>0</v>
      </c>
      <c r="F12" s="35">
        <f>'- الاجماليات'!AC10-المسائية!F12</f>
        <v>12</v>
      </c>
      <c r="G12" s="35">
        <f>'- الخلاصات'!X11-المسائية!G12</f>
        <v>239</v>
      </c>
      <c r="H12" s="35">
        <f>'- الخلاصات'!Y11-المسائية!H12</f>
        <v>200</v>
      </c>
      <c r="I12" s="35">
        <f>'- الخلاصات'!Z11-المسائية!I12</f>
        <v>439</v>
      </c>
      <c r="J12" s="35">
        <f>الطلبة!M12-المسائية!J12</f>
        <v>585</v>
      </c>
      <c r="K12" s="35">
        <f>الطلبة!N12-المسائية!K12</f>
        <v>0</v>
      </c>
      <c r="L12" s="35">
        <f>الطلبة!O12-المسائية!L12</f>
        <v>585</v>
      </c>
      <c r="M12" s="35">
        <f>الطلبة!AB12-المسائية!M12</f>
        <v>557</v>
      </c>
      <c r="N12" s="35">
        <f>الطلبة!AC12-المسائية!N12</f>
        <v>0</v>
      </c>
      <c r="O12" s="35">
        <f>الطلبة!AD12-المسائية!O12</f>
        <v>557</v>
      </c>
      <c r="P12" s="35">
        <f>الصفوف1!I12-المسائية!P12</f>
        <v>540</v>
      </c>
      <c r="Q12" s="35">
        <f>الصفوف1!J12-المسائية!Q12</f>
        <v>12</v>
      </c>
      <c r="R12" s="35">
        <f>الصفوف1!K12-المسائية!R12</f>
        <v>552</v>
      </c>
      <c r="S12" s="35">
        <f t="shared" si="2"/>
        <v>1682</v>
      </c>
      <c r="T12" s="35">
        <f t="shared" si="3"/>
        <v>12</v>
      </c>
      <c r="U12" s="35">
        <f t="shared" si="4"/>
        <v>1694</v>
      </c>
      <c r="V12" s="35">
        <f>الشعب!O12-المسائية!V12</f>
        <v>87</v>
      </c>
      <c r="W12" s="35">
        <f>الشعب!P12-المسائية!W12</f>
        <v>1</v>
      </c>
      <c r="X12" s="35">
        <f>الشعب!Q12-المسائية!X12</f>
        <v>0</v>
      </c>
      <c r="Y12" s="35">
        <f>الشعب!R12-المسائية!Y12</f>
        <v>88</v>
      </c>
      <c r="Z12" s="191"/>
      <c r="AA12" s="63" t="s">
        <v>6</v>
      </c>
      <c r="AB12" s="35">
        <f>'- الاجماليات'!AQ10-المسائية!AB12</f>
        <v>0</v>
      </c>
      <c r="AC12" s="35">
        <f>'- الاجماليات'!AR10-المسائية!AC12</f>
        <v>0</v>
      </c>
      <c r="AD12" s="35">
        <f>'- الاجماليات'!AS10-المسائية!AD12</f>
        <v>1</v>
      </c>
      <c r="AE12" s="35">
        <f>'- الاجماليات'!AT10-المسائية!AE12</f>
        <v>1</v>
      </c>
      <c r="AF12" s="35">
        <f>'- الخلاصات'!AM11-المسائية!AF12</f>
        <v>13</v>
      </c>
      <c r="AG12" s="35">
        <f>'- الخلاصات'!AN11-المسائية!AG12</f>
        <v>12</v>
      </c>
      <c r="AH12" s="35">
        <f>'- الخلاصات'!AO11-المسائية!AH12</f>
        <v>25</v>
      </c>
      <c r="AI12" s="35">
        <f>الصفوف1!T12-المسائية!AI12</f>
        <v>11</v>
      </c>
      <c r="AJ12" s="35">
        <f>الصفوف1!U12-المسائية!AJ12</f>
        <v>1</v>
      </c>
      <c r="AK12" s="35">
        <f>الصفوف1!V12-المسائية!AK12</f>
        <v>12</v>
      </c>
      <c r="AL12" s="35">
        <f>الصفوف1!W12-المسائية!AI12</f>
        <v>9</v>
      </c>
      <c r="AM12" s="35">
        <f>الصفوف1!X12-المسائية!AJ12</f>
        <v>0</v>
      </c>
      <c r="AN12" s="35">
        <f>الصفوف1!Y12-المسائية!AK12</f>
        <v>9</v>
      </c>
      <c r="AO12" s="35">
        <f>الصفوف1!Z12-المسائية!AO12</f>
        <v>23</v>
      </c>
      <c r="AP12" s="35">
        <f>الصفوف1!AA12-المسائية!AP12</f>
        <v>2</v>
      </c>
      <c r="AQ12" s="35">
        <f>الصفوف1!AB12-المسائية!AQ12</f>
        <v>25</v>
      </c>
      <c r="AR12" s="35">
        <f>الصفوف1!AC12-المسائية!AR12</f>
        <v>43</v>
      </c>
      <c r="AS12" s="35">
        <f>الصفوف1!AD12-المسائية!AS12</f>
        <v>3</v>
      </c>
      <c r="AT12" s="35">
        <f>الصفوف1!AE12-المسائية!AT12</f>
        <v>46</v>
      </c>
      <c r="AU12" s="35">
        <f>'- الخلاصات'!AP11-المسائية!AU12</f>
        <v>1</v>
      </c>
      <c r="AV12" s="35">
        <f>'- الخلاصات'!AQ11-المسائية!AV12</f>
        <v>0</v>
      </c>
      <c r="AW12" s="35">
        <f>'- الخلاصات'!AR11-المسائية!AW12</f>
        <v>2</v>
      </c>
      <c r="AX12" s="35">
        <f>'- الخلاصات'!AS11-المسائية!AX12</f>
        <v>3</v>
      </c>
      <c r="AY12" s="191"/>
      <c r="AZ12" s="63" t="s">
        <v>6</v>
      </c>
      <c r="BA12" s="35">
        <f>'- الاجماليات'!BH10-المسائية!BA12</f>
        <v>1</v>
      </c>
      <c r="BB12" s="35">
        <f>'- الاجماليات'!BI10-المسائية!BB12</f>
        <v>9</v>
      </c>
      <c r="BC12" s="35">
        <f>'- الاجماليات'!BJ10-المسائية!BC12</f>
        <v>0</v>
      </c>
      <c r="BD12" s="35">
        <f>'- الاجماليات'!BK10-المسائية!BD12</f>
        <v>10</v>
      </c>
      <c r="BE12" s="35">
        <f>'- الخلاصات'!BB11-المسائية!BE12</f>
        <v>13</v>
      </c>
      <c r="BF12" s="35">
        <f>'- الخلاصات'!BC11-المسائية!BF12</f>
        <v>206</v>
      </c>
      <c r="BG12" s="35">
        <f>'- الخلاصات'!BD11-المسائية!BG12</f>
        <v>219</v>
      </c>
      <c r="BH12" s="35">
        <f>الصفوف1!AK12-المسائية!BH12</f>
        <v>78</v>
      </c>
      <c r="BI12" s="35">
        <f>الصفوف1!AL12-المسائية!BI12</f>
        <v>348</v>
      </c>
      <c r="BJ12" s="35">
        <f>الصفوف1!AM12-المسائية!BJ12</f>
        <v>426</v>
      </c>
      <c r="BK12" s="35">
        <f>الصفوف1!AN12-المسائية!BK12</f>
        <v>85</v>
      </c>
      <c r="BL12" s="35">
        <f>الصفوف1!AO12-المسائية!BL12</f>
        <v>283</v>
      </c>
      <c r="BM12" s="35">
        <f>الصفوف1!AP12-المسائية!BM12</f>
        <v>368</v>
      </c>
      <c r="BN12" s="35">
        <f>الصفوف1!AQ12-المسائية!BN12</f>
        <v>69</v>
      </c>
      <c r="BO12" s="35">
        <f>الصفوف1!AR12-المسائية!BO12</f>
        <v>306</v>
      </c>
      <c r="BP12" s="35">
        <f>الصفوف1!AS12-المسائية!BP12</f>
        <v>375</v>
      </c>
      <c r="BQ12" s="35">
        <f>الصفوف1!AT12-المسائية!BQ12</f>
        <v>232</v>
      </c>
      <c r="BR12" s="35">
        <f>الصفوف1!AU12-المسائية!BR12</f>
        <v>937</v>
      </c>
      <c r="BS12" s="35">
        <f>الصفوف1!AV12-المسائية!BS12</f>
        <v>1169</v>
      </c>
      <c r="BT12" s="35">
        <f>الشعب!AY12-المسائية!BT12</f>
        <v>12</v>
      </c>
      <c r="BU12" s="35">
        <f>الشعب!AZ12-المسائية!BU12</f>
        <v>56</v>
      </c>
      <c r="BV12" s="35">
        <f>الشعب!BA12-المسائية!BV12</f>
        <v>0</v>
      </c>
      <c r="BW12" s="35">
        <f>الشعب!BB12-المسائية!BW12</f>
        <v>68</v>
      </c>
      <c r="BX12" s="191"/>
      <c r="BY12" s="63" t="s">
        <v>6</v>
      </c>
      <c r="BZ12" s="35">
        <f>'- الاجماليات'!BY10-المسائية!BZ12</f>
        <v>0</v>
      </c>
      <c r="CA12" s="35">
        <f>'- الاجماليات'!BZ10-المسائية!CA12</f>
        <v>1</v>
      </c>
      <c r="CB12" s="35">
        <f>'- الاجماليات'!CA10-المسائية!CB12</f>
        <v>0</v>
      </c>
      <c r="CC12" s="35">
        <f>'- الاجماليات'!CB10-المسائية!CC12</f>
        <v>1</v>
      </c>
      <c r="CD12" s="35">
        <f>'- الخلاصات'!BQ11-المسائية!CD12</f>
        <v>0</v>
      </c>
      <c r="CE12" s="35">
        <f>'- الخلاصات'!BR11-المسائية!CE12</f>
        <v>46</v>
      </c>
      <c r="CF12" s="35">
        <f>'- الخلاصات'!BS11-المسائية!CF12</f>
        <v>46</v>
      </c>
      <c r="CG12" s="35">
        <f>الصفوف1!BB12-المسائية!CG12</f>
        <v>0</v>
      </c>
      <c r="CH12" s="35">
        <f>الصفوف1!BC12-المسائية!CH12</f>
        <v>163</v>
      </c>
      <c r="CI12" s="35">
        <f>الصفوف1!BD12-المسائية!CI12</f>
        <v>163</v>
      </c>
      <c r="CJ12" s="35">
        <f>الصفوف1!BE12-المسائية!CJ12</f>
        <v>0</v>
      </c>
      <c r="CK12" s="35">
        <f>الصفوف1!BF12-المسائية!CK12</f>
        <v>89</v>
      </c>
      <c r="CL12" s="35">
        <f>الصفوف1!BG12-المسائية!CL12</f>
        <v>89</v>
      </c>
      <c r="CM12" s="35">
        <f>الصفوف1!BH12-المسائية!CM12</f>
        <v>0</v>
      </c>
      <c r="CN12" s="35">
        <f>الصفوف1!BI12-المسائية!CN12</f>
        <v>145</v>
      </c>
      <c r="CO12" s="35">
        <f>الصفوف1!BJ12-المسائية!CO12</f>
        <v>145</v>
      </c>
      <c r="CP12" s="35">
        <f>الصفوف1!BK12-المسائية!CP12</f>
        <v>0</v>
      </c>
      <c r="CQ12" s="35">
        <f>الصفوف1!BL12-المسائية!CQ12</f>
        <v>397</v>
      </c>
      <c r="CR12" s="35">
        <f>الصفوف1!BM12-المسائية!CR12</f>
        <v>397</v>
      </c>
      <c r="CS12" s="35">
        <f>'- الخلاصات'!BT11-المسائية!CS12</f>
        <v>0</v>
      </c>
      <c r="CT12" s="35">
        <f>'- الخلاصات'!BU11-المسائية!CT12</f>
        <v>17</v>
      </c>
      <c r="CU12" s="35">
        <f>'- الخلاصات'!BV11-المسائية!CU12</f>
        <v>0</v>
      </c>
      <c r="CV12" s="35">
        <f>'- الخلاصات'!BW11-المسائية!CV12</f>
        <v>17</v>
      </c>
      <c r="CW12" s="191"/>
      <c r="CX12" s="63" t="s">
        <v>6</v>
      </c>
      <c r="CY12" s="35">
        <f>'- الاجماليات'!CP10-المسائية!CY12</f>
        <v>0</v>
      </c>
      <c r="CZ12" s="35">
        <f>'- الاجماليات'!CQ10-المسائية!CZ12</f>
        <v>1</v>
      </c>
      <c r="DA12" s="35">
        <f>'- الاجماليات'!CR10-المسائية!DA12</f>
        <v>0</v>
      </c>
      <c r="DB12" s="35">
        <f>'- الاجماليات'!CS10-المسائية!DB12</f>
        <v>1</v>
      </c>
      <c r="DC12" s="35">
        <f>'- الخلاصات'!CF11-المسائية!DC12</f>
        <v>22</v>
      </c>
      <c r="DD12" s="35">
        <f>'- الخلاصات'!CG11-المسائية!DD12</f>
        <v>57</v>
      </c>
      <c r="DE12" s="35">
        <f>'- الخلاصات'!CH11-المسائية!DE12</f>
        <v>79</v>
      </c>
      <c r="DF12" s="35">
        <f>الصفوف1!BU12-المسائية!DF12</f>
        <v>254</v>
      </c>
      <c r="DG12" s="35">
        <f>الصفوف1!BV12-المسائية!DG12</f>
        <v>124</v>
      </c>
      <c r="DH12" s="35">
        <f>الصفوف1!BW12-المسائية!DH12</f>
        <v>378</v>
      </c>
      <c r="DI12" s="35">
        <f>الصفوف1!BX12-المسائية!DI12</f>
        <v>180</v>
      </c>
      <c r="DJ12" s="35">
        <f>الصفوف1!BY12-المسائية!DJ12</f>
        <v>49</v>
      </c>
      <c r="DK12" s="35">
        <f>الصفوف1!BZ12-المسائية!DK12</f>
        <v>229</v>
      </c>
      <c r="DL12" s="380">
        <f>الصفوف1!CA12-المسائية!DL12</f>
        <v>183</v>
      </c>
      <c r="DM12" s="380">
        <v>0</v>
      </c>
      <c r="DN12" s="35">
        <f>الصفوف1!CC12-المسائية!DN12</f>
        <v>267</v>
      </c>
      <c r="DO12" s="35">
        <f>الصفوف1!CD12-المسائية!DO12</f>
        <v>617</v>
      </c>
      <c r="DP12" s="35">
        <f>الصفوف1!CE12-المسائية!DP12</f>
        <v>257</v>
      </c>
      <c r="DQ12" s="35">
        <f>الصفوف1!CF12-المسائية!DQ12</f>
        <v>874</v>
      </c>
      <c r="DR12" s="35">
        <f>'- الخلاصات'!CI11-المسائية!DR12</f>
        <v>32</v>
      </c>
      <c r="DS12" s="35">
        <f>'- الخلاصات'!CJ11-المسائية!DS12</f>
        <v>12</v>
      </c>
      <c r="DT12" s="35">
        <f>'- الخلاصات'!CK11-المسائية!DT12</f>
        <v>0</v>
      </c>
      <c r="DU12" s="35">
        <f>'- الخلاصات'!CL11-المسائية!DU12</f>
        <v>44</v>
      </c>
      <c r="DV12" s="191"/>
      <c r="DW12" s="63" t="s">
        <v>6</v>
      </c>
      <c r="DX12" s="45">
        <f t="shared" si="5"/>
        <v>13</v>
      </c>
      <c r="DY12" s="45">
        <f t="shared" si="6"/>
        <v>11</v>
      </c>
      <c r="DZ12" s="45">
        <f t="shared" si="7"/>
        <v>1</v>
      </c>
      <c r="EA12" s="45">
        <f t="shared" si="8"/>
        <v>25</v>
      </c>
      <c r="EB12" s="45">
        <f t="shared" si="9"/>
        <v>287</v>
      </c>
      <c r="EC12" s="45">
        <f t="shared" si="10"/>
        <v>521</v>
      </c>
      <c r="ED12" s="45">
        <f t="shared" si="11"/>
        <v>808</v>
      </c>
      <c r="EE12" s="45">
        <f t="shared" si="12"/>
        <v>928</v>
      </c>
      <c r="EF12" s="45">
        <f t="shared" si="13"/>
        <v>636</v>
      </c>
      <c r="EG12" s="45">
        <f t="shared" si="14"/>
        <v>1564</v>
      </c>
      <c r="EH12" s="45">
        <f t="shared" si="15"/>
        <v>831</v>
      </c>
      <c r="EI12" s="45">
        <f t="shared" si="16"/>
        <v>421</v>
      </c>
      <c r="EJ12" s="45">
        <f t="shared" si="17"/>
        <v>1252</v>
      </c>
      <c r="EK12" s="45">
        <f t="shared" si="18"/>
        <v>815</v>
      </c>
      <c r="EL12" s="45">
        <f t="shared" si="19"/>
        <v>465</v>
      </c>
      <c r="EM12" s="45">
        <f t="shared" si="20"/>
        <v>1364</v>
      </c>
      <c r="EN12" s="45">
        <f t="shared" si="21"/>
        <v>2574</v>
      </c>
      <c r="EO12" s="45">
        <f t="shared" si="22"/>
        <v>1606</v>
      </c>
      <c r="EP12" s="45">
        <f t="shared" si="23"/>
        <v>4180</v>
      </c>
      <c r="EQ12" s="45">
        <f t="shared" si="24"/>
        <v>132</v>
      </c>
      <c r="ER12" s="45">
        <f t="shared" si="25"/>
        <v>86</v>
      </c>
      <c r="ES12" s="45">
        <f t="shared" si="26"/>
        <v>2</v>
      </c>
      <c r="ET12" s="45">
        <f t="shared" si="27"/>
        <v>220</v>
      </c>
    </row>
    <row r="13" spans="1:150" ht="17.25" customHeight="1" x14ac:dyDescent="0.2">
      <c r="A13" s="191"/>
      <c r="B13" s="63" t="s">
        <v>48</v>
      </c>
      <c r="C13" s="35">
        <f>'- الاجماليات'!Z11-المسائية!C13</f>
        <v>3</v>
      </c>
      <c r="D13" s="35">
        <f>'- الاجماليات'!AA11-المسائية!D13</f>
        <v>0</v>
      </c>
      <c r="E13" s="35">
        <f>'- الاجماليات'!AB11-المسائية!E13</f>
        <v>0</v>
      </c>
      <c r="F13" s="35">
        <f>'- الاجماليات'!AC11-المسائية!F13</f>
        <v>3</v>
      </c>
      <c r="G13" s="35">
        <f>'- الخلاصات'!X12-المسائية!G13</f>
        <v>47</v>
      </c>
      <c r="H13" s="35">
        <f>'- الخلاصات'!Y12-المسائية!H13</f>
        <v>47</v>
      </c>
      <c r="I13" s="35">
        <f>'- الخلاصات'!Z12-المسائية!I13</f>
        <v>94</v>
      </c>
      <c r="J13" s="35">
        <f>الطلبة!M13-المسائية!J13</f>
        <v>193</v>
      </c>
      <c r="K13" s="35">
        <f>الطلبة!N13-المسائية!K13</f>
        <v>0</v>
      </c>
      <c r="L13" s="35">
        <f>الطلبة!O13-المسائية!L13</f>
        <v>193</v>
      </c>
      <c r="M13" s="35">
        <f>الطلبة!AB13-المسائية!M13</f>
        <v>180</v>
      </c>
      <c r="N13" s="35">
        <f>الطلبة!AC13-المسائية!N13</f>
        <v>0</v>
      </c>
      <c r="O13" s="35">
        <f>الطلبة!AD13-المسائية!O13</f>
        <v>180</v>
      </c>
      <c r="P13" s="35">
        <f>الصفوف1!I13-المسائية!P13</f>
        <v>186</v>
      </c>
      <c r="Q13" s="35">
        <f>الصفوف1!J13-المسائية!Q13</f>
        <v>0</v>
      </c>
      <c r="R13" s="35">
        <f>الصفوف1!K13-المسائية!R13</f>
        <v>186</v>
      </c>
      <c r="S13" s="35">
        <f t="shared" si="2"/>
        <v>559</v>
      </c>
      <c r="T13" s="35">
        <f t="shared" si="3"/>
        <v>0</v>
      </c>
      <c r="U13" s="35">
        <f t="shared" si="4"/>
        <v>559</v>
      </c>
      <c r="V13" s="35">
        <f>الشعب!O13-المسائية!V13</f>
        <v>24</v>
      </c>
      <c r="W13" s="35">
        <f>الشعب!P13-المسائية!W13</f>
        <v>0</v>
      </c>
      <c r="X13" s="35">
        <f>الشعب!Q13-المسائية!X13</f>
        <v>0</v>
      </c>
      <c r="Y13" s="35">
        <f>الشعب!R13-المسائية!Y13</f>
        <v>24</v>
      </c>
      <c r="Z13" s="191"/>
      <c r="AA13" s="63" t="s">
        <v>48</v>
      </c>
      <c r="AB13" s="35">
        <f>'- الاجماليات'!AQ11-المسائية!AB13</f>
        <v>0</v>
      </c>
      <c r="AC13" s="35">
        <f>'- الاجماليات'!AR11-المسائية!AC13</f>
        <v>0</v>
      </c>
      <c r="AD13" s="35">
        <f>'- الاجماليات'!AS11-المسائية!AD13</f>
        <v>0</v>
      </c>
      <c r="AE13" s="35">
        <f>'- الاجماليات'!AT11-المسائية!AE13</f>
        <v>0</v>
      </c>
      <c r="AF13" s="35">
        <f>'- الخلاصات'!AM12-المسائية!AF13</f>
        <v>0</v>
      </c>
      <c r="AG13" s="35">
        <f>'- الخلاصات'!AN12-المسائية!AG13</f>
        <v>0</v>
      </c>
      <c r="AH13" s="35">
        <f>'- الخلاصات'!AO12-المسائية!AH13</f>
        <v>0</v>
      </c>
      <c r="AI13" s="35">
        <f>الصفوف1!T13-المسائية!AI13</f>
        <v>0</v>
      </c>
      <c r="AJ13" s="35">
        <f>الصفوف1!U13-المسائية!AJ13</f>
        <v>0</v>
      </c>
      <c r="AK13" s="35">
        <f>الصفوف1!V13-المسائية!AK13</f>
        <v>0</v>
      </c>
      <c r="AL13" s="35">
        <f>الصفوف1!W13-المسائية!AI13</f>
        <v>0</v>
      </c>
      <c r="AM13" s="35">
        <f>الصفوف1!X13-المسائية!AJ13</f>
        <v>0</v>
      </c>
      <c r="AN13" s="35">
        <f>الصفوف1!Y13-المسائية!AK13</f>
        <v>0</v>
      </c>
      <c r="AO13" s="35">
        <f>الصفوف1!Z13-المسائية!AO13</f>
        <v>0</v>
      </c>
      <c r="AP13" s="35">
        <f>الصفوف1!AA13-المسائية!AP13</f>
        <v>0</v>
      </c>
      <c r="AQ13" s="35">
        <f>الصفوف1!AB13-المسائية!AQ13</f>
        <v>0</v>
      </c>
      <c r="AR13" s="35">
        <f>الصفوف1!AC13-المسائية!AR13</f>
        <v>0</v>
      </c>
      <c r="AS13" s="35">
        <f>الصفوف1!AD13-المسائية!AS13</f>
        <v>0</v>
      </c>
      <c r="AT13" s="35">
        <f>الصفوف1!AE13-المسائية!AT13</f>
        <v>0</v>
      </c>
      <c r="AU13" s="35">
        <f>'- الخلاصات'!AP12-المسائية!AU13</f>
        <v>0</v>
      </c>
      <c r="AV13" s="35">
        <f>'- الخلاصات'!AQ12-المسائية!AV13</f>
        <v>0</v>
      </c>
      <c r="AW13" s="35">
        <f>'- الخلاصات'!AR12-المسائية!AW13</f>
        <v>0</v>
      </c>
      <c r="AX13" s="35">
        <f>'- الخلاصات'!AS12-المسائية!AX13</f>
        <v>0</v>
      </c>
      <c r="AY13" s="191"/>
      <c r="AZ13" s="63" t="s">
        <v>48</v>
      </c>
      <c r="BA13" s="35">
        <f>'- الاجماليات'!BH11-المسائية!BA13</f>
        <v>2</v>
      </c>
      <c r="BB13" s="35">
        <f>'- الاجماليات'!BI11-المسائية!BB13</f>
        <v>2</v>
      </c>
      <c r="BC13" s="35">
        <f>'- الاجماليات'!BJ11-المسائية!BC13</f>
        <v>0</v>
      </c>
      <c r="BD13" s="35">
        <f>'- الاجماليات'!BK11-المسائية!BD13</f>
        <v>4</v>
      </c>
      <c r="BE13" s="35">
        <f>'- الخلاصات'!BB12-المسائية!BE13</f>
        <v>13</v>
      </c>
      <c r="BF13" s="35">
        <f>'- الخلاصات'!BC12-المسائية!BF13</f>
        <v>61</v>
      </c>
      <c r="BG13" s="35">
        <f>'- الخلاصات'!BD12-المسائية!BG13</f>
        <v>74</v>
      </c>
      <c r="BH13" s="35">
        <f>الصفوف1!AK13-المسائية!BH13</f>
        <v>75</v>
      </c>
      <c r="BI13" s="35">
        <f>الصفوف1!AL13-المسائية!BI13</f>
        <v>64</v>
      </c>
      <c r="BJ13" s="35">
        <f>الصفوف1!AM13-المسائية!BJ13</f>
        <v>139</v>
      </c>
      <c r="BK13" s="35">
        <f>الصفوف1!AN13-المسائية!BK13</f>
        <v>70</v>
      </c>
      <c r="BL13" s="35">
        <f>الصفوف1!AO13-المسائية!BL13</f>
        <v>73</v>
      </c>
      <c r="BM13" s="35">
        <f>الصفوف1!AP13-المسائية!BM13</f>
        <v>143</v>
      </c>
      <c r="BN13" s="35">
        <f>الصفوف1!AQ13-المسائية!BN13</f>
        <v>88</v>
      </c>
      <c r="BO13" s="35">
        <f>الصفوف1!AR13-المسائية!BO13</f>
        <v>72</v>
      </c>
      <c r="BP13" s="35">
        <f>الصفوف1!AS13-المسائية!BP13</f>
        <v>160</v>
      </c>
      <c r="BQ13" s="35">
        <f>الصفوف1!AT13-المسائية!BQ13</f>
        <v>233</v>
      </c>
      <c r="BR13" s="35">
        <f>الصفوف1!AU13-المسائية!BR13</f>
        <v>209</v>
      </c>
      <c r="BS13" s="35">
        <f>الصفوف1!AV13-المسائية!BS13</f>
        <v>442</v>
      </c>
      <c r="BT13" s="35">
        <f>الشعب!AY13-المسائية!BT13</f>
        <v>10</v>
      </c>
      <c r="BU13" s="35">
        <f>الشعب!AZ13-المسائية!BU13</f>
        <v>11</v>
      </c>
      <c r="BV13" s="35">
        <f>الشعب!BA13-المسائية!BV13</f>
        <v>0</v>
      </c>
      <c r="BW13" s="35">
        <f>الشعب!BB13-المسائية!BW13</f>
        <v>21</v>
      </c>
      <c r="BX13" s="191"/>
      <c r="BY13" s="63" t="s">
        <v>48</v>
      </c>
      <c r="BZ13" s="35">
        <f>'- الاجماليات'!BY11-المسائية!BZ13</f>
        <v>0</v>
      </c>
      <c r="CA13" s="35">
        <f>'- الاجماليات'!BZ11-المسائية!CA13</f>
        <v>0</v>
      </c>
      <c r="CB13" s="35">
        <f>'- الاجماليات'!CA11-المسائية!CB13</f>
        <v>0</v>
      </c>
      <c r="CC13" s="35">
        <f>'- الاجماليات'!CB11-المسائية!CC13</f>
        <v>0</v>
      </c>
      <c r="CD13" s="35">
        <f>'- الخلاصات'!BQ12-المسائية!CD13</f>
        <v>0</v>
      </c>
      <c r="CE13" s="35">
        <f>'- الخلاصات'!BR12-المسائية!CE13</f>
        <v>6</v>
      </c>
      <c r="CF13" s="35">
        <f>'- الخلاصات'!BS12-المسائية!CF13</f>
        <v>6</v>
      </c>
      <c r="CG13" s="35">
        <f>الصفوف1!BB13-المسائية!CG13</f>
        <v>0</v>
      </c>
      <c r="CH13" s="35">
        <f>الصفوف1!BC13-المسائية!CH13</f>
        <v>20</v>
      </c>
      <c r="CI13" s="35">
        <f>الصفوف1!BD13-المسائية!CI13</f>
        <v>20</v>
      </c>
      <c r="CJ13" s="35">
        <f>الصفوف1!BE13-المسائية!CJ13</f>
        <v>0</v>
      </c>
      <c r="CK13" s="35">
        <f>الصفوف1!BF13-المسائية!CK13</f>
        <v>27</v>
      </c>
      <c r="CL13" s="35">
        <f>الصفوف1!BG13-المسائية!CL13</f>
        <v>27</v>
      </c>
      <c r="CM13" s="35">
        <f>الصفوف1!BH13-المسائية!CM13</f>
        <v>0</v>
      </c>
      <c r="CN13" s="35">
        <f>الصفوف1!BI13-المسائية!CN13</f>
        <v>24</v>
      </c>
      <c r="CO13" s="35">
        <f>الصفوف1!BJ13-المسائية!CO13</f>
        <v>24</v>
      </c>
      <c r="CP13" s="35">
        <f>الصفوف1!BK13-المسائية!CP13</f>
        <v>0</v>
      </c>
      <c r="CQ13" s="35">
        <f>الصفوف1!BL13-المسائية!CQ13</f>
        <v>71</v>
      </c>
      <c r="CR13" s="35">
        <f>الصفوف1!BM13-المسائية!CR13</f>
        <v>71</v>
      </c>
      <c r="CS13" s="35">
        <f>'- الخلاصات'!BT12-المسائية!CS13</f>
        <v>0</v>
      </c>
      <c r="CT13" s="35">
        <f>'- الخلاصات'!BU12-المسائية!CT13</f>
        <v>3</v>
      </c>
      <c r="CU13" s="35">
        <f>'- الخلاصات'!BV12-المسائية!CU13</f>
        <v>0</v>
      </c>
      <c r="CV13" s="35">
        <f>'- الخلاصات'!BW12-المسائية!CV13</f>
        <v>3</v>
      </c>
      <c r="CW13" s="191"/>
      <c r="CX13" s="63" t="s">
        <v>48</v>
      </c>
      <c r="CY13" s="35">
        <f>'- الاجماليات'!CP11-المسائية!CY13</f>
        <v>0</v>
      </c>
      <c r="CZ13" s="35">
        <f>'- الاجماليات'!CQ11-المسائية!CZ13</f>
        <v>0</v>
      </c>
      <c r="DA13" s="35">
        <f>'- الاجماليات'!CR11-المسائية!DA13</f>
        <v>0</v>
      </c>
      <c r="DB13" s="35">
        <f>'- الاجماليات'!CS11-المسائية!DB13</f>
        <v>0</v>
      </c>
      <c r="DC13" s="35">
        <f>'- الخلاصات'!CF12-المسائية!DC13</f>
        <v>2</v>
      </c>
      <c r="DD13" s="35">
        <f>'- الخلاصات'!CG12-المسائية!DD13</f>
        <v>11</v>
      </c>
      <c r="DE13" s="35">
        <f>'- الخلاصات'!CH12-المسائية!DE13</f>
        <v>13</v>
      </c>
      <c r="DF13" s="35">
        <f>الصفوف1!BU13-المسائية!DF13</f>
        <v>29</v>
      </c>
      <c r="DG13" s="35">
        <f>الصفوف1!BV13-المسائية!DG13</f>
        <v>0</v>
      </c>
      <c r="DH13" s="35">
        <f>الصفوف1!BW13-المسائية!DH13</f>
        <v>29</v>
      </c>
      <c r="DI13" s="35">
        <f>الصفوف1!BX13-المسائية!DI13</f>
        <v>29</v>
      </c>
      <c r="DJ13" s="35">
        <f>الصفوف1!BY13-المسائية!DJ13</f>
        <v>0</v>
      </c>
      <c r="DK13" s="35">
        <f>الصفوف1!BZ13-المسائية!DK13</f>
        <v>29</v>
      </c>
      <c r="DL13" s="35">
        <f>الصفوف1!CA13-المسائية!DL13</f>
        <v>79</v>
      </c>
      <c r="DM13" s="35">
        <f>الصفوف1!CB13-المسائية!DM13</f>
        <v>0</v>
      </c>
      <c r="DN13" s="35">
        <f>الصفوف1!CC13-المسائية!DN13</f>
        <v>79</v>
      </c>
      <c r="DO13" s="35">
        <f>الصفوف1!CD13-المسائية!DO13</f>
        <v>137</v>
      </c>
      <c r="DP13" s="35">
        <f>الصفوف1!CE13-المسائية!DP13</f>
        <v>0</v>
      </c>
      <c r="DQ13" s="35">
        <f>الصفوف1!CF13-المسائية!DQ13</f>
        <v>137</v>
      </c>
      <c r="DR13" s="35">
        <f>'- الخلاصات'!CI12-المسائية!DR13</f>
        <v>5</v>
      </c>
      <c r="DS13" s="35">
        <f>'- الخلاصات'!CJ12-المسائية!DS13</f>
        <v>0</v>
      </c>
      <c r="DT13" s="35">
        <f>'- الخلاصات'!CK12-المسائية!DT13</f>
        <v>0</v>
      </c>
      <c r="DU13" s="35">
        <f>'- الخلاصات'!CL12-المسائية!DU13</f>
        <v>5</v>
      </c>
      <c r="DV13" s="191"/>
      <c r="DW13" s="63" t="s">
        <v>48</v>
      </c>
      <c r="DX13" s="45">
        <f t="shared" si="5"/>
        <v>5</v>
      </c>
      <c r="DY13" s="45">
        <f t="shared" si="6"/>
        <v>2</v>
      </c>
      <c r="DZ13" s="45">
        <f t="shared" si="7"/>
        <v>0</v>
      </c>
      <c r="EA13" s="45">
        <f t="shared" si="8"/>
        <v>7</v>
      </c>
      <c r="EB13" s="45">
        <f t="shared" si="9"/>
        <v>62</v>
      </c>
      <c r="EC13" s="45">
        <f t="shared" si="10"/>
        <v>125</v>
      </c>
      <c r="ED13" s="45">
        <f t="shared" si="11"/>
        <v>187</v>
      </c>
      <c r="EE13" s="45">
        <f t="shared" si="12"/>
        <v>297</v>
      </c>
      <c r="EF13" s="45">
        <f t="shared" si="13"/>
        <v>84</v>
      </c>
      <c r="EG13" s="45">
        <f t="shared" si="14"/>
        <v>381</v>
      </c>
      <c r="EH13" s="45">
        <f t="shared" si="15"/>
        <v>279</v>
      </c>
      <c r="EI13" s="45">
        <f t="shared" si="16"/>
        <v>100</v>
      </c>
      <c r="EJ13" s="45">
        <f t="shared" si="17"/>
        <v>379</v>
      </c>
      <c r="EK13" s="45">
        <f t="shared" si="18"/>
        <v>353</v>
      </c>
      <c r="EL13" s="45">
        <f t="shared" si="19"/>
        <v>96</v>
      </c>
      <c r="EM13" s="45">
        <f t="shared" si="20"/>
        <v>449</v>
      </c>
      <c r="EN13" s="45">
        <f t="shared" si="21"/>
        <v>929</v>
      </c>
      <c r="EO13" s="45">
        <f t="shared" si="22"/>
        <v>280</v>
      </c>
      <c r="EP13" s="45">
        <f t="shared" si="23"/>
        <v>1209</v>
      </c>
      <c r="EQ13" s="45">
        <f t="shared" si="24"/>
        <v>39</v>
      </c>
      <c r="ER13" s="45">
        <f t="shared" si="25"/>
        <v>14</v>
      </c>
      <c r="ES13" s="45">
        <f t="shared" si="26"/>
        <v>0</v>
      </c>
      <c r="ET13" s="45">
        <f t="shared" si="27"/>
        <v>53</v>
      </c>
    </row>
    <row r="14" spans="1:150" ht="17.25" customHeight="1" x14ac:dyDescent="0.2">
      <c r="A14" s="191"/>
      <c r="B14" s="63" t="s">
        <v>7</v>
      </c>
      <c r="C14" s="35">
        <f>'- الاجماليات'!Z12-المسائية!C14</f>
        <v>7</v>
      </c>
      <c r="D14" s="35">
        <f>'- الاجماليات'!AA12-المسائية!D14</f>
        <v>0</v>
      </c>
      <c r="E14" s="35">
        <f>'- الاجماليات'!AB12-المسائية!E14</f>
        <v>0</v>
      </c>
      <c r="F14" s="35">
        <f>'- الاجماليات'!AC12-المسائية!F14</f>
        <v>7</v>
      </c>
      <c r="G14" s="35">
        <f>'- الخلاصات'!X13-المسائية!G14</f>
        <v>105</v>
      </c>
      <c r="H14" s="35">
        <f>'- الخلاصات'!Y13-المسائية!H14</f>
        <v>219</v>
      </c>
      <c r="I14" s="35">
        <f>'- الخلاصات'!Z13-المسائية!I14</f>
        <v>324</v>
      </c>
      <c r="J14" s="35">
        <f>الطلبة!M14-المسائية!J14</f>
        <v>249</v>
      </c>
      <c r="K14" s="35">
        <f>الطلبة!N14-المسائية!K14</f>
        <v>0</v>
      </c>
      <c r="L14" s="35">
        <f>الطلبة!O14-المسائية!L14</f>
        <v>249</v>
      </c>
      <c r="M14" s="35">
        <f>الطلبة!AB14-المسائية!M14</f>
        <v>326</v>
      </c>
      <c r="N14" s="35">
        <f>الطلبة!AC14-المسائية!N14</f>
        <v>0</v>
      </c>
      <c r="O14" s="35">
        <f>الطلبة!AD14-المسائية!O14</f>
        <v>326</v>
      </c>
      <c r="P14" s="35">
        <f>الصفوف1!I14-المسائية!P14</f>
        <v>293</v>
      </c>
      <c r="Q14" s="35">
        <f>الصفوف1!J14-المسائية!Q14</f>
        <v>0</v>
      </c>
      <c r="R14" s="35">
        <f>الصفوف1!K14-المسائية!R14</f>
        <v>293</v>
      </c>
      <c r="S14" s="35">
        <f t="shared" si="2"/>
        <v>868</v>
      </c>
      <c r="T14" s="35">
        <f t="shared" si="3"/>
        <v>0</v>
      </c>
      <c r="U14" s="35">
        <f t="shared" si="4"/>
        <v>868</v>
      </c>
      <c r="V14" s="35">
        <f>الشعب!O14-المسائية!V14</f>
        <v>61</v>
      </c>
      <c r="W14" s="35">
        <f>الشعب!P14-المسائية!W14</f>
        <v>0</v>
      </c>
      <c r="X14" s="35">
        <f>الشعب!Q14-المسائية!X14</f>
        <v>0</v>
      </c>
      <c r="Y14" s="35">
        <f>الشعب!R14-المسائية!Y14</f>
        <v>61</v>
      </c>
      <c r="Z14" s="191"/>
      <c r="AA14" s="63" t="s">
        <v>7</v>
      </c>
      <c r="AB14" s="35">
        <f>'- الاجماليات'!AQ12-المسائية!AB14</f>
        <v>0</v>
      </c>
      <c r="AC14" s="35">
        <f>'- الاجماليات'!AR12-المسائية!AC14</f>
        <v>0</v>
      </c>
      <c r="AD14" s="35">
        <f>'- الاجماليات'!AS12-المسائية!AD14</f>
        <v>0</v>
      </c>
      <c r="AE14" s="35">
        <f>'- الاجماليات'!AT12-المسائية!AE14</f>
        <v>0</v>
      </c>
      <c r="AF14" s="35">
        <f>'- الخلاصات'!AM13-المسائية!AF14</f>
        <v>0</v>
      </c>
      <c r="AG14" s="35">
        <f>'- الخلاصات'!AN13-المسائية!AG14</f>
        <v>0</v>
      </c>
      <c r="AH14" s="35">
        <f>'- الخلاصات'!AO13-المسائية!AH14</f>
        <v>0</v>
      </c>
      <c r="AI14" s="35">
        <f>الصفوف1!T14-المسائية!AI14</f>
        <v>0</v>
      </c>
      <c r="AJ14" s="35">
        <f>الصفوف1!U14-المسائية!AJ14</f>
        <v>0</v>
      </c>
      <c r="AK14" s="35">
        <f>الصفوف1!V14-المسائية!AK14</f>
        <v>0</v>
      </c>
      <c r="AL14" s="35">
        <f>الصفوف1!W14-المسائية!AI14</f>
        <v>0</v>
      </c>
      <c r="AM14" s="35">
        <f>الصفوف1!X14-المسائية!AJ14</f>
        <v>0</v>
      </c>
      <c r="AN14" s="35">
        <f>الصفوف1!Y14-المسائية!AK14</f>
        <v>0</v>
      </c>
      <c r="AO14" s="35">
        <f>الصفوف1!Z14-المسائية!AO14</f>
        <v>0</v>
      </c>
      <c r="AP14" s="35">
        <f>الصفوف1!AA14-المسائية!AP14</f>
        <v>0</v>
      </c>
      <c r="AQ14" s="35">
        <f>الصفوف1!AB14-المسائية!AQ14</f>
        <v>0</v>
      </c>
      <c r="AR14" s="35">
        <f>الصفوف1!AC14-المسائية!AR14</f>
        <v>0</v>
      </c>
      <c r="AS14" s="35">
        <f>الصفوف1!AD14-المسائية!AS14</f>
        <v>0</v>
      </c>
      <c r="AT14" s="35">
        <f>الصفوف1!AE14-المسائية!AT14</f>
        <v>0</v>
      </c>
      <c r="AU14" s="35">
        <f>'- الخلاصات'!AP13-المسائية!AU14</f>
        <v>0</v>
      </c>
      <c r="AV14" s="35">
        <f>'- الخلاصات'!AQ13-المسائية!AV14</f>
        <v>0</v>
      </c>
      <c r="AW14" s="35">
        <f>'- الخلاصات'!AR13-المسائية!AW14</f>
        <v>0</v>
      </c>
      <c r="AX14" s="35">
        <f>'- الخلاصات'!AS13-المسائية!AX14</f>
        <v>0</v>
      </c>
      <c r="AY14" s="191"/>
      <c r="AZ14" s="63" t="s">
        <v>7</v>
      </c>
      <c r="BA14" s="35">
        <f>'- الاجماليات'!BH12-المسائية!BA14</f>
        <v>2</v>
      </c>
      <c r="BB14" s="35">
        <f>'- الاجماليات'!BI12-المسائية!BB14</f>
        <v>4</v>
      </c>
      <c r="BC14" s="35">
        <f>'- الاجماليات'!BJ12-المسائية!BC14</f>
        <v>0</v>
      </c>
      <c r="BD14" s="35">
        <f>'- الاجماليات'!BK12-المسائية!BD14</f>
        <v>6</v>
      </c>
      <c r="BE14" s="35">
        <f>'- الخلاصات'!BB13-المسائية!BE14</f>
        <v>28</v>
      </c>
      <c r="BF14" s="35">
        <f>'- الخلاصات'!BC13-المسائية!BF14</f>
        <v>142</v>
      </c>
      <c r="BG14" s="35">
        <f>'- الخلاصات'!BD13-المسائية!BG14</f>
        <v>170</v>
      </c>
      <c r="BH14" s="35">
        <f>الصفوف1!AK14-المسائية!BH14</f>
        <v>115</v>
      </c>
      <c r="BI14" s="35">
        <f>الصفوف1!AL14-المسائية!BI14</f>
        <v>117</v>
      </c>
      <c r="BJ14" s="35">
        <f>الصفوف1!AM14-المسائية!BJ14</f>
        <v>232</v>
      </c>
      <c r="BK14" s="35">
        <f>الصفوف1!AN14-المسائية!BK14</f>
        <v>134</v>
      </c>
      <c r="BL14" s="35">
        <f>الصفوف1!AO14-المسائية!BL14</f>
        <v>128</v>
      </c>
      <c r="BM14" s="35">
        <f>الصفوف1!AP14-المسائية!BM14</f>
        <v>262</v>
      </c>
      <c r="BN14" s="35">
        <f>الصفوف1!AQ14-المسائية!BN14</f>
        <v>137</v>
      </c>
      <c r="BO14" s="35">
        <f>الصفوف1!AR14-المسائية!BO14</f>
        <v>132</v>
      </c>
      <c r="BP14" s="35">
        <f>الصفوف1!AS14-المسائية!BP14</f>
        <v>269</v>
      </c>
      <c r="BQ14" s="35">
        <f>الصفوف1!AT14-المسائية!BQ14</f>
        <v>386</v>
      </c>
      <c r="BR14" s="35">
        <f>الصفوف1!AU14-المسائية!BR14</f>
        <v>377</v>
      </c>
      <c r="BS14" s="35">
        <f>الصفوف1!AV14-المسائية!BS14</f>
        <v>763</v>
      </c>
      <c r="BT14" s="35">
        <f>الشعب!AY14-المسائية!BT14</f>
        <v>18</v>
      </c>
      <c r="BU14" s="35">
        <f>الشعب!AZ14-المسائية!BU14</f>
        <v>24</v>
      </c>
      <c r="BV14" s="35">
        <f>الشعب!BA14-المسائية!BV14</f>
        <v>0</v>
      </c>
      <c r="BW14" s="35">
        <f>الشعب!BB14-المسائية!BW14</f>
        <v>42</v>
      </c>
      <c r="BX14" s="191"/>
      <c r="BY14" s="63" t="s">
        <v>7</v>
      </c>
      <c r="BZ14" s="35">
        <f>'- الاجماليات'!BY12-المسائية!BZ14</f>
        <v>0</v>
      </c>
      <c r="CA14" s="35">
        <f>'- الاجماليات'!BZ12-المسائية!CA14</f>
        <v>0</v>
      </c>
      <c r="CB14" s="35">
        <f>'- الاجماليات'!CA12-المسائية!CB14</f>
        <v>0</v>
      </c>
      <c r="CC14" s="35">
        <f>'- الاجماليات'!CB12-المسائية!CC14</f>
        <v>0</v>
      </c>
      <c r="CD14" s="35">
        <f>'- الخلاصات'!BQ13-المسائية!CD14</f>
        <v>0</v>
      </c>
      <c r="CE14" s="35">
        <f>'- الخلاصات'!BR13-المسائية!CE14</f>
        <v>0</v>
      </c>
      <c r="CF14" s="35">
        <f>'- الخلاصات'!BS13-المسائية!CF14</f>
        <v>0</v>
      </c>
      <c r="CG14" s="35">
        <f>الصفوف1!BB14-المسائية!CG14</f>
        <v>0</v>
      </c>
      <c r="CH14" s="35">
        <f>الصفوف1!BC14-المسائية!CH14</f>
        <v>45</v>
      </c>
      <c r="CI14" s="35">
        <f>الصفوف1!BD14-المسائية!CI14</f>
        <v>45</v>
      </c>
      <c r="CJ14" s="35">
        <f>الصفوف1!BE14-المسائية!CJ14</f>
        <v>0</v>
      </c>
      <c r="CK14" s="35">
        <f>الصفوف1!BF14-المسائية!CK14</f>
        <v>41</v>
      </c>
      <c r="CL14" s="35">
        <f>الصفوف1!BG14-المسائية!CL14</f>
        <v>41</v>
      </c>
      <c r="CM14" s="35">
        <f>الصفوف1!BH14-المسائية!CM14</f>
        <v>0</v>
      </c>
      <c r="CN14" s="35">
        <f>الصفوف1!BI14-المسائية!CN14</f>
        <v>49</v>
      </c>
      <c r="CO14" s="35">
        <f>الصفوف1!BJ14-المسائية!CO14</f>
        <v>49</v>
      </c>
      <c r="CP14" s="35">
        <f>الصفوف1!BK14-المسائية!CP14</f>
        <v>0</v>
      </c>
      <c r="CQ14" s="35">
        <f>الصفوف1!BL14-المسائية!CQ14</f>
        <v>135</v>
      </c>
      <c r="CR14" s="35">
        <f>الصفوف1!BM14-المسائية!CR14</f>
        <v>135</v>
      </c>
      <c r="CS14" s="35">
        <f>'- الخلاصات'!BT13-المسائية!CS14</f>
        <v>0</v>
      </c>
      <c r="CT14" s="35">
        <f>'- الخلاصات'!BU13-المسائية!CT14</f>
        <v>7</v>
      </c>
      <c r="CU14" s="35">
        <f>'- الخلاصات'!BV13-المسائية!CU14</f>
        <v>0</v>
      </c>
      <c r="CV14" s="35">
        <f>'- الخلاصات'!BW13-المسائية!CV14</f>
        <v>7</v>
      </c>
      <c r="CW14" s="191"/>
      <c r="CX14" s="63" t="s">
        <v>7</v>
      </c>
      <c r="CY14" s="35">
        <f>'- الاجماليات'!CP12-المسائية!CY14</f>
        <v>1</v>
      </c>
      <c r="CZ14" s="35">
        <f>'- الاجماليات'!CQ12-المسائية!CZ14</f>
        <v>1</v>
      </c>
      <c r="DA14" s="35">
        <f>'- الاجماليات'!CR12-المسائية!DA14</f>
        <v>0</v>
      </c>
      <c r="DB14" s="35">
        <f>'- الاجماليات'!CS12-المسائية!DB14</f>
        <v>2</v>
      </c>
      <c r="DC14" s="35">
        <f>'- الخلاصات'!CF13-المسائية!DC14</f>
        <v>7</v>
      </c>
      <c r="DD14" s="35">
        <f>'- الخلاصات'!CG13-المسائية!DD14</f>
        <v>65</v>
      </c>
      <c r="DE14" s="35">
        <f>'- الخلاصات'!CH13-المسائية!DE14</f>
        <v>72</v>
      </c>
      <c r="DF14" s="35">
        <f>الصفوف1!BU14-المسائية!DF14</f>
        <v>88</v>
      </c>
      <c r="DG14" s="35">
        <f>الصفوف1!BV14-المسائية!DG14</f>
        <v>30</v>
      </c>
      <c r="DH14" s="35">
        <f>الصفوف1!BW14-المسائية!DH14</f>
        <v>118</v>
      </c>
      <c r="DI14" s="35">
        <f>الصفوف1!BX14-المسائية!DI14</f>
        <v>88</v>
      </c>
      <c r="DJ14" s="35">
        <f>الصفوف1!BY14-المسائية!DJ14</f>
        <v>25</v>
      </c>
      <c r="DK14" s="35">
        <f>الصفوف1!BZ14-المسائية!DK14</f>
        <v>113</v>
      </c>
      <c r="DL14" s="35">
        <f>الصفوف1!CA14-المسائية!DL14</f>
        <v>98</v>
      </c>
      <c r="DM14" s="35">
        <f>الصفوف1!CB14-المسائية!DM14</f>
        <v>29</v>
      </c>
      <c r="DN14" s="35">
        <f>الصفوف1!CC14-المسائية!DN14</f>
        <v>127</v>
      </c>
      <c r="DO14" s="35">
        <f>الصفوف1!CD14-المسائية!DO14</f>
        <v>274</v>
      </c>
      <c r="DP14" s="35">
        <f>الصفوف1!CE14-المسائية!DP14</f>
        <v>84</v>
      </c>
      <c r="DQ14" s="35">
        <f>الصفوف1!CF14-المسائية!DQ14</f>
        <v>358</v>
      </c>
      <c r="DR14" s="35">
        <f>'- الخلاصات'!CI13-المسائية!DR14</f>
        <v>18</v>
      </c>
      <c r="DS14" s="35">
        <f>'- الخلاصات'!CJ13-المسائية!DS14</f>
        <v>5</v>
      </c>
      <c r="DT14" s="35">
        <f>'- الخلاصات'!CK13-المسائية!DT14</f>
        <v>0</v>
      </c>
      <c r="DU14" s="35">
        <f>'- الخلاصات'!CL13-المسائية!DU14</f>
        <v>23</v>
      </c>
      <c r="DV14" s="191"/>
      <c r="DW14" s="63" t="s">
        <v>7</v>
      </c>
      <c r="DX14" s="45">
        <f t="shared" si="5"/>
        <v>10</v>
      </c>
      <c r="DY14" s="45">
        <f t="shared" si="6"/>
        <v>5</v>
      </c>
      <c r="DZ14" s="45">
        <f t="shared" si="7"/>
        <v>0</v>
      </c>
      <c r="EA14" s="45">
        <f t="shared" si="8"/>
        <v>15</v>
      </c>
      <c r="EB14" s="45">
        <f t="shared" si="9"/>
        <v>140</v>
      </c>
      <c r="EC14" s="45">
        <f t="shared" si="10"/>
        <v>426</v>
      </c>
      <c r="ED14" s="45">
        <f t="shared" si="11"/>
        <v>566</v>
      </c>
      <c r="EE14" s="45">
        <f t="shared" si="12"/>
        <v>452</v>
      </c>
      <c r="EF14" s="45">
        <f t="shared" si="13"/>
        <v>192</v>
      </c>
      <c r="EG14" s="45">
        <f t="shared" si="14"/>
        <v>644</v>
      </c>
      <c r="EH14" s="45">
        <f t="shared" si="15"/>
        <v>548</v>
      </c>
      <c r="EI14" s="45">
        <f t="shared" si="16"/>
        <v>194</v>
      </c>
      <c r="EJ14" s="45">
        <f t="shared" si="17"/>
        <v>742</v>
      </c>
      <c r="EK14" s="45">
        <f t="shared" si="18"/>
        <v>528</v>
      </c>
      <c r="EL14" s="45">
        <f t="shared" si="19"/>
        <v>210</v>
      </c>
      <c r="EM14" s="45">
        <f t="shared" si="20"/>
        <v>738</v>
      </c>
      <c r="EN14" s="45">
        <f t="shared" si="21"/>
        <v>1528</v>
      </c>
      <c r="EO14" s="45">
        <f t="shared" si="22"/>
        <v>596</v>
      </c>
      <c r="EP14" s="45">
        <f t="shared" si="23"/>
        <v>2124</v>
      </c>
      <c r="EQ14" s="45">
        <f t="shared" si="24"/>
        <v>97</v>
      </c>
      <c r="ER14" s="45">
        <f t="shared" si="25"/>
        <v>36</v>
      </c>
      <c r="ES14" s="45">
        <f t="shared" si="26"/>
        <v>0</v>
      </c>
      <c r="ET14" s="45">
        <f t="shared" si="27"/>
        <v>133</v>
      </c>
    </row>
    <row r="15" spans="1:150" ht="17.25" customHeight="1" x14ac:dyDescent="0.2">
      <c r="A15" s="191"/>
      <c r="B15" s="63" t="s">
        <v>8</v>
      </c>
      <c r="C15" s="35">
        <f>'- الاجماليات'!Z13-المسائية!C15</f>
        <v>11</v>
      </c>
      <c r="D15" s="35">
        <f>'- الاجماليات'!AA13-المسائية!D15</f>
        <v>0</v>
      </c>
      <c r="E15" s="35">
        <f>'- الاجماليات'!AB13-المسائية!E15</f>
        <v>0</v>
      </c>
      <c r="F15" s="35">
        <f>'- الاجماليات'!AC13-المسائية!F15</f>
        <v>11</v>
      </c>
      <c r="G15" s="35">
        <f>'- الخلاصات'!X14-المسائية!G15</f>
        <v>195</v>
      </c>
      <c r="H15" s="35">
        <f>'- الخلاصات'!Y14-المسائية!H15</f>
        <v>190</v>
      </c>
      <c r="I15" s="35">
        <f>'- الخلاصات'!Z14-المسائية!I15</f>
        <v>385</v>
      </c>
      <c r="J15" s="35">
        <f>الطلبة!M15-المسائية!J15</f>
        <v>384</v>
      </c>
      <c r="K15" s="35">
        <f>الطلبة!N15-المسائية!K15</f>
        <v>17</v>
      </c>
      <c r="L15" s="35">
        <f>الطلبة!O15-المسائية!L15</f>
        <v>401</v>
      </c>
      <c r="M15" s="35">
        <f>الطلبة!AB15-المسائية!M15</f>
        <v>505</v>
      </c>
      <c r="N15" s="35">
        <f>الطلبة!AC15-المسائية!N15</f>
        <v>0</v>
      </c>
      <c r="O15" s="35">
        <f>الطلبة!AD15-المسائية!O15</f>
        <v>505</v>
      </c>
      <c r="P15" s="35">
        <f>الصفوف1!I15-المسائية!P15</f>
        <v>436</v>
      </c>
      <c r="Q15" s="35">
        <f>الصفوف1!J15-المسائية!Q15</f>
        <v>18</v>
      </c>
      <c r="R15" s="35">
        <f>الصفوف1!K15-المسائية!R15</f>
        <v>454</v>
      </c>
      <c r="S15" s="35">
        <f t="shared" si="2"/>
        <v>1325</v>
      </c>
      <c r="T15" s="35">
        <f t="shared" si="3"/>
        <v>35</v>
      </c>
      <c r="U15" s="35">
        <f t="shared" si="4"/>
        <v>1360</v>
      </c>
      <c r="V15" s="35">
        <f>الشعب!O15-المسائية!V15</f>
        <v>76</v>
      </c>
      <c r="W15" s="35">
        <f>الشعب!P15-المسائية!W15</f>
        <v>2</v>
      </c>
      <c r="X15" s="35">
        <f>الشعب!Q15-المسائية!X15</f>
        <v>0</v>
      </c>
      <c r="Y15" s="35">
        <f>الشعب!R15-المسائية!Y15</f>
        <v>78</v>
      </c>
      <c r="Z15" s="191"/>
      <c r="AA15" s="63" t="s">
        <v>8</v>
      </c>
      <c r="AB15" s="35">
        <f>'- الاجماليات'!AQ13-المسائية!AB15</f>
        <v>0</v>
      </c>
      <c r="AC15" s="35">
        <f>'- الاجماليات'!AR13-المسائية!AC15</f>
        <v>0</v>
      </c>
      <c r="AD15" s="35">
        <f>'- الاجماليات'!AS13-المسائية!AD15</f>
        <v>0</v>
      </c>
      <c r="AE15" s="35">
        <f>'- الاجماليات'!AT13-المسائية!AE15</f>
        <v>0</v>
      </c>
      <c r="AF15" s="35">
        <f>'- الخلاصات'!AM14-المسائية!AF15</f>
        <v>0</v>
      </c>
      <c r="AG15" s="35">
        <f>'- الخلاصات'!AN14-المسائية!AG15</f>
        <v>0</v>
      </c>
      <c r="AH15" s="35">
        <f>'- الخلاصات'!AO14-المسائية!AH15</f>
        <v>0</v>
      </c>
      <c r="AI15" s="35">
        <f>الصفوف1!T15-المسائية!AI15</f>
        <v>0</v>
      </c>
      <c r="AJ15" s="35">
        <f>الصفوف1!U15-المسائية!AJ15</f>
        <v>0</v>
      </c>
      <c r="AK15" s="35">
        <f>الصفوف1!V15-المسائية!AK15</f>
        <v>0</v>
      </c>
      <c r="AL15" s="35">
        <f>الصفوف1!W15-المسائية!AI15</f>
        <v>0</v>
      </c>
      <c r="AM15" s="35">
        <f>الصفوف1!X15-المسائية!AJ15</f>
        <v>0</v>
      </c>
      <c r="AN15" s="35">
        <f>الصفوف1!Y15-المسائية!AK15</f>
        <v>0</v>
      </c>
      <c r="AO15" s="35">
        <f>الصفوف1!Z15-المسائية!AO15</f>
        <v>0</v>
      </c>
      <c r="AP15" s="35">
        <f>الصفوف1!AA15-المسائية!AP15</f>
        <v>0</v>
      </c>
      <c r="AQ15" s="35">
        <f>الصفوف1!AB15-المسائية!AQ15</f>
        <v>0</v>
      </c>
      <c r="AR15" s="35">
        <f>الصفوف1!AC15-المسائية!AR15</f>
        <v>0</v>
      </c>
      <c r="AS15" s="35">
        <f>الصفوف1!AD15-المسائية!AS15</f>
        <v>0</v>
      </c>
      <c r="AT15" s="35">
        <f>الصفوف1!AE15-المسائية!AT15</f>
        <v>0</v>
      </c>
      <c r="AU15" s="35">
        <f>'- الخلاصات'!AP14-المسائية!AU15</f>
        <v>0</v>
      </c>
      <c r="AV15" s="35">
        <f>'- الخلاصات'!AQ14-المسائية!AV15</f>
        <v>0</v>
      </c>
      <c r="AW15" s="35">
        <f>'- الخلاصات'!AR14-المسائية!AW15</f>
        <v>0</v>
      </c>
      <c r="AX15" s="35">
        <f>'- الخلاصات'!AS14-المسائية!AX15</f>
        <v>0</v>
      </c>
      <c r="AY15" s="191"/>
      <c r="AZ15" s="63" t="s">
        <v>8</v>
      </c>
      <c r="BA15" s="35">
        <f>'- الاجماليات'!BH13-المسائية!BA15</f>
        <v>0</v>
      </c>
      <c r="BB15" s="35">
        <f>'- الاجماليات'!BI13-المسائية!BB15</f>
        <v>6</v>
      </c>
      <c r="BC15" s="35">
        <f>'- الاجماليات'!BJ13-المسائية!BC15</f>
        <v>0</v>
      </c>
      <c r="BD15" s="35">
        <f>'- الاجماليات'!BK13-المسائية!BD15</f>
        <v>6</v>
      </c>
      <c r="BE15" s="35">
        <f>'- الخلاصات'!BB14-المسائية!BE15</f>
        <v>9</v>
      </c>
      <c r="BF15" s="35">
        <f>'- الخلاصات'!BC14-المسائية!BF15</f>
        <v>132</v>
      </c>
      <c r="BG15" s="35">
        <f>'- الخلاصات'!BD14-المسائية!BG15</f>
        <v>141</v>
      </c>
      <c r="BH15" s="35">
        <f>الصفوف1!AK15-المسائية!BH15</f>
        <v>37</v>
      </c>
      <c r="BI15" s="35">
        <f>الصفوف1!AL15-المسائية!BI15</f>
        <v>201</v>
      </c>
      <c r="BJ15" s="35">
        <f>الصفوف1!AM15-المسائية!BJ15</f>
        <v>238</v>
      </c>
      <c r="BK15" s="35">
        <f>الصفوف1!AN15-المسائية!BK15</f>
        <v>31</v>
      </c>
      <c r="BL15" s="35">
        <f>الصفوف1!AO15-المسائية!BL15</f>
        <v>196</v>
      </c>
      <c r="BM15" s="35">
        <f>الصفوف1!AP15-المسائية!BM15</f>
        <v>227</v>
      </c>
      <c r="BN15" s="35">
        <f>الصفوف1!AQ15-المسائية!BN15</f>
        <v>52</v>
      </c>
      <c r="BO15" s="35">
        <f>الصفوف1!AR15-المسائية!BO15</f>
        <v>159</v>
      </c>
      <c r="BP15" s="35">
        <f>الصفوف1!AS15-المسائية!BP15</f>
        <v>211</v>
      </c>
      <c r="BQ15" s="35">
        <f>الصفوف1!AT15-المسائية!BQ15</f>
        <v>120</v>
      </c>
      <c r="BR15" s="35">
        <f>الصفوف1!AU15-المسائية!BR15</f>
        <v>556</v>
      </c>
      <c r="BS15" s="35">
        <f>الصفوف1!AV15-المسائية!BS15</f>
        <v>676</v>
      </c>
      <c r="BT15" s="35">
        <f>الشعب!AY15-المسائية!BT15</f>
        <v>6</v>
      </c>
      <c r="BU15" s="35">
        <f>الشعب!AZ15-المسائية!BU15</f>
        <v>30</v>
      </c>
      <c r="BV15" s="35">
        <f>الشعب!BA15-المسائية!BV15</f>
        <v>0</v>
      </c>
      <c r="BW15" s="35">
        <f>الشعب!BB15-المسائية!BW15</f>
        <v>36</v>
      </c>
      <c r="BX15" s="191"/>
      <c r="BY15" s="63" t="s">
        <v>8</v>
      </c>
      <c r="BZ15" s="35">
        <f>'- الاجماليات'!BY13-المسائية!BZ15</f>
        <v>0</v>
      </c>
      <c r="CA15" s="35">
        <f>'- الاجماليات'!BZ13-المسائية!CA15</f>
        <v>0</v>
      </c>
      <c r="CB15" s="35">
        <f>'- الاجماليات'!CA13-المسائية!CB15</f>
        <v>0</v>
      </c>
      <c r="CC15" s="35">
        <f>'- الاجماليات'!CB13-المسائية!CC15</f>
        <v>0</v>
      </c>
      <c r="CD15" s="35">
        <f>'- الخلاصات'!BQ14-المسائية!CD15</f>
        <v>0</v>
      </c>
      <c r="CE15" s="35">
        <f>'- الخلاصات'!BR14-المسائية!CE15</f>
        <v>37</v>
      </c>
      <c r="CF15" s="35">
        <f>'- الخلاصات'!BS14-المسائية!CF15</f>
        <v>37</v>
      </c>
      <c r="CG15" s="35">
        <f>الصفوف1!BB15-المسائية!CG15</f>
        <v>0</v>
      </c>
      <c r="CH15" s="35">
        <f>الصفوف1!BC15-المسائية!CH15</f>
        <v>70</v>
      </c>
      <c r="CI15" s="35">
        <f>الصفوف1!BD15-المسائية!CI15</f>
        <v>70</v>
      </c>
      <c r="CJ15" s="35">
        <f>الصفوف1!BE15-المسائية!CJ15</f>
        <v>0</v>
      </c>
      <c r="CK15" s="35">
        <f>الصفوف1!BF15-المسائية!CK15</f>
        <v>76</v>
      </c>
      <c r="CL15" s="35">
        <f>الصفوف1!BG15-المسائية!CL15</f>
        <v>76</v>
      </c>
      <c r="CM15" s="35">
        <f>الصفوف1!BH15-المسائية!CM15</f>
        <v>0</v>
      </c>
      <c r="CN15" s="35">
        <f>الصفوف1!BI15-المسائية!CN15</f>
        <v>72</v>
      </c>
      <c r="CO15" s="35">
        <f>الصفوف1!BJ15-المسائية!CO15</f>
        <v>72</v>
      </c>
      <c r="CP15" s="35">
        <f>الصفوف1!BK15-المسائية!CP15</f>
        <v>0</v>
      </c>
      <c r="CQ15" s="35">
        <f>الصفوف1!BL15-المسائية!CQ15</f>
        <v>218</v>
      </c>
      <c r="CR15" s="35">
        <f>الصفوف1!BM15-المسائية!CR15</f>
        <v>218</v>
      </c>
      <c r="CS15" s="35">
        <f>'- الخلاصات'!BT14-المسائية!CS15</f>
        <v>0</v>
      </c>
      <c r="CT15" s="35">
        <f>'- الخلاصات'!BU14-المسائية!CT15</f>
        <v>10</v>
      </c>
      <c r="CU15" s="35">
        <f>'- الخلاصات'!BV14-المسائية!CU15</f>
        <v>0</v>
      </c>
      <c r="CV15" s="35">
        <f>'- الخلاصات'!BW14-المسائية!CV15</f>
        <v>10</v>
      </c>
      <c r="CW15" s="191"/>
      <c r="CX15" s="63" t="s">
        <v>8</v>
      </c>
      <c r="CY15" s="35">
        <f>'- الاجماليات'!CP13-المسائية!CY15</f>
        <v>1</v>
      </c>
      <c r="CZ15" s="35">
        <f>'- الاجماليات'!CQ13-المسائية!CZ15</f>
        <v>0</v>
      </c>
      <c r="DA15" s="35">
        <f>'- الاجماليات'!CR13-المسائية!DA15</f>
        <v>0</v>
      </c>
      <c r="DB15" s="35">
        <f>'- الاجماليات'!CS13-المسائية!DB15</f>
        <v>1</v>
      </c>
      <c r="DC15" s="35">
        <f>'- الخلاصات'!CF14-المسائية!DC15</f>
        <v>19</v>
      </c>
      <c r="DD15" s="35">
        <f>'- الخلاصات'!CG14-المسائية!DD15</f>
        <v>23</v>
      </c>
      <c r="DE15" s="35">
        <f>'- الخلاصات'!CH14-المسائية!DE15</f>
        <v>42</v>
      </c>
      <c r="DF15" s="35">
        <f>الصفوف1!BU15-المسائية!DF15</f>
        <v>96</v>
      </c>
      <c r="DG15" s="35">
        <f>الصفوف1!BV15-المسائية!DG15</f>
        <v>0</v>
      </c>
      <c r="DH15" s="35">
        <f>الصفوف1!BW15-المسائية!DH15</f>
        <v>96</v>
      </c>
      <c r="DI15" s="35">
        <f>الصفوف1!BX15-المسائية!DI15</f>
        <v>85</v>
      </c>
      <c r="DJ15" s="35">
        <f>الصفوف1!BY15-المسائية!DJ15</f>
        <v>0</v>
      </c>
      <c r="DK15" s="35">
        <f>الصفوف1!BZ15-المسائية!DK15</f>
        <v>85</v>
      </c>
      <c r="DL15" s="35">
        <f>الصفوف1!CA15-المسائية!DL15</f>
        <v>123</v>
      </c>
      <c r="DM15" s="35">
        <f>الصفوف1!CB15-المسائية!DM15</f>
        <v>0</v>
      </c>
      <c r="DN15" s="35">
        <f>الصفوف1!CC15-المسائية!DN15</f>
        <v>123</v>
      </c>
      <c r="DO15" s="35">
        <f>الصفوف1!CD15-المسائية!DO15</f>
        <v>304</v>
      </c>
      <c r="DP15" s="35">
        <f>الصفوف1!CE15-المسائية!DP15</f>
        <v>0</v>
      </c>
      <c r="DQ15" s="35">
        <f>الصفوف1!CF15-المسائية!DQ15</f>
        <v>304</v>
      </c>
      <c r="DR15" s="35">
        <f>'- الخلاصات'!CI14-المسائية!DR15</f>
        <v>13</v>
      </c>
      <c r="DS15" s="35">
        <f>'- الخلاصات'!CJ14-المسائية!DS15</f>
        <v>0</v>
      </c>
      <c r="DT15" s="35">
        <f>'- الخلاصات'!CK14-المسائية!DT15</f>
        <v>0</v>
      </c>
      <c r="DU15" s="35">
        <f>'- الخلاصات'!CL14-المسائية!DU15</f>
        <v>13</v>
      </c>
      <c r="DV15" s="191"/>
      <c r="DW15" s="63" t="s">
        <v>8</v>
      </c>
      <c r="DX15" s="45">
        <f t="shared" si="5"/>
        <v>12</v>
      </c>
      <c r="DY15" s="45">
        <f t="shared" si="6"/>
        <v>6</v>
      </c>
      <c r="DZ15" s="45">
        <f t="shared" si="7"/>
        <v>0</v>
      </c>
      <c r="EA15" s="45">
        <f t="shared" si="8"/>
        <v>18</v>
      </c>
      <c r="EB15" s="45">
        <f t="shared" si="9"/>
        <v>223</v>
      </c>
      <c r="EC15" s="45">
        <f t="shared" si="10"/>
        <v>382</v>
      </c>
      <c r="ED15" s="45">
        <f t="shared" si="11"/>
        <v>605</v>
      </c>
      <c r="EE15" s="45">
        <f t="shared" si="12"/>
        <v>517</v>
      </c>
      <c r="EF15" s="45">
        <f t="shared" si="13"/>
        <v>288</v>
      </c>
      <c r="EG15" s="45">
        <f t="shared" si="14"/>
        <v>805</v>
      </c>
      <c r="EH15" s="45">
        <f t="shared" si="15"/>
        <v>621</v>
      </c>
      <c r="EI15" s="45">
        <f t="shared" si="16"/>
        <v>272</v>
      </c>
      <c r="EJ15" s="45">
        <f t="shared" si="17"/>
        <v>893</v>
      </c>
      <c r="EK15" s="45">
        <f t="shared" si="18"/>
        <v>611</v>
      </c>
      <c r="EL15" s="45">
        <f t="shared" si="19"/>
        <v>249</v>
      </c>
      <c r="EM15" s="45">
        <f t="shared" si="20"/>
        <v>860</v>
      </c>
      <c r="EN15" s="45">
        <f t="shared" si="21"/>
        <v>1749</v>
      </c>
      <c r="EO15" s="45">
        <f t="shared" si="22"/>
        <v>809</v>
      </c>
      <c r="EP15" s="45">
        <f t="shared" si="23"/>
        <v>2558</v>
      </c>
      <c r="EQ15" s="45">
        <f t="shared" si="24"/>
        <v>95</v>
      </c>
      <c r="ER15" s="45">
        <f t="shared" si="25"/>
        <v>42</v>
      </c>
      <c r="ES15" s="45">
        <f t="shared" si="26"/>
        <v>0</v>
      </c>
      <c r="ET15" s="45">
        <f t="shared" si="27"/>
        <v>137</v>
      </c>
    </row>
    <row r="16" spans="1:150" ht="17.25" customHeight="1" x14ac:dyDescent="0.2">
      <c r="A16" s="191"/>
      <c r="B16" s="63" t="s">
        <v>18</v>
      </c>
      <c r="C16" s="35">
        <f>'- الاجماليات'!Z14-المسائية!C16</f>
        <v>5</v>
      </c>
      <c r="D16" s="35">
        <f>'- الاجماليات'!AA14-المسائية!D16</f>
        <v>0</v>
      </c>
      <c r="E16" s="35">
        <f>'- الاجماليات'!AB14-المسائية!E16</f>
        <v>0</v>
      </c>
      <c r="F16" s="35">
        <f>'- الاجماليات'!AC14-المسائية!F16</f>
        <v>5</v>
      </c>
      <c r="G16" s="35">
        <f>'- الخلاصات'!X15-المسائية!G16</f>
        <v>112</v>
      </c>
      <c r="H16" s="35">
        <f>'- الخلاصات'!Y15-المسائية!H16</f>
        <v>123</v>
      </c>
      <c r="I16" s="35">
        <f>'- الخلاصات'!Z15-المسائية!I16</f>
        <v>235</v>
      </c>
      <c r="J16" s="35">
        <f>الطلبة!M16-المسائية!J16</f>
        <v>276</v>
      </c>
      <c r="K16" s="35">
        <f>الطلبة!N16-المسائية!K16</f>
        <v>0</v>
      </c>
      <c r="L16" s="35">
        <f>الطلبة!O16-المسائية!L16</f>
        <v>276</v>
      </c>
      <c r="M16" s="35">
        <f>الطلبة!AB16-المسائية!M16</f>
        <v>348</v>
      </c>
      <c r="N16" s="35">
        <f>الطلبة!AC16-المسائية!N16</f>
        <v>0</v>
      </c>
      <c r="O16" s="35">
        <f>الطلبة!AD16-المسائية!O16</f>
        <v>348</v>
      </c>
      <c r="P16" s="35">
        <f>الصفوف1!I16-المسائية!P16</f>
        <v>308</v>
      </c>
      <c r="Q16" s="35">
        <f>الصفوف1!J16-المسائية!Q16</f>
        <v>0</v>
      </c>
      <c r="R16" s="35">
        <f>الصفوف1!K16-المسائية!R16</f>
        <v>308</v>
      </c>
      <c r="S16" s="35">
        <f t="shared" si="2"/>
        <v>932</v>
      </c>
      <c r="T16" s="35">
        <f t="shared" si="3"/>
        <v>0</v>
      </c>
      <c r="U16" s="35">
        <f t="shared" si="4"/>
        <v>932</v>
      </c>
      <c r="V16" s="35">
        <f>الشعب!O16-المسائية!V16</f>
        <v>50</v>
      </c>
      <c r="W16" s="35">
        <f>الشعب!P16-المسائية!W16</f>
        <v>0</v>
      </c>
      <c r="X16" s="35">
        <f>الشعب!Q16-المسائية!X16</f>
        <v>0</v>
      </c>
      <c r="Y16" s="35">
        <f>الشعب!R16-المسائية!Y16</f>
        <v>50</v>
      </c>
      <c r="Z16" s="191"/>
      <c r="AA16" s="63" t="s">
        <v>18</v>
      </c>
      <c r="AB16" s="35">
        <f>'- الاجماليات'!AQ14-المسائية!AB16</f>
        <v>0</v>
      </c>
      <c r="AC16" s="35">
        <f>'- الاجماليات'!AR14-المسائية!AC16</f>
        <v>0</v>
      </c>
      <c r="AD16" s="35">
        <f>'- الاجماليات'!AS14-المسائية!AD16</f>
        <v>0</v>
      </c>
      <c r="AE16" s="35">
        <f>'- الاجماليات'!AT14-المسائية!AE16</f>
        <v>0</v>
      </c>
      <c r="AF16" s="35">
        <f>'- الخلاصات'!AM15-المسائية!AF16</f>
        <v>0</v>
      </c>
      <c r="AG16" s="35">
        <f>'- الخلاصات'!AN15-المسائية!AG16</f>
        <v>0</v>
      </c>
      <c r="AH16" s="35">
        <f>'- الخلاصات'!AO15-المسائية!AH16</f>
        <v>0</v>
      </c>
      <c r="AI16" s="35">
        <f>الصفوف1!T16-المسائية!AI16</f>
        <v>0</v>
      </c>
      <c r="AJ16" s="35">
        <f>الصفوف1!U16-المسائية!AJ16</f>
        <v>0</v>
      </c>
      <c r="AK16" s="35">
        <f>الصفوف1!V16-المسائية!AK16</f>
        <v>0</v>
      </c>
      <c r="AL16" s="35">
        <f>الصفوف1!W16-المسائية!AI16</f>
        <v>0</v>
      </c>
      <c r="AM16" s="35">
        <f>الصفوف1!X16-المسائية!AJ16</f>
        <v>0</v>
      </c>
      <c r="AN16" s="35">
        <f>الصفوف1!Y16-المسائية!AK16</f>
        <v>0</v>
      </c>
      <c r="AO16" s="35">
        <f>الصفوف1!Z16-المسائية!AO16</f>
        <v>0</v>
      </c>
      <c r="AP16" s="35">
        <f>الصفوف1!AA16-المسائية!AP16</f>
        <v>0</v>
      </c>
      <c r="AQ16" s="35">
        <f>الصفوف1!AB16-المسائية!AQ16</f>
        <v>0</v>
      </c>
      <c r="AR16" s="35">
        <f>الصفوف1!AC16-المسائية!AR16</f>
        <v>0</v>
      </c>
      <c r="AS16" s="35">
        <f>الصفوف1!AD16-المسائية!AS16</f>
        <v>0</v>
      </c>
      <c r="AT16" s="35">
        <f>الصفوف1!AE16-المسائية!AT16</f>
        <v>0</v>
      </c>
      <c r="AU16" s="35">
        <f>'- الخلاصات'!AP15-المسائية!AU16</f>
        <v>0</v>
      </c>
      <c r="AV16" s="35">
        <f>'- الخلاصات'!AQ15-المسائية!AV16</f>
        <v>0</v>
      </c>
      <c r="AW16" s="35">
        <f>'- الخلاصات'!AR15-المسائية!AW16</f>
        <v>0</v>
      </c>
      <c r="AX16" s="35">
        <f>'- الخلاصات'!AS15-المسائية!AX16</f>
        <v>0</v>
      </c>
      <c r="AY16" s="191"/>
      <c r="AZ16" s="63" t="s">
        <v>18</v>
      </c>
      <c r="BA16" s="35">
        <f>'- الاجماليات'!BH14-المسائية!BA16</f>
        <v>1</v>
      </c>
      <c r="BB16" s="35">
        <f>'- الاجماليات'!BI14-المسائية!BB16</f>
        <v>4</v>
      </c>
      <c r="BC16" s="35">
        <f>'- الاجماليات'!BJ14-المسائية!BC16</f>
        <v>0</v>
      </c>
      <c r="BD16" s="35">
        <f>'- الاجماليات'!BK14-المسائية!BD16</f>
        <v>5</v>
      </c>
      <c r="BE16" s="35">
        <f>'- الخلاصات'!BB15-المسائية!BE16</f>
        <v>14</v>
      </c>
      <c r="BF16" s="35">
        <f>'- الخلاصات'!BC15-المسائية!BF16</f>
        <v>129</v>
      </c>
      <c r="BG16" s="35">
        <f>'- الخلاصات'!BD15-المسائية!BG16</f>
        <v>143</v>
      </c>
      <c r="BH16" s="35">
        <f>الصفوف1!AK16-المسائية!BH16</f>
        <v>91</v>
      </c>
      <c r="BI16" s="35">
        <f>الصفوف1!AL16-المسائية!BI16</f>
        <v>133</v>
      </c>
      <c r="BJ16" s="35">
        <f>الصفوف1!AM16-المسائية!BJ16</f>
        <v>224</v>
      </c>
      <c r="BK16" s="35">
        <f>الصفوف1!AN16-المسائية!BK16</f>
        <v>107</v>
      </c>
      <c r="BL16" s="35">
        <f>الصفوف1!AO16-المسائية!BL16</f>
        <v>132</v>
      </c>
      <c r="BM16" s="35">
        <f>الصفوف1!AP16-المسائية!BM16</f>
        <v>239</v>
      </c>
      <c r="BN16" s="35">
        <f>الصفوف1!AQ16-المسائية!BN16</f>
        <v>96</v>
      </c>
      <c r="BO16" s="35">
        <f>الصفوف1!AR16-المسائية!BO16</f>
        <v>126</v>
      </c>
      <c r="BP16" s="35">
        <f>الصفوف1!AS16-المسائية!BP16</f>
        <v>222</v>
      </c>
      <c r="BQ16" s="35">
        <f>الصفوف1!AT16-المسائية!BQ16</f>
        <v>294</v>
      </c>
      <c r="BR16" s="35">
        <f>الصفوف1!AU16-المسائية!BR16</f>
        <v>391</v>
      </c>
      <c r="BS16" s="35">
        <f>الصفوف1!AV16-المسائية!BS16</f>
        <v>685</v>
      </c>
      <c r="BT16" s="35">
        <f>الشعب!AY16-المسائية!BT16</f>
        <v>11</v>
      </c>
      <c r="BU16" s="35">
        <f>الشعب!AZ16-المسائية!BU16</f>
        <v>22</v>
      </c>
      <c r="BV16" s="35">
        <f>الشعب!BA16-المسائية!BV16</f>
        <v>0</v>
      </c>
      <c r="BW16" s="35">
        <f>الشعب!BB16-المسائية!BW16</f>
        <v>33</v>
      </c>
      <c r="BX16" s="191"/>
      <c r="BY16" s="63" t="s">
        <v>18</v>
      </c>
      <c r="BZ16" s="35">
        <f>'- الاجماليات'!BY14-المسائية!BZ16</f>
        <v>0</v>
      </c>
      <c r="CA16" s="35">
        <f>'- الاجماليات'!BZ14-المسائية!CA16</f>
        <v>0</v>
      </c>
      <c r="CB16" s="35">
        <f>'- الاجماليات'!CA14-المسائية!CB16</f>
        <v>0</v>
      </c>
      <c r="CC16" s="35">
        <f>'- الاجماليات'!CB14-المسائية!CC16</f>
        <v>0</v>
      </c>
      <c r="CD16" s="35">
        <f>'- الخلاصات'!BQ15-المسائية!CD16</f>
        <v>0</v>
      </c>
      <c r="CE16" s="35">
        <f>'- الخلاصات'!BR15-المسائية!CE16</f>
        <v>0</v>
      </c>
      <c r="CF16" s="35">
        <f>'- الخلاصات'!BS15-المسائية!CF16</f>
        <v>0</v>
      </c>
      <c r="CG16" s="35">
        <f>الصفوف1!BB16-المسائية!CG16</f>
        <v>0</v>
      </c>
      <c r="CH16" s="35">
        <f>الصفوف1!BC16-المسائية!CH16</f>
        <v>13</v>
      </c>
      <c r="CI16" s="35">
        <f>الصفوف1!BD16-المسائية!CI16</f>
        <v>13</v>
      </c>
      <c r="CJ16" s="35">
        <f>الصفوف1!BE16-المسائية!CJ16</f>
        <v>0</v>
      </c>
      <c r="CK16" s="35">
        <f>الصفوف1!BF16-المسائية!CK16</f>
        <v>20</v>
      </c>
      <c r="CL16" s="35">
        <f>الصفوف1!BG16-المسائية!CL16</f>
        <v>20</v>
      </c>
      <c r="CM16" s="35">
        <f>الصفوف1!BH16-المسائية!CM16</f>
        <v>0</v>
      </c>
      <c r="CN16" s="35">
        <f>الصفوف1!BI16-المسائية!CN16</f>
        <v>13</v>
      </c>
      <c r="CO16" s="35">
        <f>الصفوف1!BJ16-المسائية!CO16</f>
        <v>13</v>
      </c>
      <c r="CP16" s="35">
        <f>الصفوف1!BK16-المسائية!CP16</f>
        <v>0</v>
      </c>
      <c r="CQ16" s="35">
        <f>الصفوف1!BL16-المسائية!CQ16</f>
        <v>46</v>
      </c>
      <c r="CR16" s="35">
        <f>الصفوف1!BM16-المسائية!CR16</f>
        <v>46</v>
      </c>
      <c r="CS16" s="35">
        <f>'- الخلاصات'!BT15-المسائية!CS16</f>
        <v>0</v>
      </c>
      <c r="CT16" s="35">
        <f>'- الخلاصات'!BU15-المسائية!CT16</f>
        <v>3</v>
      </c>
      <c r="CU16" s="35">
        <f>'- الخلاصات'!BV15-المسائية!CU16</f>
        <v>0</v>
      </c>
      <c r="CV16" s="35">
        <f>'- الخلاصات'!BW15-المسائية!CV16</f>
        <v>3</v>
      </c>
      <c r="CW16" s="191"/>
      <c r="CX16" s="63" t="s">
        <v>18</v>
      </c>
      <c r="CY16" s="35">
        <f>'- الاجماليات'!CP14-المسائية!CY16</f>
        <v>0</v>
      </c>
      <c r="CZ16" s="35">
        <f>'- الاجماليات'!CQ14-المسائية!CZ16</f>
        <v>0</v>
      </c>
      <c r="DA16" s="35">
        <f>'- الاجماليات'!CR14-المسائية!DA16</f>
        <v>0</v>
      </c>
      <c r="DB16" s="35">
        <f>'- الاجماليات'!CS14-المسائية!DB16</f>
        <v>0</v>
      </c>
      <c r="DC16" s="35">
        <f>'- الخلاصات'!CF15-المسائية!DC16</f>
        <v>0</v>
      </c>
      <c r="DD16" s="35">
        <f>'- الخلاصات'!CG15-المسائية!DD16</f>
        <v>0</v>
      </c>
      <c r="DE16" s="35">
        <f>'- الخلاصات'!CH15-المسائية!DE16</f>
        <v>0</v>
      </c>
      <c r="DF16" s="35">
        <f>الصفوف1!BU16-المسائية!DF16</f>
        <v>44</v>
      </c>
      <c r="DG16" s="35">
        <f>الصفوف1!BV16-المسائية!DG16</f>
        <v>0</v>
      </c>
      <c r="DH16" s="35">
        <f>الصفوف1!BW16-المسائية!DH16</f>
        <v>44</v>
      </c>
      <c r="DI16" s="35">
        <f>الصفوف1!BX16-المسائية!DI16</f>
        <v>62</v>
      </c>
      <c r="DJ16" s="35">
        <f>الصفوف1!BY16-المسائية!DJ16</f>
        <v>0</v>
      </c>
      <c r="DK16" s="35">
        <f>الصفوف1!BZ16-المسائية!DK16</f>
        <v>62</v>
      </c>
      <c r="DL16" s="35">
        <f>الصفوف1!CA16-المسائية!DL16</f>
        <v>49</v>
      </c>
      <c r="DM16" s="35">
        <f>الصفوف1!CB16-المسائية!DM16</f>
        <v>0</v>
      </c>
      <c r="DN16" s="35">
        <f>الصفوف1!CC16-المسائية!DN16</f>
        <v>49</v>
      </c>
      <c r="DO16" s="35">
        <f>الصفوف1!CD16-المسائية!DO16</f>
        <v>155</v>
      </c>
      <c r="DP16" s="35">
        <f>الصفوف1!CE16-المسائية!DP16</f>
        <v>0</v>
      </c>
      <c r="DQ16" s="35">
        <f>الصفوف1!CF16-المسائية!DQ16</f>
        <v>155</v>
      </c>
      <c r="DR16" s="35">
        <f>'- الخلاصات'!CI15-المسائية!DR16</f>
        <v>7</v>
      </c>
      <c r="DS16" s="35">
        <f>'- الخلاصات'!CJ15-المسائية!DS16</f>
        <v>0</v>
      </c>
      <c r="DT16" s="35">
        <f>'- الخلاصات'!CK15-المسائية!DT16</f>
        <v>0</v>
      </c>
      <c r="DU16" s="35">
        <f>'- الخلاصات'!CL15-المسائية!DU16</f>
        <v>7</v>
      </c>
      <c r="DV16" s="191"/>
      <c r="DW16" s="63" t="s">
        <v>18</v>
      </c>
      <c r="DX16" s="45">
        <f t="shared" si="5"/>
        <v>6</v>
      </c>
      <c r="DY16" s="45">
        <f t="shared" si="6"/>
        <v>4</v>
      </c>
      <c r="DZ16" s="45">
        <f t="shared" si="7"/>
        <v>0</v>
      </c>
      <c r="EA16" s="45">
        <f t="shared" si="8"/>
        <v>10</v>
      </c>
      <c r="EB16" s="45">
        <f t="shared" si="9"/>
        <v>126</v>
      </c>
      <c r="EC16" s="45">
        <f t="shared" si="10"/>
        <v>252</v>
      </c>
      <c r="ED16" s="45">
        <f t="shared" si="11"/>
        <v>378</v>
      </c>
      <c r="EE16" s="45">
        <f t="shared" si="12"/>
        <v>411</v>
      </c>
      <c r="EF16" s="45">
        <f t="shared" si="13"/>
        <v>146</v>
      </c>
      <c r="EG16" s="45">
        <f t="shared" si="14"/>
        <v>557</v>
      </c>
      <c r="EH16" s="45">
        <f t="shared" si="15"/>
        <v>517</v>
      </c>
      <c r="EI16" s="45">
        <f t="shared" si="16"/>
        <v>152</v>
      </c>
      <c r="EJ16" s="45">
        <f t="shared" si="17"/>
        <v>669</v>
      </c>
      <c r="EK16" s="45">
        <f t="shared" si="18"/>
        <v>453</v>
      </c>
      <c r="EL16" s="45">
        <f t="shared" si="19"/>
        <v>139</v>
      </c>
      <c r="EM16" s="45">
        <f t="shared" si="20"/>
        <v>592</v>
      </c>
      <c r="EN16" s="45">
        <f t="shared" si="21"/>
        <v>1381</v>
      </c>
      <c r="EO16" s="45">
        <f t="shared" si="22"/>
        <v>437</v>
      </c>
      <c r="EP16" s="45">
        <f t="shared" si="23"/>
        <v>1818</v>
      </c>
      <c r="EQ16" s="45">
        <f t="shared" si="24"/>
        <v>68</v>
      </c>
      <c r="ER16" s="45">
        <f t="shared" si="25"/>
        <v>25</v>
      </c>
      <c r="ES16" s="45">
        <f t="shared" si="26"/>
        <v>0</v>
      </c>
      <c r="ET16" s="45">
        <f t="shared" si="27"/>
        <v>93</v>
      </c>
    </row>
    <row r="17" spans="1:150" ht="17.25" customHeight="1" x14ac:dyDescent="0.2">
      <c r="A17" s="190" t="s">
        <v>9</v>
      </c>
      <c r="B17" s="190"/>
      <c r="C17" s="35">
        <f>'- الاجماليات'!Z15-المسائية!C17</f>
        <v>6</v>
      </c>
      <c r="D17" s="35">
        <f>'- الاجماليات'!AA15-المسائية!D17</f>
        <v>0</v>
      </c>
      <c r="E17" s="35">
        <f>'- الاجماليات'!AB15-المسائية!E17</f>
        <v>2</v>
      </c>
      <c r="F17" s="35">
        <f>'- الاجماليات'!AC15-المسائية!F17</f>
        <v>8</v>
      </c>
      <c r="G17" s="35">
        <f>'- الخلاصات'!X16-المسائية!G17</f>
        <v>220</v>
      </c>
      <c r="H17" s="35">
        <f>'- الخلاصات'!Y16-المسائية!H17</f>
        <v>29</v>
      </c>
      <c r="I17" s="35">
        <f>'- الخلاصات'!Z16-المسائية!I17</f>
        <v>249</v>
      </c>
      <c r="J17" s="35">
        <f>الطلبة!M17-المسائية!J17</f>
        <v>348</v>
      </c>
      <c r="K17" s="35">
        <f>الطلبة!N17-المسائية!K17</f>
        <v>27</v>
      </c>
      <c r="L17" s="35">
        <f>الطلبة!O17-المسائية!L17</f>
        <v>375</v>
      </c>
      <c r="M17" s="35">
        <f>الطلبة!AB17-المسائية!M17</f>
        <v>169</v>
      </c>
      <c r="N17" s="35">
        <f>الطلبة!AC17-المسائية!N17</f>
        <v>8</v>
      </c>
      <c r="O17" s="35">
        <f>الطلبة!AD17-المسائية!O17</f>
        <v>177</v>
      </c>
      <c r="P17" s="35">
        <f>الصفوف1!I17-المسائية!P17</f>
        <v>268</v>
      </c>
      <c r="Q17" s="35">
        <f>الصفوف1!J17-المسائية!Q17</f>
        <v>11</v>
      </c>
      <c r="R17" s="35">
        <f>الصفوف1!K17-المسائية!R17</f>
        <v>279</v>
      </c>
      <c r="S17" s="35">
        <f t="shared" si="2"/>
        <v>785</v>
      </c>
      <c r="T17" s="35">
        <f t="shared" si="3"/>
        <v>46</v>
      </c>
      <c r="U17" s="35">
        <f t="shared" si="4"/>
        <v>831</v>
      </c>
      <c r="V17" s="35">
        <f>الشعب!O17-المسائية!V17</f>
        <v>50</v>
      </c>
      <c r="W17" s="35">
        <f>الشعب!P17-المسائية!W17</f>
        <v>3</v>
      </c>
      <c r="X17" s="35">
        <f>الشعب!Q17-المسائية!X17</f>
        <v>0</v>
      </c>
      <c r="Y17" s="35">
        <f>الشعب!R17-المسائية!Y17</f>
        <v>53</v>
      </c>
      <c r="Z17" s="190" t="s">
        <v>9</v>
      </c>
      <c r="AA17" s="190"/>
      <c r="AB17" s="35">
        <f>'- الاجماليات'!AQ15-المسائية!AB17</f>
        <v>1</v>
      </c>
      <c r="AC17" s="35">
        <f>'- الاجماليات'!AR15-المسائية!AC17</f>
        <v>0</v>
      </c>
      <c r="AD17" s="35">
        <f>'- الاجماليات'!AS15-المسائية!AD17</f>
        <v>1</v>
      </c>
      <c r="AE17" s="35">
        <f>'- الاجماليات'!AT15-المسائية!AE17</f>
        <v>2</v>
      </c>
      <c r="AF17" s="35">
        <f>'- الخلاصات'!AM16-المسائية!AF17</f>
        <v>74</v>
      </c>
      <c r="AG17" s="35">
        <f>'- الخلاصات'!AN16-المسائية!AG17</f>
        <v>1</v>
      </c>
      <c r="AH17" s="35">
        <f>'- الخلاصات'!AO16-المسائية!AH17</f>
        <v>75</v>
      </c>
      <c r="AI17" s="35">
        <f>الصفوف1!T17-المسائية!AI17</f>
        <v>29</v>
      </c>
      <c r="AJ17" s="35">
        <f>الصفوف1!U17-المسائية!AJ17</f>
        <v>2</v>
      </c>
      <c r="AK17" s="35">
        <f>الصفوف1!V17-المسائية!AK17</f>
        <v>31</v>
      </c>
      <c r="AL17" s="35">
        <f>الصفوف1!W17-المسائية!AI17</f>
        <v>9</v>
      </c>
      <c r="AM17" s="35">
        <f>الصفوف1!X17-المسائية!AJ17</f>
        <v>0</v>
      </c>
      <c r="AN17" s="35">
        <f>الصفوف1!Y17-المسائية!AK17</f>
        <v>9</v>
      </c>
      <c r="AO17" s="35">
        <f>الصفوف1!Z17-المسائية!AO17</f>
        <v>25</v>
      </c>
      <c r="AP17" s="35">
        <f>الصفوف1!AA17-المسائية!AP17</f>
        <v>0</v>
      </c>
      <c r="AQ17" s="35">
        <f>الصفوف1!AB17-المسائية!AQ17</f>
        <v>25</v>
      </c>
      <c r="AR17" s="35">
        <f>الصفوف1!AC17-المسائية!AR17</f>
        <v>63</v>
      </c>
      <c r="AS17" s="35">
        <f>الصفوف1!AD17-المسائية!AS17</f>
        <v>2</v>
      </c>
      <c r="AT17" s="35">
        <f>الصفوف1!AE17-المسائية!AT17</f>
        <v>65</v>
      </c>
      <c r="AU17" s="35">
        <f>'- الخلاصات'!AP16-المسائية!AU17</f>
        <v>6</v>
      </c>
      <c r="AV17" s="35">
        <f>'- الخلاصات'!AQ16-المسائية!AV17</f>
        <v>0</v>
      </c>
      <c r="AW17" s="35">
        <f>'- الخلاصات'!AR16-المسائية!AW17</f>
        <v>0</v>
      </c>
      <c r="AX17" s="35">
        <f>'- الخلاصات'!AS16-المسائية!AX17</f>
        <v>6</v>
      </c>
      <c r="AY17" s="190" t="s">
        <v>9</v>
      </c>
      <c r="AZ17" s="190"/>
      <c r="BA17" s="35">
        <f>'- الاجماليات'!BH15-المسائية!BA17</f>
        <v>1</v>
      </c>
      <c r="BB17" s="35">
        <f>'- الاجماليات'!BI15-المسائية!BB17</f>
        <v>4</v>
      </c>
      <c r="BC17" s="35">
        <f>'- الاجماليات'!BJ15-المسائية!BC17</f>
        <v>0</v>
      </c>
      <c r="BD17" s="35">
        <f>'- الاجماليات'!BK15-المسائية!BD17</f>
        <v>5</v>
      </c>
      <c r="BE17" s="35">
        <f>'- الخلاصات'!BB16-المسائية!BE17</f>
        <v>39</v>
      </c>
      <c r="BF17" s="35">
        <f>'- الخلاصات'!BC16-المسائية!BF17</f>
        <v>30</v>
      </c>
      <c r="BG17" s="35">
        <f>'- الخلاصات'!BD16-المسائية!BG17</f>
        <v>69</v>
      </c>
      <c r="BH17" s="35">
        <f>الصفوف1!AK17-المسائية!BH17</f>
        <v>39</v>
      </c>
      <c r="BI17" s="35">
        <f>الصفوف1!AL17-المسائية!BI17</f>
        <v>63</v>
      </c>
      <c r="BJ17" s="35">
        <f>الصفوف1!AM17-المسائية!BJ17</f>
        <v>102</v>
      </c>
      <c r="BK17" s="35">
        <f>الصفوف1!AN17-المسائية!BK17</f>
        <v>8</v>
      </c>
      <c r="BL17" s="35">
        <f>الصفوف1!AO17-المسائية!BL17</f>
        <v>0</v>
      </c>
      <c r="BM17" s="35">
        <f>الصفوف1!AP17-المسائية!BM17</f>
        <v>8</v>
      </c>
      <c r="BN17" s="35">
        <f>الصفوف1!AQ17-المسائية!BN17</f>
        <v>6</v>
      </c>
      <c r="BO17" s="35">
        <f>الصفوف1!AR17-المسائية!BO17</f>
        <v>0</v>
      </c>
      <c r="BP17" s="35">
        <f>الصفوف1!AS17-المسائية!BP17</f>
        <v>6</v>
      </c>
      <c r="BQ17" s="35">
        <f>الصفوف1!AT17-المسائية!BQ17</f>
        <v>53</v>
      </c>
      <c r="BR17" s="35">
        <f>الصفوف1!AU17-المسائية!BR17</f>
        <v>63</v>
      </c>
      <c r="BS17" s="35">
        <f>الصفوف1!AV17-المسائية!BS17</f>
        <v>116</v>
      </c>
      <c r="BT17" s="35">
        <f>الشعب!AY17-المسائية!BT17</f>
        <v>6</v>
      </c>
      <c r="BU17" s="35">
        <f>الشعب!AZ17-المسائية!BU17</f>
        <v>8</v>
      </c>
      <c r="BV17" s="35">
        <f>الشعب!BA17-المسائية!BV17</f>
        <v>0</v>
      </c>
      <c r="BW17" s="35">
        <f>الشعب!BB17-المسائية!BW17</f>
        <v>14</v>
      </c>
      <c r="BX17" s="190" t="s">
        <v>9</v>
      </c>
      <c r="BY17" s="190"/>
      <c r="BZ17" s="35">
        <f>'- الاجماليات'!BY15-المسائية!BZ17</f>
        <v>0</v>
      </c>
      <c r="CA17" s="35">
        <f>'- الاجماليات'!BZ15-المسائية!CA17</f>
        <v>0</v>
      </c>
      <c r="CB17" s="35">
        <f>'- الاجماليات'!CA15-المسائية!CB17</f>
        <v>0</v>
      </c>
      <c r="CC17" s="35">
        <f>'- الاجماليات'!CB15-المسائية!CC17</f>
        <v>0</v>
      </c>
      <c r="CD17" s="35">
        <f>'- الخلاصات'!BQ16-المسائية!CD17</f>
        <v>0</v>
      </c>
      <c r="CE17" s="35">
        <f>'- الخلاصات'!BR16-المسائية!CE17</f>
        <v>0</v>
      </c>
      <c r="CF17" s="35">
        <f>'- الخلاصات'!BS16-المسائية!CF17</f>
        <v>0</v>
      </c>
      <c r="CG17" s="35">
        <f>الصفوف1!BB17-المسائية!CG17</f>
        <v>0</v>
      </c>
      <c r="CH17" s="35">
        <f>الصفوف1!BC17-المسائية!CH17</f>
        <v>0</v>
      </c>
      <c r="CI17" s="35">
        <f>الصفوف1!BD17-المسائية!CI17</f>
        <v>0</v>
      </c>
      <c r="CJ17" s="35">
        <f>الصفوف1!BE17-المسائية!CJ17</f>
        <v>0</v>
      </c>
      <c r="CK17" s="35">
        <f>الصفوف1!BF17-المسائية!CK17</f>
        <v>0</v>
      </c>
      <c r="CL17" s="35">
        <f>الصفوف1!BG17-المسائية!CL17</f>
        <v>0</v>
      </c>
      <c r="CM17" s="35">
        <f>الصفوف1!BH17-المسائية!CM17</f>
        <v>0</v>
      </c>
      <c r="CN17" s="35">
        <f>الصفوف1!BI17-المسائية!CN17</f>
        <v>0</v>
      </c>
      <c r="CO17" s="35">
        <f>الصفوف1!BJ17-المسائية!CO17</f>
        <v>0</v>
      </c>
      <c r="CP17" s="35">
        <f>الصفوف1!BK17-المسائية!CP17</f>
        <v>0</v>
      </c>
      <c r="CQ17" s="35">
        <f>الصفوف1!BL17-المسائية!CQ17</f>
        <v>0</v>
      </c>
      <c r="CR17" s="35">
        <f>الصفوف1!BM17-المسائية!CR17</f>
        <v>0</v>
      </c>
      <c r="CS17" s="35">
        <f>'- الخلاصات'!BT16-المسائية!CS17</f>
        <v>0</v>
      </c>
      <c r="CT17" s="35">
        <f>'- الخلاصات'!BU16-المسائية!CT17</f>
        <v>0</v>
      </c>
      <c r="CU17" s="35">
        <f>'- الخلاصات'!BV16-المسائية!CU17</f>
        <v>0</v>
      </c>
      <c r="CV17" s="35">
        <f>'- الخلاصات'!BW16-المسائية!CV17</f>
        <v>0</v>
      </c>
      <c r="CW17" s="190" t="s">
        <v>9</v>
      </c>
      <c r="CX17" s="190"/>
      <c r="CY17" s="35">
        <f>'- الاجماليات'!CP15-المسائية!CY17</f>
        <v>0</v>
      </c>
      <c r="CZ17" s="35">
        <f>'- الاجماليات'!CQ15-المسائية!CZ17</f>
        <v>0</v>
      </c>
      <c r="DA17" s="35">
        <f>'- الاجماليات'!CR15-المسائية!DA17</f>
        <v>0</v>
      </c>
      <c r="DB17" s="35">
        <f>'- الاجماليات'!CS15-المسائية!DB17</f>
        <v>0</v>
      </c>
      <c r="DC17" s="35">
        <f>'- الخلاصات'!CF16-المسائية!DC17</f>
        <v>0</v>
      </c>
      <c r="DD17" s="35">
        <f>'- الخلاصات'!CG16-المسائية!DD17</f>
        <v>0</v>
      </c>
      <c r="DE17" s="35">
        <f>'- الخلاصات'!CH16-المسائية!DE17</f>
        <v>0</v>
      </c>
      <c r="DF17" s="35">
        <f>الصفوف1!BU17-المسائية!DF17</f>
        <v>0</v>
      </c>
      <c r="DG17" s="35">
        <f>الصفوف1!BV17-المسائية!DG17</f>
        <v>0</v>
      </c>
      <c r="DH17" s="35">
        <f>الصفوف1!BW17-المسائية!DH17</f>
        <v>0</v>
      </c>
      <c r="DI17" s="35">
        <f>الصفوف1!BX17-المسائية!DI17</f>
        <v>0</v>
      </c>
      <c r="DJ17" s="35">
        <f>الصفوف1!BY17-المسائية!DJ17</f>
        <v>0</v>
      </c>
      <c r="DK17" s="35">
        <f>الصفوف1!BZ17-المسائية!DK17</f>
        <v>0</v>
      </c>
      <c r="DL17" s="35">
        <f>الصفوف1!CA17-المسائية!DL17</f>
        <v>0</v>
      </c>
      <c r="DM17" s="35">
        <f>الصفوف1!CB17-المسائية!DM17</f>
        <v>0</v>
      </c>
      <c r="DN17" s="35">
        <f>الصفوف1!CC17-المسائية!DN17</f>
        <v>0</v>
      </c>
      <c r="DO17" s="35">
        <f>الصفوف1!CD17-المسائية!DO17</f>
        <v>0</v>
      </c>
      <c r="DP17" s="35">
        <f>الصفوف1!CE17-المسائية!DP17</f>
        <v>0</v>
      </c>
      <c r="DQ17" s="35">
        <f>الصفوف1!CF17-المسائية!DQ17</f>
        <v>0</v>
      </c>
      <c r="DR17" s="35">
        <f>'- الخلاصات'!CI16-المسائية!DR17</f>
        <v>0</v>
      </c>
      <c r="DS17" s="35">
        <f>'- الخلاصات'!CJ16-المسائية!DS17</f>
        <v>0</v>
      </c>
      <c r="DT17" s="35">
        <f>'- الخلاصات'!CK16-المسائية!DT17</f>
        <v>0</v>
      </c>
      <c r="DU17" s="35">
        <f>'- الخلاصات'!CL16-المسائية!DU17</f>
        <v>0</v>
      </c>
      <c r="DV17" s="190" t="s">
        <v>9</v>
      </c>
      <c r="DW17" s="190"/>
      <c r="DX17" s="45">
        <f t="shared" si="5"/>
        <v>8</v>
      </c>
      <c r="DY17" s="45">
        <f t="shared" si="6"/>
        <v>4</v>
      </c>
      <c r="DZ17" s="45">
        <f t="shared" si="7"/>
        <v>3</v>
      </c>
      <c r="EA17" s="45">
        <f t="shared" si="8"/>
        <v>15</v>
      </c>
      <c r="EB17" s="45">
        <f t="shared" si="9"/>
        <v>333</v>
      </c>
      <c r="EC17" s="45">
        <f t="shared" si="10"/>
        <v>60</v>
      </c>
      <c r="ED17" s="45">
        <f t="shared" si="11"/>
        <v>393</v>
      </c>
      <c r="EE17" s="45">
        <f t="shared" si="12"/>
        <v>416</v>
      </c>
      <c r="EF17" s="45">
        <f t="shared" si="13"/>
        <v>92</v>
      </c>
      <c r="EG17" s="45">
        <f t="shared" si="14"/>
        <v>508</v>
      </c>
      <c r="EH17" s="45">
        <f t="shared" si="15"/>
        <v>186</v>
      </c>
      <c r="EI17" s="45">
        <f t="shared" si="16"/>
        <v>8</v>
      </c>
      <c r="EJ17" s="45">
        <f t="shared" si="17"/>
        <v>194</v>
      </c>
      <c r="EK17" s="45">
        <f t="shared" si="18"/>
        <v>299</v>
      </c>
      <c r="EL17" s="45">
        <f t="shared" si="19"/>
        <v>11</v>
      </c>
      <c r="EM17" s="45">
        <f t="shared" si="20"/>
        <v>310</v>
      </c>
      <c r="EN17" s="45">
        <f t="shared" si="21"/>
        <v>901</v>
      </c>
      <c r="EO17" s="45">
        <f t="shared" si="22"/>
        <v>111</v>
      </c>
      <c r="EP17" s="45">
        <f t="shared" si="23"/>
        <v>1012</v>
      </c>
      <c r="EQ17" s="45">
        <f t="shared" si="24"/>
        <v>62</v>
      </c>
      <c r="ER17" s="45">
        <f t="shared" si="25"/>
        <v>11</v>
      </c>
      <c r="ES17" s="45">
        <f t="shared" si="26"/>
        <v>0</v>
      </c>
      <c r="ET17" s="45">
        <f t="shared" si="27"/>
        <v>73</v>
      </c>
    </row>
    <row r="18" spans="1:150" ht="17.25" customHeight="1" x14ac:dyDescent="0.2">
      <c r="A18" s="190" t="s">
        <v>10</v>
      </c>
      <c r="B18" s="190"/>
      <c r="C18" s="35">
        <f>'- الاجماليات'!Z16-المسائية!C18</f>
        <v>8</v>
      </c>
      <c r="D18" s="35">
        <f>'- الاجماليات'!AA16-المسائية!D18</f>
        <v>0</v>
      </c>
      <c r="E18" s="35">
        <f>'- الاجماليات'!AB16-المسائية!E18</f>
        <v>0</v>
      </c>
      <c r="F18" s="35">
        <f>'- الاجماليات'!AC16-المسائية!F18</f>
        <v>8</v>
      </c>
      <c r="G18" s="35">
        <f>'- الخلاصات'!X17-المسائية!G18</f>
        <v>292</v>
      </c>
      <c r="H18" s="35">
        <f>'- الخلاصات'!Y17-المسائية!H18</f>
        <v>175</v>
      </c>
      <c r="I18" s="35">
        <f>'- الخلاصات'!Z17-المسائية!I18</f>
        <v>467</v>
      </c>
      <c r="J18" s="35">
        <f>الطلبة!M18-المسائية!J18</f>
        <v>430</v>
      </c>
      <c r="K18" s="35">
        <f>الطلبة!N18-المسائية!K18</f>
        <v>0</v>
      </c>
      <c r="L18" s="35">
        <f>الطلبة!O18-المسائية!L18</f>
        <v>430</v>
      </c>
      <c r="M18" s="35">
        <f>الطلبة!AB18-المسائية!M18</f>
        <v>605</v>
      </c>
      <c r="N18" s="35">
        <f>الطلبة!AC18-المسائية!N18</f>
        <v>0</v>
      </c>
      <c r="O18" s="35">
        <f>الطلبة!AD18-المسائية!O18</f>
        <v>605</v>
      </c>
      <c r="P18" s="35">
        <f>الصفوف1!I18-المسائية!P18</f>
        <v>571</v>
      </c>
      <c r="Q18" s="35">
        <f>الصفوف1!J18-المسائية!Q18</f>
        <v>0</v>
      </c>
      <c r="R18" s="35">
        <f>الصفوف1!K18-المسائية!R18</f>
        <v>571</v>
      </c>
      <c r="S18" s="35">
        <f t="shared" si="2"/>
        <v>1606</v>
      </c>
      <c r="T18" s="35">
        <f t="shared" si="3"/>
        <v>0</v>
      </c>
      <c r="U18" s="35">
        <f t="shared" si="4"/>
        <v>1606</v>
      </c>
      <c r="V18" s="35">
        <f>الشعب!O18-المسائية!V18</f>
        <v>92</v>
      </c>
      <c r="W18" s="35">
        <f>الشعب!P18-المسائية!W18</f>
        <v>0</v>
      </c>
      <c r="X18" s="35">
        <f>الشعب!Q18-المسائية!X18</f>
        <v>0</v>
      </c>
      <c r="Y18" s="35">
        <f>الشعب!R18-المسائية!Y18</f>
        <v>92</v>
      </c>
      <c r="Z18" s="190" t="s">
        <v>10</v>
      </c>
      <c r="AA18" s="190"/>
      <c r="AB18" s="35">
        <f>'- الاجماليات'!AQ16-المسائية!AB18</f>
        <v>2</v>
      </c>
      <c r="AC18" s="35">
        <f>'- الاجماليات'!AR16-المسائية!AC18</f>
        <v>0</v>
      </c>
      <c r="AD18" s="35">
        <f>'- الاجماليات'!AS16-المسائية!AD18</f>
        <v>0</v>
      </c>
      <c r="AE18" s="35">
        <f>'- الاجماليات'!AT16-المسائية!AE18</f>
        <v>2</v>
      </c>
      <c r="AF18" s="35">
        <f>'- الخلاصات'!AM17-المسائية!AF18</f>
        <v>53</v>
      </c>
      <c r="AG18" s="35">
        <f>'- الخلاصات'!AN17-المسائية!AG18</f>
        <v>22</v>
      </c>
      <c r="AH18" s="35">
        <f>'- الخلاصات'!AO17-المسائية!AH18</f>
        <v>75</v>
      </c>
      <c r="AI18" s="35">
        <f>الصفوف1!T18-المسائية!AI18</f>
        <v>44</v>
      </c>
      <c r="AJ18" s="35">
        <f>الصفوف1!U18-المسائية!AJ18</f>
        <v>0</v>
      </c>
      <c r="AK18" s="35">
        <f>الصفوف1!V18-المسائية!AK18</f>
        <v>44</v>
      </c>
      <c r="AL18" s="35">
        <f>الصفوف1!W18-المسائية!AI18</f>
        <v>53</v>
      </c>
      <c r="AM18" s="35">
        <f>الصفوف1!X18-المسائية!AJ18</f>
        <v>0</v>
      </c>
      <c r="AN18" s="35">
        <f>الصفوف1!Y18-المسائية!AK18</f>
        <v>53</v>
      </c>
      <c r="AO18" s="35">
        <f>الصفوف1!Z18-المسائية!AO18</f>
        <v>68</v>
      </c>
      <c r="AP18" s="35">
        <f>الصفوف1!AA18-المسائية!AP18</f>
        <v>0</v>
      </c>
      <c r="AQ18" s="35">
        <f>الصفوف1!AB18-المسائية!AQ18</f>
        <v>68</v>
      </c>
      <c r="AR18" s="35">
        <f>الصفوف1!AC18-المسائية!AR18</f>
        <v>165</v>
      </c>
      <c r="AS18" s="35">
        <f>الصفوف1!AD18-المسائية!AS18</f>
        <v>0</v>
      </c>
      <c r="AT18" s="35">
        <f>الصفوف1!AE18-المسائية!AT18</f>
        <v>165</v>
      </c>
      <c r="AU18" s="35">
        <f>'- الخلاصات'!AP17-المسائية!AU18</f>
        <v>11</v>
      </c>
      <c r="AV18" s="35">
        <f>'- الخلاصات'!AQ17-المسائية!AV18</f>
        <v>0</v>
      </c>
      <c r="AW18" s="35">
        <f>'- الخلاصات'!AR17-المسائية!AW18</f>
        <v>0</v>
      </c>
      <c r="AX18" s="35">
        <f>'- الخلاصات'!AS17-المسائية!AX18</f>
        <v>11</v>
      </c>
      <c r="AY18" s="190" t="s">
        <v>10</v>
      </c>
      <c r="AZ18" s="190"/>
      <c r="BA18" s="35">
        <f>'- الاجماليات'!BH16-المسائية!BA18</f>
        <v>0</v>
      </c>
      <c r="BB18" s="35">
        <f>'- الاجماليات'!BI16-المسائية!BB18</f>
        <v>3</v>
      </c>
      <c r="BC18" s="35">
        <f>'- الاجماليات'!BJ16-المسائية!BC18</f>
        <v>0</v>
      </c>
      <c r="BD18" s="35">
        <f>'- الاجماليات'!BK16-المسائية!BD18</f>
        <v>3</v>
      </c>
      <c r="BE18" s="35">
        <f>'- الخلاصات'!BB17-المسائية!BE18</f>
        <v>18</v>
      </c>
      <c r="BF18" s="35">
        <f>'- الخلاصات'!BC17-المسائية!BF18</f>
        <v>109</v>
      </c>
      <c r="BG18" s="35">
        <f>'- الخلاصات'!BD17-المسائية!BG18</f>
        <v>127</v>
      </c>
      <c r="BH18" s="35">
        <f>الصفوف1!AK18-المسائية!BH18</f>
        <v>36</v>
      </c>
      <c r="BI18" s="35">
        <f>الصفوف1!AL18-المسائية!BI18</f>
        <v>63</v>
      </c>
      <c r="BJ18" s="35">
        <f>الصفوف1!AM18-المسائية!BJ18</f>
        <v>99</v>
      </c>
      <c r="BK18" s="35">
        <f>الصفوف1!AN18-المسائية!BK18</f>
        <v>46</v>
      </c>
      <c r="BL18" s="35">
        <f>الصفوف1!AO18-المسائية!BL18</f>
        <v>68</v>
      </c>
      <c r="BM18" s="35">
        <f>الصفوف1!AP18-المسائية!BM18</f>
        <v>114</v>
      </c>
      <c r="BN18" s="35">
        <f>الصفوف1!AQ18-المسائية!BN18</f>
        <v>27</v>
      </c>
      <c r="BO18" s="35">
        <f>الصفوف1!AR18-المسائية!BO18</f>
        <v>96</v>
      </c>
      <c r="BP18" s="35">
        <f>الصفوف1!AS18-المسائية!BP18</f>
        <v>123</v>
      </c>
      <c r="BQ18" s="35">
        <f>الصفوف1!AT18-المسائية!BQ18</f>
        <v>109</v>
      </c>
      <c r="BR18" s="35">
        <f>الصفوف1!AU18-المسائية!BR18</f>
        <v>227</v>
      </c>
      <c r="BS18" s="35">
        <f>الصفوف1!AV18-المسائية!BS18</f>
        <v>336</v>
      </c>
      <c r="BT18" s="35">
        <f>الشعب!AY18-المسائية!BT18</f>
        <v>6</v>
      </c>
      <c r="BU18" s="35">
        <f>الشعب!AZ18-المسائية!BU18</f>
        <v>16</v>
      </c>
      <c r="BV18" s="35">
        <f>الشعب!BA18-المسائية!BV18</f>
        <v>0</v>
      </c>
      <c r="BW18" s="35">
        <f>الشعب!BB18-المسائية!BW18</f>
        <v>22</v>
      </c>
      <c r="BX18" s="190" t="s">
        <v>10</v>
      </c>
      <c r="BY18" s="190"/>
      <c r="BZ18" s="35">
        <f>'- الاجماليات'!BY16-المسائية!BZ18</f>
        <v>0</v>
      </c>
      <c r="CA18" s="35">
        <f>'- الاجماليات'!BZ16-المسائية!CA18</f>
        <v>2</v>
      </c>
      <c r="CB18" s="35">
        <f>'- الاجماليات'!CA16-المسائية!CB18</f>
        <v>0</v>
      </c>
      <c r="CC18" s="35">
        <f>'- الاجماليات'!CB16-المسائية!CC18</f>
        <v>2</v>
      </c>
      <c r="CD18" s="35">
        <f>'- الخلاصات'!BQ17-المسائية!CD18</f>
        <v>0</v>
      </c>
      <c r="CE18" s="35">
        <f>'- الخلاصات'!BR17-المسائية!CE18</f>
        <v>32</v>
      </c>
      <c r="CF18" s="35">
        <f>'- الخلاصات'!BS17-المسائية!CF18</f>
        <v>32</v>
      </c>
      <c r="CG18" s="35">
        <f>الصفوف1!BB18-المسائية!CG18</f>
        <v>0</v>
      </c>
      <c r="CH18" s="35">
        <f>الصفوف1!BC18-المسائية!CH18</f>
        <v>68</v>
      </c>
      <c r="CI18" s="35">
        <f>الصفوف1!BD18-المسائية!CI18</f>
        <v>68</v>
      </c>
      <c r="CJ18" s="35">
        <f>الصفوف1!BE18-المسائية!CJ18</f>
        <v>0</v>
      </c>
      <c r="CK18" s="35">
        <f>الصفوف1!BF18-المسائية!CK18</f>
        <v>74</v>
      </c>
      <c r="CL18" s="35">
        <f>الصفوف1!BG18-المسائية!CL18</f>
        <v>74</v>
      </c>
      <c r="CM18" s="35">
        <f>الصفوف1!BH18-المسائية!CM18</f>
        <v>0</v>
      </c>
      <c r="CN18" s="35">
        <f>الصفوف1!BI18-المسائية!CN18</f>
        <v>64</v>
      </c>
      <c r="CO18" s="35">
        <f>الصفوف1!BJ18-المسائية!CO18</f>
        <v>64</v>
      </c>
      <c r="CP18" s="35">
        <f>الصفوف1!BK18-المسائية!CP18</f>
        <v>0</v>
      </c>
      <c r="CQ18" s="35">
        <f>الصفوف1!BL18-المسائية!CQ18</f>
        <v>206</v>
      </c>
      <c r="CR18" s="35">
        <f>الصفوف1!BM18-المسائية!CR18</f>
        <v>206</v>
      </c>
      <c r="CS18" s="35">
        <f>'- الخلاصات'!BT17-المسائية!CS18</f>
        <v>0</v>
      </c>
      <c r="CT18" s="35">
        <f>'- الخلاصات'!BU17-المسائية!CT18</f>
        <v>10</v>
      </c>
      <c r="CU18" s="35">
        <f>'- الخلاصات'!BV17-المسائية!CU18</f>
        <v>0</v>
      </c>
      <c r="CV18" s="35">
        <f>'- الخلاصات'!BW17-المسائية!CV18</f>
        <v>10</v>
      </c>
      <c r="CW18" s="190" t="s">
        <v>10</v>
      </c>
      <c r="CX18" s="190"/>
      <c r="CY18" s="35">
        <f>'- الاجماليات'!CP16-المسائية!CY18</f>
        <v>0</v>
      </c>
      <c r="CZ18" s="35">
        <f>'- الاجماليات'!CQ16-المسائية!CZ18</f>
        <v>0</v>
      </c>
      <c r="DA18" s="35">
        <f>'- الاجماليات'!CR16-المسائية!DA18</f>
        <v>0</v>
      </c>
      <c r="DB18" s="35">
        <f>'- الاجماليات'!CS16-المسائية!DB18</f>
        <v>0</v>
      </c>
      <c r="DC18" s="35">
        <f>'- الخلاصات'!CF17-المسائية!DC18</f>
        <v>0</v>
      </c>
      <c r="DD18" s="35">
        <f>'- الخلاصات'!CG17-المسائية!DD18</f>
        <v>25</v>
      </c>
      <c r="DE18" s="35">
        <f>'- الخلاصات'!CH17-المسائية!DE18</f>
        <v>25</v>
      </c>
      <c r="DF18" s="35">
        <f>الصفوف1!BU18-المسائية!DF18</f>
        <v>19</v>
      </c>
      <c r="DG18" s="35">
        <f>الصفوف1!BV18-المسائية!DG18</f>
        <v>28</v>
      </c>
      <c r="DH18" s="35">
        <f>الصفوف1!BW18-المسائية!DH18</f>
        <v>47</v>
      </c>
      <c r="DI18" s="35">
        <f>الصفوف1!BX18-المسائية!DI18</f>
        <v>23</v>
      </c>
      <c r="DJ18" s="35">
        <f>الصفوف1!BY18-المسائية!DJ18</f>
        <v>30</v>
      </c>
      <c r="DK18" s="35">
        <f>الصفوف1!BZ18-المسائية!DK18</f>
        <v>53</v>
      </c>
      <c r="DL18" s="35">
        <f>الصفوف1!CA18-المسائية!DL18</f>
        <v>39</v>
      </c>
      <c r="DM18" s="35">
        <f>الصفوف1!CB18-المسائية!DM18</f>
        <v>31</v>
      </c>
      <c r="DN18" s="35">
        <f>الصفوف1!CC18-المسائية!DN18</f>
        <v>70</v>
      </c>
      <c r="DO18" s="35">
        <f>الصفوف1!CD18-المسائية!DO18</f>
        <v>81</v>
      </c>
      <c r="DP18" s="35">
        <f>الصفوف1!CE18-المسائية!DP18</f>
        <v>89</v>
      </c>
      <c r="DQ18" s="35">
        <f>الصفوف1!CF18-المسائية!DQ18</f>
        <v>170</v>
      </c>
      <c r="DR18" s="35">
        <f>'- الخلاصات'!CI17-المسائية!DR18</f>
        <v>4</v>
      </c>
      <c r="DS18" s="35">
        <f>'- الخلاصات'!CJ17-المسائية!DS18</f>
        <v>6</v>
      </c>
      <c r="DT18" s="35">
        <f>'- الخلاصات'!CK17-المسائية!DT18</f>
        <v>0</v>
      </c>
      <c r="DU18" s="35">
        <f>'- الخلاصات'!CL17-المسائية!DU18</f>
        <v>10</v>
      </c>
      <c r="DV18" s="190" t="s">
        <v>10</v>
      </c>
      <c r="DW18" s="190"/>
      <c r="DX18" s="45">
        <f t="shared" si="5"/>
        <v>10</v>
      </c>
      <c r="DY18" s="45">
        <f t="shared" si="6"/>
        <v>5</v>
      </c>
      <c r="DZ18" s="45">
        <f t="shared" si="7"/>
        <v>0</v>
      </c>
      <c r="EA18" s="45">
        <f t="shared" si="8"/>
        <v>15</v>
      </c>
      <c r="EB18" s="45">
        <f t="shared" si="9"/>
        <v>363</v>
      </c>
      <c r="EC18" s="45">
        <f t="shared" si="10"/>
        <v>363</v>
      </c>
      <c r="ED18" s="45">
        <f t="shared" si="11"/>
        <v>726</v>
      </c>
      <c r="EE18" s="45">
        <f t="shared" si="12"/>
        <v>529</v>
      </c>
      <c r="EF18" s="45">
        <f t="shared" si="13"/>
        <v>159</v>
      </c>
      <c r="EG18" s="45">
        <f t="shared" si="14"/>
        <v>688</v>
      </c>
      <c r="EH18" s="45">
        <f t="shared" si="15"/>
        <v>727</v>
      </c>
      <c r="EI18" s="45">
        <f t="shared" si="16"/>
        <v>172</v>
      </c>
      <c r="EJ18" s="45">
        <f t="shared" si="17"/>
        <v>899</v>
      </c>
      <c r="EK18" s="45">
        <f t="shared" si="18"/>
        <v>705</v>
      </c>
      <c r="EL18" s="45">
        <f t="shared" si="19"/>
        <v>191</v>
      </c>
      <c r="EM18" s="45">
        <f t="shared" si="20"/>
        <v>896</v>
      </c>
      <c r="EN18" s="45">
        <f t="shared" si="21"/>
        <v>1961</v>
      </c>
      <c r="EO18" s="45">
        <f t="shared" si="22"/>
        <v>522</v>
      </c>
      <c r="EP18" s="45">
        <f t="shared" si="23"/>
        <v>2483</v>
      </c>
      <c r="EQ18" s="45">
        <f t="shared" si="24"/>
        <v>113</v>
      </c>
      <c r="ER18" s="45">
        <f t="shared" si="25"/>
        <v>32</v>
      </c>
      <c r="ES18" s="45">
        <f t="shared" si="26"/>
        <v>0</v>
      </c>
      <c r="ET18" s="45">
        <f t="shared" si="27"/>
        <v>145</v>
      </c>
    </row>
    <row r="19" spans="1:150" ht="17.25" customHeight="1" x14ac:dyDescent="0.2">
      <c r="A19" s="190" t="s">
        <v>229</v>
      </c>
      <c r="B19" s="190"/>
      <c r="C19" s="35">
        <f>'- الاجماليات'!Z17-المسائية!C19</f>
        <v>5</v>
      </c>
      <c r="D19" s="35">
        <f>'- الاجماليات'!AA17-المسائية!D19</f>
        <v>0</v>
      </c>
      <c r="E19" s="35">
        <f>'- الاجماليات'!AB17-المسائية!E19</f>
        <v>1</v>
      </c>
      <c r="F19" s="35">
        <f>'- الاجماليات'!AC17-المسائية!F19</f>
        <v>6</v>
      </c>
      <c r="G19" s="35">
        <f>'- الخلاصات'!X18-المسائية!G19</f>
        <v>319</v>
      </c>
      <c r="H19" s="35">
        <f>'- الخلاصات'!Y18-المسائية!H19</f>
        <v>93</v>
      </c>
      <c r="I19" s="35">
        <f>'- الخلاصات'!Z18-المسائية!I19</f>
        <v>412</v>
      </c>
      <c r="J19" s="35">
        <f>الطلبة!M19-المسائية!J19</f>
        <v>426</v>
      </c>
      <c r="K19" s="35">
        <f>الطلبة!N19-المسائية!K19</f>
        <v>0</v>
      </c>
      <c r="L19" s="35">
        <f>الطلبة!O19-المسائية!L19</f>
        <v>426</v>
      </c>
      <c r="M19" s="35">
        <f>الطلبة!AB19-المسائية!M19</f>
        <v>496</v>
      </c>
      <c r="N19" s="35">
        <f>الطلبة!AC19-المسائية!N19</f>
        <v>14</v>
      </c>
      <c r="O19" s="35">
        <f>الطلبة!AD19-المسائية!O19</f>
        <v>510</v>
      </c>
      <c r="P19" s="35">
        <f>الصفوف1!I19-المسائية!P19</f>
        <v>493</v>
      </c>
      <c r="Q19" s="35">
        <f>الصفوف1!J19-المسائية!Q19</f>
        <v>12</v>
      </c>
      <c r="R19" s="35">
        <f>الصفوف1!K19-المسائية!R19</f>
        <v>505</v>
      </c>
      <c r="S19" s="35">
        <f t="shared" si="2"/>
        <v>1415</v>
      </c>
      <c r="T19" s="35">
        <f t="shared" si="3"/>
        <v>26</v>
      </c>
      <c r="U19" s="35">
        <f t="shared" si="4"/>
        <v>1441</v>
      </c>
      <c r="V19" s="35">
        <f>الشعب!O19-المسائية!V19</f>
        <v>67</v>
      </c>
      <c r="W19" s="35">
        <f>الشعب!P19-المسائية!W19</f>
        <v>2</v>
      </c>
      <c r="X19" s="35">
        <f>الشعب!Q19-المسائية!X19</f>
        <v>0</v>
      </c>
      <c r="Y19" s="35">
        <f>الشعب!R19-المسائية!Y19</f>
        <v>69</v>
      </c>
      <c r="Z19" s="190" t="s">
        <v>229</v>
      </c>
      <c r="AA19" s="190"/>
      <c r="AB19" s="35">
        <f>'- الاجماليات'!AQ17-المسائية!AB19</f>
        <v>0</v>
      </c>
      <c r="AC19" s="35">
        <f>'- الاجماليات'!AR17-المسائية!AC19</f>
        <v>0</v>
      </c>
      <c r="AD19" s="35">
        <f>'- الاجماليات'!AS17-المسائية!AD19</f>
        <v>0</v>
      </c>
      <c r="AE19" s="35">
        <f>'- الاجماليات'!AT17-المسائية!AE19</f>
        <v>0</v>
      </c>
      <c r="AF19" s="35">
        <f>'- الخلاصات'!AM18-المسائية!AF19</f>
        <v>26</v>
      </c>
      <c r="AG19" s="35">
        <f>'- الخلاصات'!AN18-المسائية!AG19</f>
        <v>10</v>
      </c>
      <c r="AH19" s="35">
        <f>'- الخلاصات'!AO18-المسائية!AH19</f>
        <v>36</v>
      </c>
      <c r="AI19" s="35">
        <f>الصفوف1!T19-المسائية!AI19</f>
        <v>40</v>
      </c>
      <c r="AJ19" s="35">
        <f>الصفوف1!U19-المسائية!AJ19</f>
        <v>0</v>
      </c>
      <c r="AK19" s="35">
        <f>الصفوف1!V19-المسائية!AK19</f>
        <v>40</v>
      </c>
      <c r="AL19" s="35">
        <f>الصفوف1!W19-المسائية!AI19</f>
        <v>25</v>
      </c>
      <c r="AM19" s="35">
        <f>الصفوف1!X19-المسائية!AJ19</f>
        <v>0</v>
      </c>
      <c r="AN19" s="35">
        <f>الصفوف1!Y19-المسائية!AK19</f>
        <v>25</v>
      </c>
      <c r="AO19" s="35">
        <f>الصفوف1!Z19-المسائية!AO19</f>
        <v>41</v>
      </c>
      <c r="AP19" s="35">
        <f>الصفوف1!AA19-المسائية!AP19</f>
        <v>0</v>
      </c>
      <c r="AQ19" s="35">
        <f>الصفوف1!AB19-المسائية!AQ19</f>
        <v>41</v>
      </c>
      <c r="AR19" s="35">
        <f>الصفوف1!AC19-المسائية!AR19</f>
        <v>106</v>
      </c>
      <c r="AS19" s="35">
        <f>الصفوف1!AD19-المسائية!AS19</f>
        <v>0</v>
      </c>
      <c r="AT19" s="35">
        <f>الصفوف1!AE19-المسائية!AT19</f>
        <v>106</v>
      </c>
      <c r="AU19" s="35">
        <f>'- الخلاصات'!AP18-المسائية!AU19</f>
        <v>4</v>
      </c>
      <c r="AV19" s="35">
        <f>'- الخلاصات'!AQ18-المسائية!AV19</f>
        <v>0</v>
      </c>
      <c r="AW19" s="35">
        <f>'- الخلاصات'!AR18-المسائية!AW19</f>
        <v>0</v>
      </c>
      <c r="AX19" s="35">
        <f>'- الخلاصات'!AS18-المسائية!AX19</f>
        <v>4</v>
      </c>
      <c r="AY19" s="190" t="s">
        <v>229</v>
      </c>
      <c r="AZ19" s="190"/>
      <c r="BA19" s="35">
        <f>'- الاجماليات'!BH17-المسائية!BA19</f>
        <v>1</v>
      </c>
      <c r="BB19" s="35">
        <f>'- الاجماليات'!BI17-المسائية!BB19</f>
        <v>1</v>
      </c>
      <c r="BC19" s="35">
        <f>'- الاجماليات'!BJ17-المسائية!BC19</f>
        <v>0</v>
      </c>
      <c r="BD19" s="35">
        <f>'- الاجماليات'!BK17-المسائية!BD19</f>
        <v>2</v>
      </c>
      <c r="BE19" s="35">
        <f>'- الخلاصات'!BB18-المسائية!BE19</f>
        <v>24</v>
      </c>
      <c r="BF19" s="35">
        <f>'- الخلاصات'!BC18-المسائية!BF19</f>
        <v>56</v>
      </c>
      <c r="BG19" s="35">
        <f>'- الخلاصات'!BD18-المسائية!BG19</f>
        <v>80</v>
      </c>
      <c r="BH19" s="35">
        <f>الصفوف1!AK19-المسائية!BH19</f>
        <v>51</v>
      </c>
      <c r="BI19" s="35">
        <f>الصفوف1!AL19-المسائية!BI19</f>
        <v>52</v>
      </c>
      <c r="BJ19" s="35">
        <f>الصفوف1!AM19-المسائية!BJ19</f>
        <v>103</v>
      </c>
      <c r="BK19" s="35">
        <f>الصفوف1!AN19-المسائية!BK19</f>
        <v>92</v>
      </c>
      <c r="BL19" s="35">
        <f>الصفوف1!AO19-المسائية!BL19</f>
        <v>49</v>
      </c>
      <c r="BM19" s="35">
        <f>الصفوف1!AP19-المسائية!BM19</f>
        <v>141</v>
      </c>
      <c r="BN19" s="35">
        <f>الصفوف1!AQ19-المسائية!BN19</f>
        <v>74</v>
      </c>
      <c r="BO19" s="35">
        <f>الصفوف1!AR19-المسائية!BO19</f>
        <v>51</v>
      </c>
      <c r="BP19" s="35">
        <f>الصفوف1!AS19-المسائية!BP19</f>
        <v>125</v>
      </c>
      <c r="BQ19" s="35">
        <f>الصفوف1!AT19-المسائية!BQ19</f>
        <v>217</v>
      </c>
      <c r="BR19" s="35">
        <f>الصفوف1!AU19-المسائية!BR19</f>
        <v>152</v>
      </c>
      <c r="BS19" s="35">
        <f>الصفوف1!AV19-المسائية!BS19</f>
        <v>369</v>
      </c>
      <c r="BT19" s="35">
        <f>الشعب!AY19-المسائية!BT19</f>
        <v>11</v>
      </c>
      <c r="BU19" s="35">
        <f>الشعب!AZ19-المسائية!BU19</f>
        <v>10</v>
      </c>
      <c r="BV19" s="35">
        <f>الشعب!BA19-المسائية!BV19</f>
        <v>0</v>
      </c>
      <c r="BW19" s="35">
        <f>الشعب!BB19-المسائية!BW19</f>
        <v>21</v>
      </c>
      <c r="BX19" s="190" t="s">
        <v>229</v>
      </c>
      <c r="BY19" s="190"/>
      <c r="BZ19" s="35">
        <f>'- الاجماليات'!BY17-المسائية!BZ19</f>
        <v>0</v>
      </c>
      <c r="CA19" s="35">
        <f>'- الاجماليات'!BZ17-المسائية!CA19</f>
        <v>1</v>
      </c>
      <c r="CB19" s="35">
        <f>'- الاجماليات'!CA17-المسائية!CB19</f>
        <v>0</v>
      </c>
      <c r="CC19" s="35">
        <f>'- الاجماليات'!CB17-المسائية!CC19</f>
        <v>1</v>
      </c>
      <c r="CD19" s="35">
        <f>'- الخلاصات'!BQ18-المسائية!CD19</f>
        <v>0</v>
      </c>
      <c r="CE19" s="35">
        <f>'- الخلاصات'!BR18-المسائية!CE19</f>
        <v>17</v>
      </c>
      <c r="CF19" s="35">
        <f>'- الخلاصات'!BS18-المسائية!CF19</f>
        <v>17</v>
      </c>
      <c r="CG19" s="35">
        <f>الصفوف1!BB19-المسائية!CG19</f>
        <v>0</v>
      </c>
      <c r="CH19" s="35">
        <f>الصفوف1!BC19-المسائية!CH19</f>
        <v>44</v>
      </c>
      <c r="CI19" s="35">
        <f>الصفوف1!BD19-المسائية!CI19</f>
        <v>44</v>
      </c>
      <c r="CJ19" s="35">
        <f>الصفوف1!BE19-المسائية!CJ19</f>
        <v>0</v>
      </c>
      <c r="CK19" s="35">
        <f>الصفوف1!BF19-المسائية!CK19</f>
        <v>42</v>
      </c>
      <c r="CL19" s="35">
        <f>الصفوف1!BG19-المسائية!CL19</f>
        <v>42</v>
      </c>
      <c r="CM19" s="35">
        <f>الصفوف1!BH19-المسائية!CM19</f>
        <v>0</v>
      </c>
      <c r="CN19" s="35">
        <f>الصفوف1!BI19-المسائية!CN19</f>
        <v>48</v>
      </c>
      <c r="CO19" s="35">
        <f>الصفوف1!BJ19-المسائية!CO19</f>
        <v>48</v>
      </c>
      <c r="CP19" s="35">
        <f>الصفوف1!BK19-المسائية!CP19</f>
        <v>0</v>
      </c>
      <c r="CQ19" s="35">
        <f>الصفوف1!BL19-المسائية!CQ19</f>
        <v>134</v>
      </c>
      <c r="CR19" s="35">
        <f>الصفوف1!BM19-المسائية!CR19</f>
        <v>134</v>
      </c>
      <c r="CS19" s="35">
        <f>'- الخلاصات'!BT18-المسائية!CS19</f>
        <v>0</v>
      </c>
      <c r="CT19" s="35">
        <f>'- الخلاصات'!BU18-المسائية!CT19</f>
        <v>9</v>
      </c>
      <c r="CU19" s="35">
        <f>'- الخلاصات'!BV18-المسائية!CU19</f>
        <v>0</v>
      </c>
      <c r="CV19" s="35">
        <f>'- الخلاصات'!BW18-المسائية!CV19</f>
        <v>9</v>
      </c>
      <c r="CW19" s="190" t="s">
        <v>229</v>
      </c>
      <c r="CX19" s="190"/>
      <c r="CY19" s="35">
        <f>'- الاجماليات'!CP17-المسائية!CY19</f>
        <v>0</v>
      </c>
      <c r="CZ19" s="35">
        <f>'- الاجماليات'!CQ17-المسائية!CZ19</f>
        <v>0</v>
      </c>
      <c r="DA19" s="35">
        <f>'- الاجماليات'!CR17-المسائية!DA19</f>
        <v>0</v>
      </c>
      <c r="DB19" s="35">
        <f>'- الاجماليات'!CS17-المسائية!DB19</f>
        <v>0</v>
      </c>
      <c r="DC19" s="35">
        <f>'- الخلاصات'!CF18-المسائية!DC19</f>
        <v>13</v>
      </c>
      <c r="DD19" s="35">
        <f>'- الخلاصات'!CG18-المسائية!DD19</f>
        <v>2</v>
      </c>
      <c r="DE19" s="35">
        <f>'- الخلاصات'!CH18-المسائية!DE19</f>
        <v>15</v>
      </c>
      <c r="DF19" s="35">
        <f>الصفوف1!BU19-المسائية!DF19</f>
        <v>34</v>
      </c>
      <c r="DG19" s="35">
        <f>الصفوف1!BV19-المسائية!DG19</f>
        <v>0</v>
      </c>
      <c r="DH19" s="35">
        <f>الصفوف1!BW19-المسائية!DH19</f>
        <v>34</v>
      </c>
      <c r="DI19" s="35">
        <f>الصفوف1!BX19-المسائية!DI19</f>
        <v>43</v>
      </c>
      <c r="DJ19" s="35">
        <f>الصفوف1!BY19-المسائية!DJ19</f>
        <v>0</v>
      </c>
      <c r="DK19" s="35">
        <f>الصفوف1!BZ19-المسائية!DK19</f>
        <v>43</v>
      </c>
      <c r="DL19" s="35">
        <f>الصفوف1!CA19-المسائية!DL19</f>
        <v>33</v>
      </c>
      <c r="DM19" s="35">
        <f>الصفوف1!CB19-المسائية!DM19</f>
        <v>0</v>
      </c>
      <c r="DN19" s="35">
        <f>الصفوف1!CC19-المسائية!DN19</f>
        <v>33</v>
      </c>
      <c r="DO19" s="35">
        <f>الصفوف1!CD19-المسائية!DO19</f>
        <v>110</v>
      </c>
      <c r="DP19" s="35">
        <f>الصفوف1!CE19-المسائية!DP19</f>
        <v>0</v>
      </c>
      <c r="DQ19" s="35">
        <f>الصفوف1!CF19-المسائية!DQ19</f>
        <v>110</v>
      </c>
      <c r="DR19" s="35">
        <f>'- الخلاصات'!CI18-المسائية!DR19</f>
        <v>6</v>
      </c>
      <c r="DS19" s="35">
        <f>'- الخلاصات'!CJ18-المسائية!DS19</f>
        <v>0</v>
      </c>
      <c r="DT19" s="35">
        <f>'- الخلاصات'!CK18-المسائية!DT19</f>
        <v>0</v>
      </c>
      <c r="DU19" s="35">
        <f>'- الخلاصات'!CL18-المسائية!DU19</f>
        <v>6</v>
      </c>
      <c r="DV19" s="190" t="s">
        <v>229</v>
      </c>
      <c r="DW19" s="190"/>
      <c r="DX19" s="45">
        <f t="shared" si="5"/>
        <v>6</v>
      </c>
      <c r="DY19" s="45">
        <f t="shared" si="6"/>
        <v>2</v>
      </c>
      <c r="DZ19" s="45">
        <f t="shared" si="7"/>
        <v>1</v>
      </c>
      <c r="EA19" s="45">
        <f t="shared" si="8"/>
        <v>9</v>
      </c>
      <c r="EB19" s="45">
        <f t="shared" si="9"/>
        <v>382</v>
      </c>
      <c r="EC19" s="45">
        <f t="shared" si="10"/>
        <v>178</v>
      </c>
      <c r="ED19" s="45">
        <f t="shared" si="11"/>
        <v>560</v>
      </c>
      <c r="EE19" s="45">
        <f t="shared" si="12"/>
        <v>551</v>
      </c>
      <c r="EF19" s="45">
        <f t="shared" si="13"/>
        <v>96</v>
      </c>
      <c r="EG19" s="45">
        <f t="shared" si="14"/>
        <v>647</v>
      </c>
      <c r="EH19" s="45">
        <f t="shared" si="15"/>
        <v>656</v>
      </c>
      <c r="EI19" s="45">
        <f t="shared" si="16"/>
        <v>105</v>
      </c>
      <c r="EJ19" s="45">
        <f t="shared" si="17"/>
        <v>761</v>
      </c>
      <c r="EK19" s="45">
        <f t="shared" si="18"/>
        <v>641</v>
      </c>
      <c r="EL19" s="45">
        <f t="shared" si="19"/>
        <v>111</v>
      </c>
      <c r="EM19" s="45">
        <f t="shared" si="20"/>
        <v>752</v>
      </c>
      <c r="EN19" s="45">
        <f t="shared" si="21"/>
        <v>1848</v>
      </c>
      <c r="EO19" s="45">
        <f t="shared" si="22"/>
        <v>312</v>
      </c>
      <c r="EP19" s="45">
        <f t="shared" si="23"/>
        <v>2160</v>
      </c>
      <c r="EQ19" s="45">
        <f t="shared" si="24"/>
        <v>88</v>
      </c>
      <c r="ER19" s="45">
        <f t="shared" si="25"/>
        <v>21</v>
      </c>
      <c r="ES19" s="45">
        <f t="shared" si="26"/>
        <v>0</v>
      </c>
      <c r="ET19" s="45">
        <f t="shared" si="27"/>
        <v>109</v>
      </c>
    </row>
    <row r="20" spans="1:150" ht="17.25" customHeight="1" x14ac:dyDescent="0.2">
      <c r="A20" s="190" t="s">
        <v>230</v>
      </c>
      <c r="B20" s="190"/>
      <c r="C20" s="35">
        <f>'- الاجماليات'!Z18-المسائية!C20</f>
        <v>5</v>
      </c>
      <c r="D20" s="35">
        <f>'- الاجماليات'!AA18-المسائية!D20</f>
        <v>1</v>
      </c>
      <c r="E20" s="35">
        <f>'- الاجماليات'!AB18-المسائية!E20</f>
        <v>0</v>
      </c>
      <c r="F20" s="35">
        <f>'- الاجماليات'!AC18-المسائية!F20</f>
        <v>6</v>
      </c>
      <c r="G20" s="35">
        <f>'- الخلاصات'!X19-المسائية!G20</f>
        <v>259</v>
      </c>
      <c r="H20" s="35">
        <f>'- الخلاصات'!Y19-المسائية!H20</f>
        <v>180</v>
      </c>
      <c r="I20" s="35">
        <f>'- الخلاصات'!Z19-المسائية!I20</f>
        <v>439</v>
      </c>
      <c r="J20" s="35">
        <f>الطلبة!M20-المسائية!J20</f>
        <v>276</v>
      </c>
      <c r="K20" s="35">
        <f>الطلبة!N20-المسائية!K20</f>
        <v>24</v>
      </c>
      <c r="L20" s="35">
        <f>الطلبة!O20-المسائية!L20</f>
        <v>300</v>
      </c>
      <c r="M20" s="35">
        <f>الطلبة!AB20-المسائية!M20</f>
        <v>290</v>
      </c>
      <c r="N20" s="35">
        <f>الطلبة!AC20-المسائية!N20</f>
        <v>22</v>
      </c>
      <c r="O20" s="35">
        <f>الطلبة!AD20-المسائية!O20</f>
        <v>312</v>
      </c>
      <c r="P20" s="35">
        <f>الصفوف1!I20-المسائية!P20</f>
        <v>342</v>
      </c>
      <c r="Q20" s="35">
        <f>الصفوف1!J20-المسائية!Q20</f>
        <v>22</v>
      </c>
      <c r="R20" s="35">
        <f>الصفوف1!K20-المسائية!R20</f>
        <v>364</v>
      </c>
      <c r="S20" s="35">
        <f t="shared" si="2"/>
        <v>908</v>
      </c>
      <c r="T20" s="35">
        <f t="shared" si="3"/>
        <v>68</v>
      </c>
      <c r="U20" s="35">
        <f t="shared" si="4"/>
        <v>976</v>
      </c>
      <c r="V20" s="35">
        <f>الشعب!O20-المسائية!V20</f>
        <v>53</v>
      </c>
      <c r="W20" s="35">
        <f>الشعب!P20-المسائية!W20</f>
        <v>3</v>
      </c>
      <c r="X20" s="35">
        <f>الشعب!Q20-المسائية!X20</f>
        <v>0</v>
      </c>
      <c r="Y20" s="35">
        <f>الشعب!R20-المسائية!Y20</f>
        <v>56</v>
      </c>
      <c r="Z20" s="190" t="s">
        <v>230</v>
      </c>
      <c r="AA20" s="190"/>
      <c r="AB20" s="35">
        <f>'- الاجماليات'!AQ18-المسائية!AB20</f>
        <v>0</v>
      </c>
      <c r="AC20" s="35">
        <f>'- الاجماليات'!AR18-المسائية!AC20</f>
        <v>0</v>
      </c>
      <c r="AD20" s="35">
        <f>'- الاجماليات'!AS18-المسائية!AD20</f>
        <v>0</v>
      </c>
      <c r="AE20" s="35">
        <f>'- الاجماليات'!AT18-المسائية!AE20</f>
        <v>0</v>
      </c>
      <c r="AF20" s="35">
        <f>'- الخلاصات'!AM19-المسائية!AF20</f>
        <v>0</v>
      </c>
      <c r="AG20" s="35">
        <f>'- الخلاصات'!AN19-المسائية!AG20</f>
        <v>0</v>
      </c>
      <c r="AH20" s="35">
        <f>'- الخلاصات'!AO19-المسائية!AH20</f>
        <v>0</v>
      </c>
      <c r="AI20" s="35">
        <f>الصفوف1!T20-المسائية!AI20</f>
        <v>12</v>
      </c>
      <c r="AJ20" s="35">
        <f>الصفوف1!U20-المسائية!AJ20</f>
        <v>0</v>
      </c>
      <c r="AK20" s="35">
        <f>الصفوف1!V20-المسائية!AK20</f>
        <v>12</v>
      </c>
      <c r="AL20" s="35">
        <f>الصفوف1!W20-المسائية!AI20</f>
        <v>17</v>
      </c>
      <c r="AM20" s="35">
        <f>الصفوف1!X20-المسائية!AJ20</f>
        <v>0</v>
      </c>
      <c r="AN20" s="35">
        <f>الصفوف1!Y20-المسائية!AK20</f>
        <v>17</v>
      </c>
      <c r="AO20" s="35">
        <f>الصفوف1!Z20-المسائية!AO20</f>
        <v>26</v>
      </c>
      <c r="AP20" s="35">
        <f>الصفوف1!AA20-المسائية!AP20</f>
        <v>0</v>
      </c>
      <c r="AQ20" s="35">
        <f>الصفوف1!AB20-المسائية!AQ20</f>
        <v>26</v>
      </c>
      <c r="AR20" s="35">
        <f>الصفوف1!AC20-المسائية!AR20</f>
        <v>55</v>
      </c>
      <c r="AS20" s="35">
        <f>الصفوف1!AD20-المسائية!AS20</f>
        <v>0</v>
      </c>
      <c r="AT20" s="35">
        <f>الصفوف1!AE20-المسائية!AT20</f>
        <v>55</v>
      </c>
      <c r="AU20" s="35">
        <f>'- الخلاصات'!AP19-المسائية!AU20</f>
        <v>3</v>
      </c>
      <c r="AV20" s="35">
        <f>'- الخلاصات'!AQ19-المسائية!AV20</f>
        <v>0</v>
      </c>
      <c r="AW20" s="35">
        <f>'- الخلاصات'!AR19-المسائية!AW20</f>
        <v>0</v>
      </c>
      <c r="AX20" s="35">
        <f>'- الخلاصات'!AS19-المسائية!AX20</f>
        <v>3</v>
      </c>
      <c r="AY20" s="190" t="s">
        <v>230</v>
      </c>
      <c r="AZ20" s="190"/>
      <c r="BA20" s="35">
        <f>'- الاجماليات'!BH18-المسائية!BA20</f>
        <v>1</v>
      </c>
      <c r="BB20" s="35">
        <f>'- الاجماليات'!BI18-المسائية!BB20</f>
        <v>1</v>
      </c>
      <c r="BC20" s="35">
        <f>'- الاجماليات'!BJ18-المسائية!BC20</f>
        <v>0</v>
      </c>
      <c r="BD20" s="35">
        <f>'- الاجماليات'!BK18-المسائية!BD20</f>
        <v>2</v>
      </c>
      <c r="BE20" s="35">
        <f>'- الخلاصات'!BB19-المسائية!BE20</f>
        <v>15</v>
      </c>
      <c r="BF20" s="35">
        <f>'- الخلاصات'!BC19-المسائية!BF20</f>
        <v>33</v>
      </c>
      <c r="BG20" s="35">
        <f>'- الخلاصات'!BD19-المسائية!BG20</f>
        <v>48</v>
      </c>
      <c r="BH20" s="35">
        <f>الصفوف1!AK20-المسائية!BH20</f>
        <v>35</v>
      </c>
      <c r="BI20" s="35">
        <f>الصفوف1!AL20-المسائية!BI20</f>
        <v>32</v>
      </c>
      <c r="BJ20" s="35">
        <f>الصفوف1!AM20-المسائية!BJ20</f>
        <v>67</v>
      </c>
      <c r="BK20" s="35">
        <f>الصفوف1!AN20-المسائية!BK20</f>
        <v>27</v>
      </c>
      <c r="BL20" s="35">
        <f>الصفوف1!AO20-المسائية!BL20</f>
        <v>62</v>
      </c>
      <c r="BM20" s="35">
        <f>الصفوف1!AP20-المسائية!BM20</f>
        <v>89</v>
      </c>
      <c r="BN20" s="35">
        <f>الصفوف1!AQ20-المسائية!BN20</f>
        <v>41</v>
      </c>
      <c r="BO20" s="35">
        <f>الصفوف1!AR20-المسائية!BO20</f>
        <v>57</v>
      </c>
      <c r="BP20" s="35">
        <f>الصفوف1!AS20-المسائية!BP20</f>
        <v>98</v>
      </c>
      <c r="BQ20" s="35">
        <f>الصفوف1!AT20-المسائية!BQ20</f>
        <v>103</v>
      </c>
      <c r="BR20" s="35">
        <f>الصفوف1!AU20-المسائية!BR20</f>
        <v>151</v>
      </c>
      <c r="BS20" s="35">
        <f>الصفوف1!AV20-المسائية!BS20</f>
        <v>254</v>
      </c>
      <c r="BT20" s="35">
        <f>الشعب!AY20-المسائية!BT20</f>
        <v>7</v>
      </c>
      <c r="BU20" s="35">
        <f>الشعب!AZ20-المسائية!BU20</f>
        <v>7</v>
      </c>
      <c r="BV20" s="35">
        <f>الشعب!BA20-المسائية!BV20</f>
        <v>0</v>
      </c>
      <c r="BW20" s="35">
        <f>الشعب!BB20-المسائية!BW20</f>
        <v>14</v>
      </c>
      <c r="BX20" s="190" t="s">
        <v>230</v>
      </c>
      <c r="BY20" s="190"/>
      <c r="BZ20" s="35">
        <f>'- الاجماليات'!BY18-المسائية!BZ20</f>
        <v>0</v>
      </c>
      <c r="CA20" s="35">
        <f>'- الاجماليات'!BZ18-المسائية!CA20</f>
        <v>0</v>
      </c>
      <c r="CB20" s="35">
        <f>'- الاجماليات'!CA18-المسائية!CB20</f>
        <v>0</v>
      </c>
      <c r="CC20" s="35">
        <f>'- الاجماليات'!CB18-المسائية!CC20</f>
        <v>0</v>
      </c>
      <c r="CD20" s="35">
        <f>'- الخلاصات'!BQ19-المسائية!CD20</f>
        <v>0</v>
      </c>
      <c r="CE20" s="35">
        <f>'- الخلاصات'!BR19-المسائية!CE20</f>
        <v>0</v>
      </c>
      <c r="CF20" s="35">
        <f>'- الخلاصات'!BS19-المسائية!CF20</f>
        <v>0</v>
      </c>
      <c r="CG20" s="35">
        <f>الصفوف1!BB20-المسائية!CG20</f>
        <v>0</v>
      </c>
      <c r="CH20" s="35">
        <f>الصفوف1!BC20-المسائية!CH20</f>
        <v>52</v>
      </c>
      <c r="CI20" s="35">
        <f>الصفوف1!BD20-المسائية!CI20</f>
        <v>52</v>
      </c>
      <c r="CJ20" s="35">
        <f>الصفوف1!BE20-المسائية!CJ20</f>
        <v>0</v>
      </c>
      <c r="CK20" s="35">
        <f>الصفوف1!BF20-المسائية!CK20</f>
        <v>64</v>
      </c>
      <c r="CL20" s="35">
        <f>الصفوف1!BG20-المسائية!CL20</f>
        <v>64</v>
      </c>
      <c r="CM20" s="35">
        <f>الصفوف1!BH20-المسائية!CM20</f>
        <v>0</v>
      </c>
      <c r="CN20" s="35">
        <f>الصفوف1!BI20-المسائية!CN20</f>
        <v>30</v>
      </c>
      <c r="CO20" s="35">
        <f>الصفوف1!BJ20-المسائية!CO20</f>
        <v>30</v>
      </c>
      <c r="CP20" s="35">
        <f>الصفوف1!BK20-المسائية!CP20</f>
        <v>0</v>
      </c>
      <c r="CQ20" s="35">
        <f>الصفوف1!BL20-المسائية!CQ20</f>
        <v>146</v>
      </c>
      <c r="CR20" s="35">
        <f>الصفوف1!BM20-المسائية!CR20</f>
        <v>146</v>
      </c>
      <c r="CS20" s="35">
        <f>'- الخلاصات'!BT19-المسائية!CS20</f>
        <v>0</v>
      </c>
      <c r="CT20" s="35">
        <f>'- الخلاصات'!BU19-المسائية!CT20</f>
        <v>5</v>
      </c>
      <c r="CU20" s="35">
        <f>'- الخلاصات'!BV19-المسائية!CU20</f>
        <v>0</v>
      </c>
      <c r="CV20" s="35">
        <f>'- الخلاصات'!BW19-المسائية!CV20</f>
        <v>5</v>
      </c>
      <c r="CW20" s="190" t="s">
        <v>230</v>
      </c>
      <c r="CX20" s="190"/>
      <c r="CY20" s="35">
        <f>'- الاجماليات'!CP18-المسائية!CY20</f>
        <v>0</v>
      </c>
      <c r="CZ20" s="35">
        <f>'- الاجماليات'!CQ18-المسائية!CZ20</f>
        <v>0</v>
      </c>
      <c r="DA20" s="35">
        <f>'- الاجماليات'!CR18-المسائية!DA20</f>
        <v>0</v>
      </c>
      <c r="DB20" s="35">
        <f>'- الاجماليات'!CS18-المسائية!DB20</f>
        <v>0</v>
      </c>
      <c r="DC20" s="35">
        <f>'- الخلاصات'!CF19-المسائية!DC20</f>
        <v>0</v>
      </c>
      <c r="DD20" s="35">
        <f>'- الخلاصات'!CG19-المسائية!DD20</f>
        <v>0</v>
      </c>
      <c r="DE20" s="35">
        <f>'- الخلاصات'!CH19-المسائية!DE20</f>
        <v>0</v>
      </c>
      <c r="DF20" s="35">
        <f>الصفوف1!BU20-المسائية!DF20</f>
        <v>132</v>
      </c>
      <c r="DG20" s="35">
        <f>الصفوف1!BV20-المسائية!DG20</f>
        <v>37</v>
      </c>
      <c r="DH20" s="35">
        <f>الصفوف1!BW20-المسائية!DH20</f>
        <v>169</v>
      </c>
      <c r="DI20" s="35">
        <f>الصفوف1!BX20-المسائية!DI20</f>
        <v>149</v>
      </c>
      <c r="DJ20" s="35">
        <f>الصفوف1!BY20-المسائية!DJ20</f>
        <v>32</v>
      </c>
      <c r="DK20" s="35">
        <f>الصفوف1!BZ20-المسائية!DK20</f>
        <v>181</v>
      </c>
      <c r="DL20" s="35">
        <f>الصفوف1!CA20-المسائية!DL20</f>
        <v>170</v>
      </c>
      <c r="DM20" s="35">
        <f>الصفوف1!CB20-المسائية!DM20</f>
        <v>33</v>
      </c>
      <c r="DN20" s="35">
        <f>الصفوف1!CC20-المسائية!DN20</f>
        <v>203</v>
      </c>
      <c r="DO20" s="35">
        <f>الصفوف1!CD20-المسائية!DO20</f>
        <v>451</v>
      </c>
      <c r="DP20" s="35">
        <f>الصفوف1!CE20-المسائية!DP20</f>
        <v>102</v>
      </c>
      <c r="DQ20" s="35">
        <f>الصفوف1!CF20-المسائية!DQ20</f>
        <v>553</v>
      </c>
      <c r="DR20" s="35">
        <f>'- الخلاصات'!CI19-المسائية!DR20</f>
        <v>21</v>
      </c>
      <c r="DS20" s="35">
        <f>'- الخلاصات'!CJ19-المسائية!DS20</f>
        <v>5</v>
      </c>
      <c r="DT20" s="35">
        <f>'- الخلاصات'!CK19-المسائية!DT20</f>
        <v>0</v>
      </c>
      <c r="DU20" s="35">
        <f>'- الخلاصات'!CL19-المسائية!DU20</f>
        <v>26</v>
      </c>
      <c r="DV20" s="190" t="s">
        <v>230</v>
      </c>
      <c r="DW20" s="190"/>
      <c r="DX20" s="45">
        <f t="shared" si="5"/>
        <v>6</v>
      </c>
      <c r="DY20" s="45">
        <f t="shared" si="6"/>
        <v>2</v>
      </c>
      <c r="DZ20" s="45">
        <f t="shared" si="7"/>
        <v>0</v>
      </c>
      <c r="EA20" s="45">
        <f t="shared" si="8"/>
        <v>8</v>
      </c>
      <c r="EB20" s="45">
        <f t="shared" si="9"/>
        <v>274</v>
      </c>
      <c r="EC20" s="45">
        <f t="shared" si="10"/>
        <v>213</v>
      </c>
      <c r="ED20" s="45">
        <f t="shared" si="11"/>
        <v>487</v>
      </c>
      <c r="EE20" s="45">
        <f t="shared" si="12"/>
        <v>455</v>
      </c>
      <c r="EF20" s="45">
        <f t="shared" si="13"/>
        <v>145</v>
      </c>
      <c r="EG20" s="45">
        <f t="shared" si="14"/>
        <v>600</v>
      </c>
      <c r="EH20" s="45">
        <f t="shared" si="15"/>
        <v>483</v>
      </c>
      <c r="EI20" s="45">
        <f t="shared" si="16"/>
        <v>180</v>
      </c>
      <c r="EJ20" s="45">
        <f t="shared" si="17"/>
        <v>663</v>
      </c>
      <c r="EK20" s="45">
        <f t="shared" si="18"/>
        <v>579</v>
      </c>
      <c r="EL20" s="45">
        <f t="shared" si="19"/>
        <v>142</v>
      </c>
      <c r="EM20" s="45">
        <f t="shared" si="20"/>
        <v>721</v>
      </c>
      <c r="EN20" s="45">
        <f t="shared" si="21"/>
        <v>1517</v>
      </c>
      <c r="EO20" s="45">
        <f t="shared" si="22"/>
        <v>467</v>
      </c>
      <c r="EP20" s="45">
        <f t="shared" si="23"/>
        <v>1984</v>
      </c>
      <c r="EQ20" s="45">
        <f t="shared" si="24"/>
        <v>84</v>
      </c>
      <c r="ER20" s="45">
        <f t="shared" si="25"/>
        <v>20</v>
      </c>
      <c r="ES20" s="45">
        <f t="shared" si="26"/>
        <v>0</v>
      </c>
      <c r="ET20" s="45">
        <f t="shared" si="27"/>
        <v>104</v>
      </c>
    </row>
    <row r="21" spans="1:150" ht="17.25" customHeight="1" x14ac:dyDescent="0.2">
      <c r="A21" s="190" t="s">
        <v>228</v>
      </c>
      <c r="B21" s="190"/>
      <c r="C21" s="35">
        <f>'- الاجماليات'!Z19-المسائية!C21</f>
        <v>3</v>
      </c>
      <c r="D21" s="35">
        <f>'- الاجماليات'!AA19-المسائية!D21</f>
        <v>0</v>
      </c>
      <c r="E21" s="35">
        <f>'- الاجماليات'!AB19-المسائية!E21</f>
        <v>2</v>
      </c>
      <c r="F21" s="35">
        <f>'- الاجماليات'!AC19-المسائية!F21</f>
        <v>5</v>
      </c>
      <c r="G21" s="35">
        <f>'- الخلاصات'!X20-المسائية!G21</f>
        <v>220</v>
      </c>
      <c r="H21" s="35">
        <f>'- الخلاصات'!Y20-المسائية!H21</f>
        <v>78</v>
      </c>
      <c r="I21" s="35">
        <f>'- الخلاصات'!Z20-المسائية!I21</f>
        <v>298</v>
      </c>
      <c r="J21" s="35">
        <f>الطلبة!M21-المسائية!J21</f>
        <v>426</v>
      </c>
      <c r="K21" s="35">
        <f>الطلبة!N21-المسائية!K21</f>
        <v>83</v>
      </c>
      <c r="L21" s="35">
        <f>الطلبة!O21-المسائية!L21</f>
        <v>509</v>
      </c>
      <c r="M21" s="35">
        <f>الطلبة!AB21-المسائية!M21</f>
        <v>403</v>
      </c>
      <c r="N21" s="35">
        <f>الطلبة!AC21-المسائية!N21</f>
        <v>52</v>
      </c>
      <c r="O21" s="35">
        <f>الطلبة!AD21-المسائية!O21</f>
        <v>455</v>
      </c>
      <c r="P21" s="35">
        <f>الصفوف1!I21-المسائية!P21</f>
        <v>488</v>
      </c>
      <c r="Q21" s="35">
        <f>الصفوف1!J21-المسائية!Q21</f>
        <v>50</v>
      </c>
      <c r="R21" s="35">
        <f>الصفوف1!K21-المسائية!R21</f>
        <v>538</v>
      </c>
      <c r="S21" s="35">
        <f t="shared" si="2"/>
        <v>1317</v>
      </c>
      <c r="T21" s="35">
        <f t="shared" si="3"/>
        <v>185</v>
      </c>
      <c r="U21" s="35">
        <f t="shared" si="4"/>
        <v>1502</v>
      </c>
      <c r="V21" s="35">
        <f>الشعب!O21-المسائية!V21</f>
        <v>46</v>
      </c>
      <c r="W21" s="35">
        <f>الشعب!P21-المسائية!W21</f>
        <v>6</v>
      </c>
      <c r="X21" s="35">
        <f>الشعب!Q21-المسائية!X21</f>
        <v>5</v>
      </c>
      <c r="Y21" s="35">
        <f>الشعب!R21-المسائية!Y21</f>
        <v>57</v>
      </c>
      <c r="Z21" s="190" t="s">
        <v>228</v>
      </c>
      <c r="AA21" s="190"/>
      <c r="AB21" s="35">
        <f>'- الاجماليات'!AQ19-المسائية!AB21</f>
        <v>0</v>
      </c>
      <c r="AC21" s="35">
        <f>'- الاجماليات'!AR19-المسائية!AC21</f>
        <v>0</v>
      </c>
      <c r="AD21" s="35">
        <f>'- الاجماليات'!AS19-المسائية!AD21</f>
        <v>1</v>
      </c>
      <c r="AE21" s="35">
        <f>'- الاجماليات'!AT19-المسائية!AE21</f>
        <v>1</v>
      </c>
      <c r="AF21" s="35">
        <f>'- الخلاصات'!AM20-المسائية!AF21</f>
        <v>27</v>
      </c>
      <c r="AG21" s="35">
        <f>'- الخلاصات'!AN20-المسائية!AG21</f>
        <v>10</v>
      </c>
      <c r="AH21" s="35">
        <f>'- الخلاصات'!AO20-المسائية!AH21</f>
        <v>37</v>
      </c>
      <c r="AI21" s="35">
        <f>الصفوف1!T21-المسائية!AI21</f>
        <v>38</v>
      </c>
      <c r="AJ21" s="35">
        <f>الصفوف1!U21-المسائية!AJ21</f>
        <v>1</v>
      </c>
      <c r="AK21" s="35">
        <f>الصفوف1!V21-المسائية!AK21</f>
        <v>39</v>
      </c>
      <c r="AL21" s="35">
        <f>الصفوف1!W21-المسائية!AI21</f>
        <v>67</v>
      </c>
      <c r="AM21" s="35">
        <f>الصفوف1!X21-المسائية!AJ21</f>
        <v>6</v>
      </c>
      <c r="AN21" s="35">
        <f>الصفوف1!Y21-المسائية!AK21</f>
        <v>73</v>
      </c>
      <c r="AO21" s="35">
        <f>الصفوف1!Z21-المسائية!AO21</f>
        <v>66</v>
      </c>
      <c r="AP21" s="35">
        <f>الصفوف1!AA21-المسائية!AP21</f>
        <v>11</v>
      </c>
      <c r="AQ21" s="35">
        <f>الصفوف1!AB21-المسائية!AQ21</f>
        <v>77</v>
      </c>
      <c r="AR21" s="35">
        <f>الصفوف1!AC21-المسائية!AR21</f>
        <v>171</v>
      </c>
      <c r="AS21" s="35">
        <f>الصفوف1!AD21-المسائية!AS21</f>
        <v>18</v>
      </c>
      <c r="AT21" s="35">
        <f>الصفوف1!AE21-المسائية!AT21</f>
        <v>189</v>
      </c>
      <c r="AU21" s="35">
        <f>'- الخلاصات'!AP20-المسائية!AU21</f>
        <v>0</v>
      </c>
      <c r="AV21" s="35">
        <f>'- الخلاصات'!AQ20-المسائية!AV21</f>
        <v>0</v>
      </c>
      <c r="AW21" s="35">
        <f>'- الخلاصات'!AR20-المسائية!AW21</f>
        <v>7</v>
      </c>
      <c r="AX21" s="35">
        <f>'- الخلاصات'!AS20-المسائية!AX21</f>
        <v>7</v>
      </c>
      <c r="AY21" s="190" t="s">
        <v>228</v>
      </c>
      <c r="AZ21" s="190"/>
      <c r="BA21" s="35">
        <f>'- الاجماليات'!BH19-المسائية!BA21</f>
        <v>1</v>
      </c>
      <c r="BB21" s="35">
        <f>'- الاجماليات'!BI19-المسائية!BB21</f>
        <v>1</v>
      </c>
      <c r="BC21" s="35">
        <f>'- الاجماليات'!BJ19-المسائية!BC21</f>
        <v>0</v>
      </c>
      <c r="BD21" s="35">
        <f>'- الاجماليات'!BK19-المسائية!BD21</f>
        <v>2</v>
      </c>
      <c r="BE21" s="35">
        <f>'- الخلاصات'!BB20-المسائية!BE21</f>
        <v>25</v>
      </c>
      <c r="BF21" s="35">
        <f>'- الخلاصات'!BC20-المسائية!BF21</f>
        <v>69</v>
      </c>
      <c r="BG21" s="35">
        <f>'- الخلاصات'!BD20-المسائية!BG21</f>
        <v>94</v>
      </c>
      <c r="BH21" s="35">
        <f>الصفوف1!AK21-المسائية!BH21</f>
        <v>62</v>
      </c>
      <c r="BI21" s="35">
        <f>الصفوف1!AL21-المسائية!BI21</f>
        <v>31</v>
      </c>
      <c r="BJ21" s="35">
        <f>الصفوف1!AM21-المسائية!BJ21</f>
        <v>93</v>
      </c>
      <c r="BK21" s="35">
        <f>الصفوف1!AN21-المسائية!BK21</f>
        <v>51</v>
      </c>
      <c r="BL21" s="35">
        <f>الصفوف1!AO21-المسائية!BL21</f>
        <v>53</v>
      </c>
      <c r="BM21" s="35">
        <f>الصفوف1!AP21-المسائية!BM21</f>
        <v>104</v>
      </c>
      <c r="BN21" s="35">
        <f>الصفوف1!AQ21-المسائية!BN21</f>
        <v>51</v>
      </c>
      <c r="BO21" s="35">
        <f>الصفوف1!AR21-المسائية!BO21</f>
        <v>81</v>
      </c>
      <c r="BP21" s="35">
        <f>الصفوف1!AS21-المسائية!BP21</f>
        <v>132</v>
      </c>
      <c r="BQ21" s="35">
        <f>الصفوف1!AT21-المسائية!BQ21</f>
        <v>164</v>
      </c>
      <c r="BR21" s="35">
        <f>الصفوف1!AU21-المسائية!BR21</f>
        <v>165</v>
      </c>
      <c r="BS21" s="35">
        <f>الصفوف1!AV21-المسائية!BS21</f>
        <v>329</v>
      </c>
      <c r="BT21" s="35">
        <f>الشعب!AY21-المسائية!BT21</f>
        <v>6</v>
      </c>
      <c r="BU21" s="35">
        <f>الشعب!AZ21-المسائية!BU21</f>
        <v>3</v>
      </c>
      <c r="BV21" s="35">
        <f>الشعب!BA21-المسائية!BV21</f>
        <v>0</v>
      </c>
      <c r="BW21" s="35">
        <f>الشعب!BB21-المسائية!BW21</f>
        <v>9</v>
      </c>
      <c r="BX21" s="190" t="s">
        <v>228</v>
      </c>
      <c r="BY21" s="190"/>
      <c r="BZ21" s="35">
        <f>'- الاجماليات'!BY19-المسائية!BZ21</f>
        <v>0</v>
      </c>
      <c r="CA21" s="35">
        <f>'- الاجماليات'!BZ19-المسائية!CA21</f>
        <v>0</v>
      </c>
      <c r="CB21" s="35">
        <f>'- الاجماليات'!CA19-المسائية!CB21</f>
        <v>0</v>
      </c>
      <c r="CC21" s="35">
        <f>'- الاجماليات'!CB19-المسائية!CC21</f>
        <v>0</v>
      </c>
      <c r="CD21" s="35">
        <f>'- الخلاصات'!BQ20-المسائية!CD21</f>
        <v>0</v>
      </c>
      <c r="CE21" s="35">
        <f>'- الخلاصات'!BR20-المسائية!CE21</f>
        <v>0</v>
      </c>
      <c r="CF21" s="35">
        <f>'- الخلاصات'!BS20-المسائية!CF21</f>
        <v>0</v>
      </c>
      <c r="CG21" s="35">
        <f>الصفوف1!BB21-المسائية!CG21</f>
        <v>0</v>
      </c>
      <c r="CH21" s="35">
        <f>الصفوف1!BC21-المسائية!CH21</f>
        <v>40</v>
      </c>
      <c r="CI21" s="35">
        <f>الصفوف1!BD21-المسائية!CI21</f>
        <v>40</v>
      </c>
      <c r="CJ21" s="35">
        <f>الصفوف1!BE21-المسائية!CJ21</f>
        <v>0</v>
      </c>
      <c r="CK21" s="35">
        <f>الصفوف1!BF21-المسائية!CK21</f>
        <v>38</v>
      </c>
      <c r="CL21" s="35">
        <f>الصفوف1!BG21-المسائية!CL21</f>
        <v>38</v>
      </c>
      <c r="CM21" s="35">
        <f>الصفوف1!BH21-المسائية!CM21</f>
        <v>0</v>
      </c>
      <c r="CN21" s="35">
        <f>الصفوف1!BI21-المسائية!CN21</f>
        <v>44</v>
      </c>
      <c r="CO21" s="35">
        <f>الصفوف1!BJ21-المسائية!CO21</f>
        <v>44</v>
      </c>
      <c r="CP21" s="35">
        <f>الصفوف1!BK21-المسائية!CP21</f>
        <v>0</v>
      </c>
      <c r="CQ21" s="35">
        <f>الصفوف1!BL21-المسائية!CQ21</f>
        <v>122</v>
      </c>
      <c r="CR21" s="35">
        <f>الصفوف1!BM21-المسائية!CR21</f>
        <v>122</v>
      </c>
      <c r="CS21" s="35">
        <f>'- الخلاصات'!BT20-المسائية!CS21</f>
        <v>0</v>
      </c>
      <c r="CT21" s="35">
        <f>'- الخلاصات'!BU20-المسائية!CT21</f>
        <v>6</v>
      </c>
      <c r="CU21" s="35">
        <f>'- الخلاصات'!BV20-المسائية!CU21</f>
        <v>0</v>
      </c>
      <c r="CV21" s="35">
        <f>'- الخلاصات'!BW20-المسائية!CV21</f>
        <v>6</v>
      </c>
      <c r="CW21" s="190" t="s">
        <v>228</v>
      </c>
      <c r="CX21" s="190"/>
      <c r="CY21" s="35">
        <f>'- الاجماليات'!CP19-المسائية!CY21</f>
        <v>0</v>
      </c>
      <c r="CZ21" s="35">
        <f>'- الاجماليات'!CQ19-المسائية!CZ21</f>
        <v>0</v>
      </c>
      <c r="DA21" s="35">
        <f>'- الاجماليات'!CR19-المسائية!DA21</f>
        <v>0</v>
      </c>
      <c r="DB21" s="35">
        <f>'- الاجماليات'!CS19-المسائية!DB21</f>
        <v>0</v>
      </c>
      <c r="DC21" s="35">
        <f>'- الخلاصات'!CF20-المسائية!DC21</f>
        <v>0</v>
      </c>
      <c r="DD21" s="35">
        <f>'- الخلاصات'!CG20-المسائية!DD21</f>
        <v>0</v>
      </c>
      <c r="DE21" s="35">
        <f>'- الخلاصات'!CH20-المسائية!DE21</f>
        <v>0</v>
      </c>
      <c r="DF21" s="35">
        <f>الصفوف1!BU21-المسائية!DF21</f>
        <v>10</v>
      </c>
      <c r="DG21" s="35">
        <f>الصفوف1!BV21-المسائية!DG21</f>
        <v>37</v>
      </c>
      <c r="DH21" s="35">
        <f>الصفوف1!BW21-المسائية!DH21</f>
        <v>47</v>
      </c>
      <c r="DI21" s="35">
        <f>الصفوف1!BX21-المسائية!DI21</f>
        <v>11</v>
      </c>
      <c r="DJ21" s="35">
        <f>الصفوف1!BY21-المسائية!DJ21</f>
        <v>33</v>
      </c>
      <c r="DK21" s="35">
        <f>الصفوف1!BZ21-المسائية!DK21</f>
        <v>44</v>
      </c>
      <c r="DL21" s="35">
        <f>الصفوف1!CA21-المسائية!DL21</f>
        <v>11</v>
      </c>
      <c r="DM21" s="35">
        <f>الصفوف1!CB21-المسائية!DM21</f>
        <v>27</v>
      </c>
      <c r="DN21" s="35">
        <f>الصفوف1!CC21-المسائية!DN21</f>
        <v>38</v>
      </c>
      <c r="DO21" s="35">
        <f>الصفوف1!CD21-المسائية!DO21</f>
        <v>32</v>
      </c>
      <c r="DP21" s="35">
        <f>الصفوف1!CE21-المسائية!DP21</f>
        <v>97</v>
      </c>
      <c r="DQ21" s="35">
        <f>الصفوف1!CF21-المسائية!DQ21</f>
        <v>129</v>
      </c>
      <c r="DR21" s="35">
        <f>'- الخلاصات'!CI20-المسائية!DR21</f>
        <v>0</v>
      </c>
      <c r="DS21" s="35">
        <f>'- الخلاصات'!CJ20-المسائية!DS21</f>
        <v>3</v>
      </c>
      <c r="DT21" s="35">
        <f>'- الخلاصات'!CK20-المسائية!DT21</f>
        <v>3</v>
      </c>
      <c r="DU21" s="35">
        <f>'- الخلاصات'!CL20-المسائية!DU21</f>
        <v>6</v>
      </c>
      <c r="DV21" s="190" t="s">
        <v>228</v>
      </c>
      <c r="DW21" s="190"/>
      <c r="DX21" s="45">
        <f t="shared" si="5"/>
        <v>4</v>
      </c>
      <c r="DY21" s="45">
        <f t="shared" si="6"/>
        <v>1</v>
      </c>
      <c r="DZ21" s="45">
        <f t="shared" si="7"/>
        <v>3</v>
      </c>
      <c r="EA21" s="45">
        <f t="shared" si="8"/>
        <v>8</v>
      </c>
      <c r="EB21" s="45">
        <f t="shared" si="9"/>
        <v>272</v>
      </c>
      <c r="EC21" s="45">
        <f t="shared" si="10"/>
        <v>157</v>
      </c>
      <c r="ED21" s="45">
        <f t="shared" si="11"/>
        <v>429</v>
      </c>
      <c r="EE21" s="45">
        <f t="shared" si="12"/>
        <v>536</v>
      </c>
      <c r="EF21" s="45">
        <f t="shared" si="13"/>
        <v>192</v>
      </c>
      <c r="EG21" s="45">
        <f t="shared" si="14"/>
        <v>728</v>
      </c>
      <c r="EH21" s="45">
        <f t="shared" si="15"/>
        <v>532</v>
      </c>
      <c r="EI21" s="45">
        <f t="shared" si="16"/>
        <v>182</v>
      </c>
      <c r="EJ21" s="45">
        <f t="shared" si="17"/>
        <v>714</v>
      </c>
      <c r="EK21" s="45">
        <f t="shared" si="18"/>
        <v>616</v>
      </c>
      <c r="EL21" s="45">
        <f t="shared" si="19"/>
        <v>213</v>
      </c>
      <c r="EM21" s="45">
        <f t="shared" si="20"/>
        <v>829</v>
      </c>
      <c r="EN21" s="45">
        <f t="shared" si="21"/>
        <v>1684</v>
      </c>
      <c r="EO21" s="45">
        <f t="shared" si="22"/>
        <v>587</v>
      </c>
      <c r="EP21" s="45">
        <f t="shared" si="23"/>
        <v>2271</v>
      </c>
      <c r="EQ21" s="45">
        <f t="shared" si="24"/>
        <v>52</v>
      </c>
      <c r="ER21" s="45">
        <f t="shared" si="25"/>
        <v>18</v>
      </c>
      <c r="ES21" s="45">
        <f t="shared" si="26"/>
        <v>15</v>
      </c>
      <c r="ET21" s="45">
        <f t="shared" si="27"/>
        <v>85</v>
      </c>
    </row>
    <row r="22" spans="1:150" ht="17.25" customHeight="1" x14ac:dyDescent="0.2">
      <c r="A22" s="190" t="s">
        <v>11</v>
      </c>
      <c r="B22" s="190"/>
      <c r="C22" s="35">
        <f>'- الاجماليات'!Z20-المسائية!C22</f>
        <v>2</v>
      </c>
      <c r="D22" s="35">
        <f>'- الاجماليات'!AA20-المسائية!D22</f>
        <v>0</v>
      </c>
      <c r="E22" s="35">
        <f>'- الاجماليات'!AB20-المسائية!E22</f>
        <v>1</v>
      </c>
      <c r="F22" s="35">
        <f>'- الاجماليات'!AC20-المسائية!F22</f>
        <v>3</v>
      </c>
      <c r="G22" s="35">
        <f>'- الخلاصات'!X21-المسائية!G22</f>
        <v>94</v>
      </c>
      <c r="H22" s="35">
        <f>'- الخلاصات'!Y21-المسائية!H22</f>
        <v>19</v>
      </c>
      <c r="I22" s="35">
        <f>'- الخلاصات'!Z21-المسائية!I22</f>
        <v>113</v>
      </c>
      <c r="J22" s="35">
        <f>الطلبة!M22-المسائية!J22</f>
        <v>92</v>
      </c>
      <c r="K22" s="35">
        <f>الطلبة!N22-المسائية!K22</f>
        <v>0</v>
      </c>
      <c r="L22" s="35">
        <f>الطلبة!O22-المسائية!L22</f>
        <v>92</v>
      </c>
      <c r="M22" s="35">
        <f>الطلبة!AB22-المسائية!M22</f>
        <v>153</v>
      </c>
      <c r="N22" s="35">
        <f>الطلبة!AC22-المسائية!N22</f>
        <v>2</v>
      </c>
      <c r="O22" s="35">
        <f>الطلبة!AD22-المسائية!O22</f>
        <v>155</v>
      </c>
      <c r="P22" s="35">
        <f>الصفوف1!I22-المسائية!P22</f>
        <v>204</v>
      </c>
      <c r="Q22" s="35">
        <f>الصفوف1!J22-المسائية!Q22</f>
        <v>4</v>
      </c>
      <c r="R22" s="35">
        <f>الصفوف1!K22-المسائية!R22</f>
        <v>208</v>
      </c>
      <c r="S22" s="35">
        <f t="shared" si="2"/>
        <v>449</v>
      </c>
      <c r="T22" s="35">
        <f t="shared" si="3"/>
        <v>6</v>
      </c>
      <c r="U22" s="35">
        <f t="shared" si="4"/>
        <v>455</v>
      </c>
      <c r="V22" s="35">
        <f>الشعب!O22-المسائية!V22</f>
        <v>28</v>
      </c>
      <c r="W22" s="35">
        <f>الشعب!P22-المسائية!W22</f>
        <v>0</v>
      </c>
      <c r="X22" s="35">
        <f>الشعب!Q22-المسائية!X22</f>
        <v>7</v>
      </c>
      <c r="Y22" s="35">
        <f>الشعب!R22-المسائية!Y22</f>
        <v>35</v>
      </c>
      <c r="Z22" s="190" t="s">
        <v>11</v>
      </c>
      <c r="AA22" s="190"/>
      <c r="AB22" s="35">
        <f>'- الاجماليات'!AQ20-المسائية!AB22</f>
        <v>1</v>
      </c>
      <c r="AC22" s="35">
        <f>'- الاجماليات'!AR20-المسائية!AC22</f>
        <v>0</v>
      </c>
      <c r="AD22" s="35">
        <f>'- الاجماليات'!AS20-المسائية!AD22</f>
        <v>0</v>
      </c>
      <c r="AE22" s="35">
        <f>'- الاجماليات'!AT20-المسائية!AE22</f>
        <v>1</v>
      </c>
      <c r="AF22" s="35">
        <f>'- الخلاصات'!AM21-المسائية!AF22</f>
        <v>11</v>
      </c>
      <c r="AG22" s="35">
        <f>'- الخلاصات'!AN21-المسائية!AG22</f>
        <v>0</v>
      </c>
      <c r="AH22" s="35">
        <f>'- الخلاصات'!AO21-المسائية!AH22</f>
        <v>11</v>
      </c>
      <c r="AI22" s="35">
        <f>الصفوف1!T22-المسائية!AI22</f>
        <v>17</v>
      </c>
      <c r="AJ22" s="35">
        <f>الصفوف1!U22-المسائية!AJ22</f>
        <v>0</v>
      </c>
      <c r="AK22" s="35">
        <f>الصفوف1!V22-المسائية!AK22</f>
        <v>17</v>
      </c>
      <c r="AL22" s="35">
        <f>الصفوف1!W22-المسائية!AI22</f>
        <v>37</v>
      </c>
      <c r="AM22" s="35">
        <f>الصفوف1!X22-المسائية!AJ22</f>
        <v>0</v>
      </c>
      <c r="AN22" s="35">
        <f>الصفوف1!Y22-المسائية!AK22</f>
        <v>37</v>
      </c>
      <c r="AO22" s="35">
        <f>الصفوف1!Z22-المسائية!AO22</f>
        <v>45</v>
      </c>
      <c r="AP22" s="35">
        <f>الصفوف1!AA22-المسائية!AP22</f>
        <v>0</v>
      </c>
      <c r="AQ22" s="35">
        <f>الصفوف1!AB22-المسائية!AQ22</f>
        <v>45</v>
      </c>
      <c r="AR22" s="35">
        <f>الصفوف1!AC22-المسائية!AR22</f>
        <v>99</v>
      </c>
      <c r="AS22" s="35">
        <f>الصفوف1!AD22-المسائية!AS22</f>
        <v>0</v>
      </c>
      <c r="AT22" s="35">
        <f>الصفوف1!AE22-المسائية!AT22</f>
        <v>99</v>
      </c>
      <c r="AU22" s="35">
        <f>'- الخلاصات'!AP21-المسائية!AU22</f>
        <v>5</v>
      </c>
      <c r="AV22" s="35">
        <f>'- الخلاصات'!AQ21-المسائية!AV22</f>
        <v>0</v>
      </c>
      <c r="AW22" s="35">
        <f>'- الخلاصات'!AR21-المسائية!AW22</f>
        <v>0</v>
      </c>
      <c r="AX22" s="35">
        <f>'- الخلاصات'!AS21-المسائية!AX22</f>
        <v>5</v>
      </c>
      <c r="AY22" s="190" t="s">
        <v>11</v>
      </c>
      <c r="AZ22" s="190"/>
      <c r="BA22" s="35">
        <f>'- الاجماليات'!BH20-المسائية!BA22</f>
        <v>1</v>
      </c>
      <c r="BB22" s="35">
        <f>'- الاجماليات'!BI20-المسائية!BB22</f>
        <v>2</v>
      </c>
      <c r="BC22" s="35">
        <f>'- الاجماليات'!BJ20-المسائية!BC22</f>
        <v>0</v>
      </c>
      <c r="BD22" s="35">
        <f>'- الاجماليات'!BK20-المسائية!BD22</f>
        <v>3</v>
      </c>
      <c r="BE22" s="35">
        <f>'- الخلاصات'!BB21-المسائية!BE22</f>
        <v>15</v>
      </c>
      <c r="BF22" s="35">
        <f>'- الخلاصات'!BC21-المسائية!BF22</f>
        <v>33</v>
      </c>
      <c r="BG22" s="35">
        <f>'- الخلاصات'!BD21-المسائية!BG22</f>
        <v>48</v>
      </c>
      <c r="BH22" s="35">
        <f>الصفوف1!AK22-المسائية!BH22</f>
        <v>5</v>
      </c>
      <c r="BI22" s="35">
        <f>الصفوف1!AL22-المسائية!BI22</f>
        <v>34</v>
      </c>
      <c r="BJ22" s="35">
        <f>الصفوف1!AM22-المسائية!BJ22</f>
        <v>39</v>
      </c>
      <c r="BK22" s="35">
        <f>الصفوف1!AN22-المسائية!BK22</f>
        <v>10</v>
      </c>
      <c r="BL22" s="35">
        <f>الصفوف1!AO22-المسائية!BL22</f>
        <v>46</v>
      </c>
      <c r="BM22" s="35">
        <f>الصفوف1!AP22-المسائية!BM22</f>
        <v>56</v>
      </c>
      <c r="BN22" s="35">
        <f>الصفوف1!AQ22-المسائية!BN22</f>
        <v>29</v>
      </c>
      <c r="BO22" s="35">
        <f>الصفوف1!AR22-المسائية!BO22</f>
        <v>50</v>
      </c>
      <c r="BP22" s="35">
        <f>الصفوف1!AS22-المسائية!BP22</f>
        <v>79</v>
      </c>
      <c r="BQ22" s="35">
        <f>الصفوف1!AT22-المسائية!BQ22</f>
        <v>44</v>
      </c>
      <c r="BR22" s="35">
        <f>الصفوف1!AU22-المسائية!BR22</f>
        <v>130</v>
      </c>
      <c r="BS22" s="35">
        <f>الصفوف1!AV22-المسائية!BS22</f>
        <v>174</v>
      </c>
      <c r="BT22" s="35">
        <f>الشعب!AY22-المسائية!BT22</f>
        <v>4</v>
      </c>
      <c r="BU22" s="35">
        <f>الشعب!AZ22-المسائية!BU22</f>
        <v>8</v>
      </c>
      <c r="BV22" s="35">
        <f>الشعب!BA22-المسائية!BV22</f>
        <v>0</v>
      </c>
      <c r="BW22" s="35">
        <f>الشعب!BB22-المسائية!BW22</f>
        <v>12</v>
      </c>
      <c r="BX22" s="190" t="s">
        <v>11</v>
      </c>
      <c r="BY22" s="190"/>
      <c r="BZ22" s="35">
        <f>'- الاجماليات'!BY20-المسائية!BZ22</f>
        <v>0</v>
      </c>
      <c r="CA22" s="35">
        <f>'- الاجماليات'!BZ20-المسائية!CA22</f>
        <v>0</v>
      </c>
      <c r="CB22" s="35">
        <f>'- الاجماليات'!CA20-المسائية!CB22</f>
        <v>0</v>
      </c>
      <c r="CC22" s="35">
        <f>'- الاجماليات'!CB20-المسائية!CC22</f>
        <v>0</v>
      </c>
      <c r="CD22" s="35">
        <f>'- الخلاصات'!BQ21-المسائية!CD22</f>
        <v>0</v>
      </c>
      <c r="CE22" s="35">
        <f>'- الخلاصات'!BR21-المسائية!CE22</f>
        <v>0</v>
      </c>
      <c r="CF22" s="35">
        <f>'- الخلاصات'!BS21-المسائية!CF22</f>
        <v>0</v>
      </c>
      <c r="CG22" s="35">
        <f>الصفوف1!BB22-المسائية!CG22</f>
        <v>0</v>
      </c>
      <c r="CH22" s="35">
        <f>الصفوف1!BC22-المسائية!CH22</f>
        <v>23</v>
      </c>
      <c r="CI22" s="35">
        <f>الصفوف1!BD22-المسائية!CI22</f>
        <v>23</v>
      </c>
      <c r="CJ22" s="35">
        <f>الصفوف1!BE22-المسائية!CJ22</f>
        <v>0</v>
      </c>
      <c r="CK22" s="35">
        <f>الصفوف1!BF22-المسائية!CK22</f>
        <v>29</v>
      </c>
      <c r="CL22" s="35">
        <f>الصفوف1!BG22-المسائية!CL22</f>
        <v>29</v>
      </c>
      <c r="CM22" s="35">
        <f>الصفوف1!BH22-المسائية!CM22</f>
        <v>0</v>
      </c>
      <c r="CN22" s="35">
        <f>الصفوف1!BI22-المسائية!CN22</f>
        <v>55</v>
      </c>
      <c r="CO22" s="35">
        <f>الصفوف1!BJ22-المسائية!CO22</f>
        <v>55</v>
      </c>
      <c r="CP22" s="35">
        <f>الصفوف1!BK22-المسائية!CP22</f>
        <v>0</v>
      </c>
      <c r="CQ22" s="35">
        <f>الصفوف1!BL22-المسائية!CQ22</f>
        <v>107</v>
      </c>
      <c r="CR22" s="35">
        <f>الصفوف1!BM22-المسائية!CR22</f>
        <v>107</v>
      </c>
      <c r="CS22" s="35">
        <f>'- الخلاصات'!BT21-المسائية!CS22</f>
        <v>0</v>
      </c>
      <c r="CT22" s="35">
        <f>'- الخلاصات'!BU21-المسائية!CT22</f>
        <v>6</v>
      </c>
      <c r="CU22" s="35">
        <f>'- الخلاصات'!BV21-المسائية!CU22</f>
        <v>0</v>
      </c>
      <c r="CV22" s="35">
        <f>'- الخلاصات'!BW21-المسائية!CV22</f>
        <v>6</v>
      </c>
      <c r="CW22" s="190" t="s">
        <v>11</v>
      </c>
      <c r="CX22" s="190"/>
      <c r="CY22" s="35">
        <f>'- الاجماليات'!CP20-المسائية!CY22</f>
        <v>0</v>
      </c>
      <c r="CZ22" s="35">
        <f>'- الاجماليات'!CQ20-المسائية!CZ22</f>
        <v>0</v>
      </c>
      <c r="DA22" s="35">
        <f>'- الاجماليات'!CR20-المسائية!DA22</f>
        <v>0</v>
      </c>
      <c r="DB22" s="35">
        <f>'- الاجماليات'!CS20-المسائية!DB22</f>
        <v>0</v>
      </c>
      <c r="DC22" s="35">
        <f>'- الخلاصات'!CF21-المسائية!DC22</f>
        <v>0</v>
      </c>
      <c r="DD22" s="35">
        <f>'- الخلاصات'!CG21-المسائية!DD22</f>
        <v>0</v>
      </c>
      <c r="DE22" s="35">
        <f>'- الخلاصات'!CH21-المسائية!DE22</f>
        <v>0</v>
      </c>
      <c r="DF22" s="35">
        <f>الصفوف1!BU22-المسائية!DF22</f>
        <v>0</v>
      </c>
      <c r="DG22" s="35">
        <f>الصفوف1!BV22-المسائية!DG22</f>
        <v>0</v>
      </c>
      <c r="DH22" s="35">
        <f>الصفوف1!BW22-المسائية!DH22</f>
        <v>0</v>
      </c>
      <c r="DI22" s="35">
        <f>الصفوف1!BX22-المسائية!DI22</f>
        <v>0</v>
      </c>
      <c r="DJ22" s="35">
        <f>الصفوف1!BY22-المسائية!DJ22</f>
        <v>0</v>
      </c>
      <c r="DK22" s="35">
        <f>الصفوف1!BZ22-المسائية!DK22</f>
        <v>0</v>
      </c>
      <c r="DL22" s="35">
        <f>الصفوف1!CA22-المسائية!DL22</f>
        <v>0</v>
      </c>
      <c r="DM22" s="35">
        <f>الصفوف1!CB22-المسائية!DM22</f>
        <v>23</v>
      </c>
      <c r="DN22" s="35">
        <f>الصفوف1!CC22-المسائية!DN22</f>
        <v>23</v>
      </c>
      <c r="DO22" s="35">
        <f>الصفوف1!CD22-المسائية!DO22</f>
        <v>0</v>
      </c>
      <c r="DP22" s="35">
        <f>الصفوف1!CE22-المسائية!DP22</f>
        <v>23</v>
      </c>
      <c r="DQ22" s="35">
        <f>الصفوف1!CF22-المسائية!DQ22</f>
        <v>23</v>
      </c>
      <c r="DR22" s="35">
        <f>'- الخلاصات'!CI21-المسائية!DR22</f>
        <v>0</v>
      </c>
      <c r="DS22" s="35">
        <f>'- الخلاصات'!CJ21-المسائية!DS22</f>
        <v>1</v>
      </c>
      <c r="DT22" s="35">
        <f>'- الخلاصات'!CK21-المسائية!DT22</f>
        <v>0</v>
      </c>
      <c r="DU22" s="35">
        <f>'- الخلاصات'!CL21-المسائية!DU22</f>
        <v>1</v>
      </c>
      <c r="DV22" s="190" t="s">
        <v>11</v>
      </c>
      <c r="DW22" s="190"/>
      <c r="DX22" s="45">
        <f t="shared" si="5"/>
        <v>4</v>
      </c>
      <c r="DY22" s="45">
        <f t="shared" si="6"/>
        <v>2</v>
      </c>
      <c r="DZ22" s="45">
        <f t="shared" si="7"/>
        <v>1</v>
      </c>
      <c r="EA22" s="45">
        <f t="shared" si="8"/>
        <v>7</v>
      </c>
      <c r="EB22" s="45">
        <f t="shared" si="9"/>
        <v>120</v>
      </c>
      <c r="EC22" s="45">
        <f t="shared" si="10"/>
        <v>52</v>
      </c>
      <c r="ED22" s="45">
        <f t="shared" si="11"/>
        <v>172</v>
      </c>
      <c r="EE22" s="45">
        <f t="shared" si="12"/>
        <v>114</v>
      </c>
      <c r="EF22" s="45">
        <f t="shared" si="13"/>
        <v>57</v>
      </c>
      <c r="EG22" s="45">
        <f t="shared" si="14"/>
        <v>171</v>
      </c>
      <c r="EH22" s="45">
        <f t="shared" si="15"/>
        <v>200</v>
      </c>
      <c r="EI22" s="45">
        <f t="shared" si="16"/>
        <v>77</v>
      </c>
      <c r="EJ22" s="45">
        <f t="shared" si="17"/>
        <v>277</v>
      </c>
      <c r="EK22" s="45">
        <f t="shared" si="18"/>
        <v>278</v>
      </c>
      <c r="EL22" s="45">
        <f t="shared" si="19"/>
        <v>132</v>
      </c>
      <c r="EM22" s="45">
        <f t="shared" si="20"/>
        <v>410</v>
      </c>
      <c r="EN22" s="45">
        <f t="shared" si="21"/>
        <v>592</v>
      </c>
      <c r="EO22" s="45">
        <f t="shared" si="22"/>
        <v>266</v>
      </c>
      <c r="EP22" s="45">
        <f t="shared" si="23"/>
        <v>858</v>
      </c>
      <c r="EQ22" s="45">
        <f t="shared" si="24"/>
        <v>37</v>
      </c>
      <c r="ER22" s="45">
        <f t="shared" si="25"/>
        <v>15</v>
      </c>
      <c r="ES22" s="45">
        <f t="shared" si="26"/>
        <v>7</v>
      </c>
      <c r="ET22" s="45">
        <f t="shared" si="27"/>
        <v>59</v>
      </c>
    </row>
    <row r="23" spans="1:150" ht="17.25" customHeight="1" x14ac:dyDescent="0.2">
      <c r="A23" s="190" t="s">
        <v>12</v>
      </c>
      <c r="B23" s="190"/>
      <c r="C23" s="35">
        <f>'- الاجماليات'!Z21-المسائية!C23</f>
        <v>5</v>
      </c>
      <c r="D23" s="35">
        <f>'- الاجماليات'!AA21-المسائية!D23</f>
        <v>0</v>
      </c>
      <c r="E23" s="35">
        <f>'- الاجماليات'!AB21-المسائية!E23</f>
        <v>3</v>
      </c>
      <c r="F23" s="35">
        <f>'- الاجماليات'!AC21-المسائية!F23</f>
        <v>8</v>
      </c>
      <c r="G23" s="35">
        <f>'- الخلاصات'!X22-المسائية!G23</f>
        <v>273</v>
      </c>
      <c r="H23" s="35">
        <f>'- الخلاصات'!Y22-المسائية!H23</f>
        <v>112</v>
      </c>
      <c r="I23" s="35">
        <f>'- الخلاصات'!Z22-المسائية!I23</f>
        <v>385</v>
      </c>
      <c r="J23" s="35">
        <f>الطلبة!M23-المسائية!J23</f>
        <v>591</v>
      </c>
      <c r="K23" s="35">
        <f>الطلبة!N23-المسائية!K23</f>
        <v>23</v>
      </c>
      <c r="L23" s="35">
        <f>الطلبة!O23-المسائية!L23</f>
        <v>614</v>
      </c>
      <c r="M23" s="35">
        <f>الطلبة!AB23-المسائية!M23</f>
        <v>470</v>
      </c>
      <c r="N23" s="35">
        <f>الطلبة!AC23-المسائية!N23</f>
        <v>5</v>
      </c>
      <c r="O23" s="35">
        <f>الطلبة!AD23-المسائية!O23</f>
        <v>475</v>
      </c>
      <c r="P23" s="35">
        <f>الصفوف1!I23-المسائية!P23</f>
        <v>478</v>
      </c>
      <c r="Q23" s="35">
        <f>الصفوف1!J23-المسائية!Q23</f>
        <v>1</v>
      </c>
      <c r="R23" s="35">
        <f>الصفوف1!K23-المسائية!R23</f>
        <v>479</v>
      </c>
      <c r="S23" s="35">
        <f t="shared" si="2"/>
        <v>1539</v>
      </c>
      <c r="T23" s="35">
        <f t="shared" si="3"/>
        <v>29</v>
      </c>
      <c r="U23" s="35">
        <f t="shared" si="4"/>
        <v>1568</v>
      </c>
      <c r="V23" s="35">
        <f>الشعب!O23-المسائية!V23</f>
        <v>79</v>
      </c>
      <c r="W23" s="35">
        <f>الشعب!P23-المسائية!W23</f>
        <v>1</v>
      </c>
      <c r="X23" s="35">
        <f>الشعب!Q23-المسائية!X23</f>
        <v>0</v>
      </c>
      <c r="Y23" s="35">
        <f>الشعب!R23-المسائية!Y23</f>
        <v>80</v>
      </c>
      <c r="Z23" s="190" t="s">
        <v>12</v>
      </c>
      <c r="AA23" s="190"/>
      <c r="AB23" s="35">
        <f>'- الاجماليات'!AQ21-المسائية!AB23</f>
        <v>0</v>
      </c>
      <c r="AC23" s="35">
        <f>'- الاجماليات'!AR21-المسائية!AC23</f>
        <v>0</v>
      </c>
      <c r="AD23" s="35">
        <f>'- الاجماليات'!AS21-المسائية!AD23</f>
        <v>0</v>
      </c>
      <c r="AE23" s="35">
        <f>'- الاجماليات'!AT21-المسائية!AE23</f>
        <v>0</v>
      </c>
      <c r="AF23" s="35">
        <f>'- الخلاصات'!AM22-المسائية!AF23</f>
        <v>8</v>
      </c>
      <c r="AG23" s="35">
        <f>'- الخلاصات'!AN22-المسائية!AG23</f>
        <v>3</v>
      </c>
      <c r="AH23" s="35">
        <f>'- الخلاصات'!AO22-المسائية!AH23</f>
        <v>11</v>
      </c>
      <c r="AI23" s="35">
        <f>الصفوف1!T23-المسائية!AI23</f>
        <v>0</v>
      </c>
      <c r="AJ23" s="35">
        <f>الصفوف1!U23-المسائية!AJ23</f>
        <v>0</v>
      </c>
      <c r="AK23" s="35">
        <f>الصفوف1!V23-المسائية!AK23</f>
        <v>0</v>
      </c>
      <c r="AL23" s="35">
        <f>الصفوف1!W23-المسائية!AI23</f>
        <v>16</v>
      </c>
      <c r="AM23" s="35">
        <f>الصفوف1!X23-المسائية!AJ23</f>
        <v>0</v>
      </c>
      <c r="AN23" s="35">
        <f>الصفوف1!Y23-المسائية!AK23</f>
        <v>16</v>
      </c>
      <c r="AO23" s="35">
        <f>الصفوف1!Z23-المسائية!AO23</f>
        <v>15</v>
      </c>
      <c r="AP23" s="35">
        <f>الصفوف1!AA23-المسائية!AP23</f>
        <v>1</v>
      </c>
      <c r="AQ23" s="35">
        <f>الصفوف1!AB23-المسائية!AQ23</f>
        <v>16</v>
      </c>
      <c r="AR23" s="35">
        <f>الصفوف1!AC23-المسائية!AR23</f>
        <v>31</v>
      </c>
      <c r="AS23" s="35">
        <f>الصفوف1!AD23-المسائية!AS23</f>
        <v>1</v>
      </c>
      <c r="AT23" s="35">
        <f>الصفوف1!AE23-المسائية!AT23</f>
        <v>32</v>
      </c>
      <c r="AU23" s="35">
        <f>'- الخلاصات'!AP22-المسائية!AU23</f>
        <v>4</v>
      </c>
      <c r="AV23" s="35">
        <f>'- الخلاصات'!AQ22-المسائية!AV23</f>
        <v>0</v>
      </c>
      <c r="AW23" s="35">
        <f>'- الخلاصات'!AR22-المسائية!AW23</f>
        <v>0</v>
      </c>
      <c r="AX23" s="35">
        <f>'- الخلاصات'!AS22-المسائية!AX23</f>
        <v>4</v>
      </c>
      <c r="AY23" s="190" t="s">
        <v>12</v>
      </c>
      <c r="AZ23" s="190"/>
      <c r="BA23" s="35">
        <f>'- الاجماليات'!BH21-المسائية!BA23</f>
        <v>1</v>
      </c>
      <c r="BB23" s="35">
        <f>'- الاجماليات'!BI21-المسائية!BB23</f>
        <v>3</v>
      </c>
      <c r="BC23" s="35">
        <f>'- الاجماليات'!BJ21-المسائية!BC23</f>
        <v>0</v>
      </c>
      <c r="BD23" s="35">
        <f>'- الاجماليات'!BK21-المسائية!BD23</f>
        <v>4</v>
      </c>
      <c r="BE23" s="35">
        <f>'- الخلاصات'!BB22-المسائية!BE23</f>
        <v>11</v>
      </c>
      <c r="BF23" s="35">
        <f>'- الخلاصات'!BC22-المسائية!BF23</f>
        <v>54</v>
      </c>
      <c r="BG23" s="35">
        <f>'- الخلاصات'!BD22-المسائية!BG23</f>
        <v>65</v>
      </c>
      <c r="BH23" s="35">
        <f>الصفوف1!AK23-المسائية!BH23</f>
        <v>30</v>
      </c>
      <c r="BI23" s="35">
        <f>الصفوف1!AL23-المسائية!BI23</f>
        <v>82</v>
      </c>
      <c r="BJ23" s="35">
        <f>الصفوف1!AM23-المسائية!BJ23</f>
        <v>112</v>
      </c>
      <c r="BK23" s="35">
        <f>الصفوف1!AN23-المسائية!BK23</f>
        <v>26</v>
      </c>
      <c r="BL23" s="35">
        <f>الصفوف1!AO23-المسائية!BL23</f>
        <v>73</v>
      </c>
      <c r="BM23" s="35">
        <f>الصفوف1!AP23-المسائية!BM23</f>
        <v>99</v>
      </c>
      <c r="BN23" s="35">
        <f>الصفوف1!AQ23-المسائية!BN23</f>
        <v>42</v>
      </c>
      <c r="BO23" s="35">
        <f>الصفوف1!AR23-المسائية!BO23</f>
        <v>67</v>
      </c>
      <c r="BP23" s="35">
        <f>الصفوف1!AS23-المسائية!BP23</f>
        <v>109</v>
      </c>
      <c r="BQ23" s="35">
        <f>الصفوف1!AT23-المسائية!BQ23</f>
        <v>98</v>
      </c>
      <c r="BR23" s="35">
        <f>الصفوف1!AU23-المسائية!BR23</f>
        <v>222</v>
      </c>
      <c r="BS23" s="35">
        <f>الصفوف1!AV23-المسائية!BS23</f>
        <v>320</v>
      </c>
      <c r="BT23" s="35">
        <f>الشعب!AY23-المسائية!BT23</f>
        <v>6</v>
      </c>
      <c r="BU23" s="35">
        <f>الشعب!AZ23-المسائية!BU23</f>
        <v>10</v>
      </c>
      <c r="BV23" s="35">
        <f>الشعب!BA23-المسائية!BV23</f>
        <v>0</v>
      </c>
      <c r="BW23" s="35">
        <f>الشعب!BB23-المسائية!BW23</f>
        <v>16</v>
      </c>
      <c r="BX23" s="190" t="s">
        <v>12</v>
      </c>
      <c r="BY23" s="190"/>
      <c r="BZ23" s="35">
        <f>'- الاجماليات'!BY21-المسائية!BZ23</f>
        <v>0</v>
      </c>
      <c r="CA23" s="35">
        <f>'- الاجماليات'!BZ21-المسائية!CA23</f>
        <v>0</v>
      </c>
      <c r="CB23" s="35">
        <f>'- الاجماليات'!CA21-المسائية!CB23</f>
        <v>0</v>
      </c>
      <c r="CC23" s="35">
        <f>'- الاجماليات'!CB21-المسائية!CC23</f>
        <v>0</v>
      </c>
      <c r="CD23" s="35">
        <f>'- الخلاصات'!BQ22-المسائية!CD23</f>
        <v>0</v>
      </c>
      <c r="CE23" s="35">
        <f>'- الخلاصات'!BR22-المسائية!CE23</f>
        <v>14</v>
      </c>
      <c r="CF23" s="35">
        <f>'- الخلاصات'!BS22-المسائية!CF23</f>
        <v>14</v>
      </c>
      <c r="CG23" s="35">
        <f>الصفوف1!BB23-المسائية!CG23</f>
        <v>12</v>
      </c>
      <c r="CH23" s="35">
        <f>الصفوف1!BC23-المسائية!CH23</f>
        <v>78</v>
      </c>
      <c r="CI23" s="35">
        <f>الصفوف1!BD23-المسائية!CI23</f>
        <v>90</v>
      </c>
      <c r="CJ23" s="35">
        <f>الصفوف1!BE23-المسائية!CJ23</f>
        <v>12</v>
      </c>
      <c r="CK23" s="35">
        <f>الصفوف1!BF23-المسائية!CK23</f>
        <v>52</v>
      </c>
      <c r="CL23" s="35">
        <f>الصفوف1!BG23-المسائية!CL23</f>
        <v>64</v>
      </c>
      <c r="CM23" s="35">
        <f>الصفوف1!BH23-المسائية!CM23</f>
        <v>37</v>
      </c>
      <c r="CN23" s="35">
        <f>الصفوف1!BI23-المسائية!CN23</f>
        <v>45</v>
      </c>
      <c r="CO23" s="35">
        <f>الصفوف1!BJ23-المسائية!CO23</f>
        <v>82</v>
      </c>
      <c r="CP23" s="35">
        <f>الصفوف1!BK23-المسائية!CP23</f>
        <v>61</v>
      </c>
      <c r="CQ23" s="35">
        <f>الصفوف1!BL23-المسائية!CQ23</f>
        <v>175</v>
      </c>
      <c r="CR23" s="35">
        <f>الصفوف1!BM23-المسائية!CR23</f>
        <v>236</v>
      </c>
      <c r="CS23" s="35">
        <f>'- الخلاصات'!BT22-المسائية!CS23</f>
        <v>2</v>
      </c>
      <c r="CT23" s="35">
        <f>'- الخلاصات'!BU22-المسائية!CT23</f>
        <v>6</v>
      </c>
      <c r="CU23" s="35">
        <f>'- الخلاصات'!BV22-المسائية!CU23</f>
        <v>0</v>
      </c>
      <c r="CV23" s="35">
        <f>'- الخلاصات'!BW22-المسائية!CV23</f>
        <v>8</v>
      </c>
      <c r="CW23" s="190" t="s">
        <v>12</v>
      </c>
      <c r="CX23" s="190"/>
      <c r="CY23" s="35">
        <f>'- الاجماليات'!CP21-المسائية!CY23</f>
        <v>0</v>
      </c>
      <c r="CZ23" s="35">
        <f>'- الاجماليات'!CQ21-المسائية!CZ23</f>
        <v>0</v>
      </c>
      <c r="DA23" s="35">
        <f>'- الاجماليات'!CR21-المسائية!DA23</f>
        <v>0</v>
      </c>
      <c r="DB23" s="35">
        <f>'- الاجماليات'!CS21-المسائية!DB23</f>
        <v>0</v>
      </c>
      <c r="DC23" s="35">
        <f>'- الخلاصات'!CF22-المسائية!DC23</f>
        <v>25</v>
      </c>
      <c r="DD23" s="35">
        <f>'- الخلاصات'!CG22-المسائية!DD23</f>
        <v>42</v>
      </c>
      <c r="DE23" s="35">
        <f>'- الخلاصات'!CH22-المسائية!DE23</f>
        <v>67</v>
      </c>
      <c r="DF23" s="35">
        <f>الصفوف1!BU23-المسائية!DF23</f>
        <v>144</v>
      </c>
      <c r="DG23" s="35">
        <f>الصفوف1!BV23-المسائية!DG23</f>
        <v>82</v>
      </c>
      <c r="DH23" s="35">
        <f>الصفوف1!BW23-المسائية!DH23</f>
        <v>226</v>
      </c>
      <c r="DI23" s="35">
        <f>الصفوف1!BX23-المسائية!DI23</f>
        <v>124</v>
      </c>
      <c r="DJ23" s="35">
        <f>الصفوف1!BY23-المسائية!DJ23</f>
        <v>83</v>
      </c>
      <c r="DK23" s="35">
        <f>الصفوف1!BZ23-المسائية!DK23</f>
        <v>207</v>
      </c>
      <c r="DL23" s="35">
        <f>الصفوف1!CA23-المسائية!DL23</f>
        <v>138</v>
      </c>
      <c r="DM23" s="35">
        <f>الصفوف1!CB23-المسائية!DM23</f>
        <v>87</v>
      </c>
      <c r="DN23" s="35">
        <f>الصفوف1!CC23-المسائية!DN23</f>
        <v>225</v>
      </c>
      <c r="DO23" s="35">
        <f>الصفوف1!CD23-المسائية!DO23</f>
        <v>406</v>
      </c>
      <c r="DP23" s="35">
        <f>الصفوف1!CE23-المسائية!DP23</f>
        <v>252</v>
      </c>
      <c r="DQ23" s="35">
        <f>الصفوف1!CF23-المسائية!DQ23</f>
        <v>658</v>
      </c>
      <c r="DR23" s="35">
        <f>'- الخلاصات'!CI22-المسائية!DR23</f>
        <v>18</v>
      </c>
      <c r="DS23" s="35">
        <f>'- الخلاصات'!CJ22-المسائية!DS23</f>
        <v>9</v>
      </c>
      <c r="DT23" s="35">
        <f>'- الخلاصات'!CK22-المسائية!DT23</f>
        <v>0</v>
      </c>
      <c r="DU23" s="35">
        <f>'- الخلاصات'!CL22-المسائية!DU23</f>
        <v>27</v>
      </c>
      <c r="DV23" s="190" t="s">
        <v>12</v>
      </c>
      <c r="DW23" s="190"/>
      <c r="DX23" s="45">
        <f t="shared" si="5"/>
        <v>6</v>
      </c>
      <c r="DY23" s="45">
        <f t="shared" si="6"/>
        <v>3</v>
      </c>
      <c r="DZ23" s="45">
        <f t="shared" si="7"/>
        <v>3</v>
      </c>
      <c r="EA23" s="45">
        <f t="shared" si="8"/>
        <v>12</v>
      </c>
      <c r="EB23" s="45">
        <f t="shared" si="9"/>
        <v>317</v>
      </c>
      <c r="EC23" s="45">
        <f t="shared" si="10"/>
        <v>225</v>
      </c>
      <c r="ED23" s="45">
        <f t="shared" si="11"/>
        <v>542</v>
      </c>
      <c r="EE23" s="45">
        <f t="shared" si="12"/>
        <v>777</v>
      </c>
      <c r="EF23" s="45">
        <f t="shared" si="13"/>
        <v>265</v>
      </c>
      <c r="EG23" s="45">
        <f t="shared" si="14"/>
        <v>1042</v>
      </c>
      <c r="EH23" s="45">
        <f t="shared" si="15"/>
        <v>648</v>
      </c>
      <c r="EI23" s="45">
        <f t="shared" si="16"/>
        <v>213</v>
      </c>
      <c r="EJ23" s="45">
        <f t="shared" si="17"/>
        <v>861</v>
      </c>
      <c r="EK23" s="45">
        <f t="shared" si="18"/>
        <v>710</v>
      </c>
      <c r="EL23" s="45">
        <f t="shared" si="19"/>
        <v>201</v>
      </c>
      <c r="EM23" s="45">
        <f t="shared" si="20"/>
        <v>911</v>
      </c>
      <c r="EN23" s="45">
        <f t="shared" si="21"/>
        <v>2135</v>
      </c>
      <c r="EO23" s="45">
        <f t="shared" si="22"/>
        <v>679</v>
      </c>
      <c r="EP23" s="45">
        <f t="shared" si="23"/>
        <v>2814</v>
      </c>
      <c r="EQ23" s="45">
        <f t="shared" si="24"/>
        <v>109</v>
      </c>
      <c r="ER23" s="45">
        <f t="shared" si="25"/>
        <v>26</v>
      </c>
      <c r="ES23" s="45">
        <f t="shared" si="26"/>
        <v>0</v>
      </c>
      <c r="ET23" s="45">
        <f t="shared" si="27"/>
        <v>135</v>
      </c>
    </row>
    <row r="24" spans="1:150" ht="17.25" customHeight="1" x14ac:dyDescent="0.2">
      <c r="A24" s="190" t="s">
        <v>13</v>
      </c>
      <c r="B24" s="190"/>
      <c r="C24" s="35">
        <f>'- الاجماليات'!Z22-المسائية!C24</f>
        <v>7</v>
      </c>
      <c r="D24" s="35">
        <f>'- الاجماليات'!AA22-المسائية!D24</f>
        <v>3</v>
      </c>
      <c r="E24" s="35">
        <f>'- الاجماليات'!AB22-المسائية!E24</f>
        <v>0</v>
      </c>
      <c r="F24" s="35">
        <f>'- الاجماليات'!AC22-المسائية!F24</f>
        <v>10</v>
      </c>
      <c r="G24" s="35">
        <f>'- الخلاصات'!X23-المسائية!G24</f>
        <v>421</v>
      </c>
      <c r="H24" s="35">
        <f>'- الخلاصات'!Y23-المسائية!H24</f>
        <v>121</v>
      </c>
      <c r="I24" s="35">
        <f>'- الخلاصات'!Z23-المسائية!I24</f>
        <v>542</v>
      </c>
      <c r="J24" s="35">
        <f>الطلبة!M24-المسائية!J24</f>
        <v>460</v>
      </c>
      <c r="K24" s="35">
        <f>الطلبة!N24-المسائية!K24</f>
        <v>123</v>
      </c>
      <c r="L24" s="35">
        <f>الطلبة!O24-المسائية!L24</f>
        <v>583</v>
      </c>
      <c r="M24" s="35">
        <f>الطلبة!AB24-المسائية!M24</f>
        <v>765</v>
      </c>
      <c r="N24" s="35">
        <f>الطلبة!AC24-المسائية!N24</f>
        <v>291</v>
      </c>
      <c r="O24" s="35">
        <f>الطلبة!AD24-المسائية!O24</f>
        <v>1056</v>
      </c>
      <c r="P24" s="35">
        <f>الصفوف1!I24-المسائية!P24</f>
        <v>575</v>
      </c>
      <c r="Q24" s="35">
        <f>الصفوف1!J24-المسائية!Q24</f>
        <v>131</v>
      </c>
      <c r="R24" s="35">
        <f>الصفوف1!K24-المسائية!R24</f>
        <v>706</v>
      </c>
      <c r="S24" s="35">
        <f t="shared" si="2"/>
        <v>1800</v>
      </c>
      <c r="T24" s="35">
        <f t="shared" si="3"/>
        <v>545</v>
      </c>
      <c r="U24" s="35">
        <f t="shared" si="4"/>
        <v>2345</v>
      </c>
      <c r="V24" s="35">
        <f>الشعب!O24-المسائية!V24</f>
        <v>88</v>
      </c>
      <c r="W24" s="35">
        <f>الشعب!P24-المسائية!W24</f>
        <v>12</v>
      </c>
      <c r="X24" s="35">
        <f>الشعب!Q24-المسائية!X24</f>
        <v>0</v>
      </c>
      <c r="Y24" s="35">
        <f>الشعب!R24-المسائية!Y24</f>
        <v>100</v>
      </c>
      <c r="Z24" s="190" t="s">
        <v>13</v>
      </c>
      <c r="AA24" s="190"/>
      <c r="AB24" s="35">
        <f>'- الاجماليات'!AQ22-المسائية!AB24</f>
        <v>1</v>
      </c>
      <c r="AC24" s="35">
        <f>'- الاجماليات'!AR22-المسائية!AC24</f>
        <v>0</v>
      </c>
      <c r="AD24" s="35">
        <f>'- الاجماليات'!AS22-المسائية!AD24</f>
        <v>0</v>
      </c>
      <c r="AE24" s="35">
        <f>'- الاجماليات'!AT22-المسائية!AE24</f>
        <v>1</v>
      </c>
      <c r="AF24" s="35">
        <f>'- الخلاصات'!AM23-المسائية!AF24</f>
        <v>55</v>
      </c>
      <c r="AG24" s="35">
        <f>'- الخلاصات'!AN23-المسائية!AG24</f>
        <v>8</v>
      </c>
      <c r="AH24" s="35">
        <f>'- الخلاصات'!AO23-المسائية!AH24</f>
        <v>63</v>
      </c>
      <c r="AI24" s="35">
        <f>الصفوف1!T24-المسائية!AI24</f>
        <v>7</v>
      </c>
      <c r="AJ24" s="35">
        <f>الصفوف1!U24-المسائية!AJ24</f>
        <v>0</v>
      </c>
      <c r="AK24" s="35">
        <f>الصفوف1!V24-المسائية!AK24</f>
        <v>7</v>
      </c>
      <c r="AL24" s="35">
        <f>الصفوف1!W24-المسائية!AI24</f>
        <v>4</v>
      </c>
      <c r="AM24" s="35">
        <f>الصفوف1!X24-المسائية!AJ24</f>
        <v>0</v>
      </c>
      <c r="AN24" s="35">
        <f>الصفوف1!Y24-المسائية!AK24</f>
        <v>4</v>
      </c>
      <c r="AO24" s="35">
        <f>الصفوف1!Z24-المسائية!AO24</f>
        <v>8</v>
      </c>
      <c r="AP24" s="35">
        <f>الصفوف1!AA24-المسائية!AP24</f>
        <v>0</v>
      </c>
      <c r="AQ24" s="35">
        <f>الصفوف1!AB24-المسائية!AQ24</f>
        <v>8</v>
      </c>
      <c r="AR24" s="35">
        <f>الصفوف1!AC24-المسائية!AR24</f>
        <v>19</v>
      </c>
      <c r="AS24" s="35">
        <f>الصفوف1!AD24-المسائية!AS24</f>
        <v>0</v>
      </c>
      <c r="AT24" s="35">
        <f>الصفوف1!AE24-المسائية!AT24</f>
        <v>19</v>
      </c>
      <c r="AU24" s="35">
        <f>'- الخلاصات'!AP23-المسائية!AU24</f>
        <v>3</v>
      </c>
      <c r="AV24" s="35">
        <f>'- الخلاصات'!AQ23-المسائية!AV24</f>
        <v>0</v>
      </c>
      <c r="AW24" s="35">
        <f>'- الخلاصات'!AR23-المسائية!AW24</f>
        <v>0</v>
      </c>
      <c r="AX24" s="35">
        <f>'- الخلاصات'!AS23-المسائية!AX24</f>
        <v>3</v>
      </c>
      <c r="AY24" s="190" t="s">
        <v>13</v>
      </c>
      <c r="AZ24" s="190"/>
      <c r="BA24" s="35">
        <f>'- الاجماليات'!BH22-المسائية!BA24</f>
        <v>1</v>
      </c>
      <c r="BB24" s="35">
        <f>'- الاجماليات'!BI22-المسائية!BB24</f>
        <v>3</v>
      </c>
      <c r="BC24" s="35">
        <f>'- الاجماليات'!BJ22-المسائية!BC24</f>
        <v>0</v>
      </c>
      <c r="BD24" s="35">
        <f>'- الاجماليات'!BK22-المسائية!BD24</f>
        <v>4</v>
      </c>
      <c r="BE24" s="35">
        <f>'- الخلاصات'!BB23-المسائية!BE24</f>
        <v>23</v>
      </c>
      <c r="BF24" s="35">
        <f>'- الخلاصات'!BC23-المسائية!BF24</f>
        <v>87</v>
      </c>
      <c r="BG24" s="35">
        <f>'- الخلاصات'!BD23-المسائية!BG24</f>
        <v>110</v>
      </c>
      <c r="BH24" s="35">
        <f>الصفوف1!AK24-المسائية!BH24</f>
        <v>39</v>
      </c>
      <c r="BI24" s="35">
        <f>الصفوف1!AL24-المسائية!BI24</f>
        <v>77</v>
      </c>
      <c r="BJ24" s="35">
        <f>الصفوف1!AM24-المسائية!BJ24</f>
        <v>116</v>
      </c>
      <c r="BK24" s="35">
        <f>الصفوف1!AN24-المسائية!BK24</f>
        <v>19</v>
      </c>
      <c r="BL24" s="35">
        <f>الصفوف1!AO24-المسائية!BL24</f>
        <v>76</v>
      </c>
      <c r="BM24" s="35">
        <f>الصفوف1!AP24-المسائية!BM24</f>
        <v>95</v>
      </c>
      <c r="BN24" s="35">
        <f>الصفوف1!AQ24-المسائية!BN24</f>
        <v>25</v>
      </c>
      <c r="BO24" s="35">
        <f>الصفوف1!AR24-المسائية!BO24</f>
        <v>43</v>
      </c>
      <c r="BP24" s="35">
        <f>الصفوف1!AS24-المسائية!BP24</f>
        <v>68</v>
      </c>
      <c r="BQ24" s="35">
        <f>الصفوف1!AT24-المسائية!BQ24</f>
        <v>83</v>
      </c>
      <c r="BR24" s="35">
        <f>الصفوف1!AU24-المسائية!BR24</f>
        <v>196</v>
      </c>
      <c r="BS24" s="35">
        <f>الصفوف1!AV24-المسائية!BS24</f>
        <v>279</v>
      </c>
      <c r="BT24" s="35">
        <f>الشعب!AY24-المسائية!BT24</f>
        <v>8</v>
      </c>
      <c r="BU24" s="35">
        <f>الشعب!AZ24-المسائية!BU24</f>
        <v>11</v>
      </c>
      <c r="BV24" s="35">
        <f>الشعب!BA24-المسائية!BV24</f>
        <v>0</v>
      </c>
      <c r="BW24" s="35">
        <f>الشعب!BB24-المسائية!BW24</f>
        <v>19</v>
      </c>
      <c r="BX24" s="190" t="s">
        <v>13</v>
      </c>
      <c r="BY24" s="190"/>
      <c r="BZ24" s="35">
        <f>'- الاجماليات'!BY22-المسائية!BZ24</f>
        <v>0</v>
      </c>
      <c r="CA24" s="35">
        <f>'- الاجماليات'!BZ22-المسائية!CA24</f>
        <v>0</v>
      </c>
      <c r="CB24" s="35">
        <f>'- الاجماليات'!CA22-المسائية!CB24</f>
        <v>0</v>
      </c>
      <c r="CC24" s="35">
        <f>'- الاجماليات'!CB22-المسائية!CC24</f>
        <v>0</v>
      </c>
      <c r="CD24" s="35">
        <f>'- الخلاصات'!BQ23-المسائية!CD24</f>
        <v>0</v>
      </c>
      <c r="CE24" s="35">
        <f>'- الخلاصات'!BR23-المسائية!CE24</f>
        <v>22</v>
      </c>
      <c r="CF24" s="35">
        <f>'- الخلاصات'!BS23-المسائية!CF24</f>
        <v>22</v>
      </c>
      <c r="CG24" s="35">
        <f>الصفوف1!BB24-المسائية!CG24</f>
        <v>0</v>
      </c>
      <c r="CH24" s="35">
        <f>الصفوف1!BC24-المسائية!CH24</f>
        <v>87</v>
      </c>
      <c r="CI24" s="35">
        <f>الصفوف1!BD24-المسائية!CI24</f>
        <v>87</v>
      </c>
      <c r="CJ24" s="35">
        <f>الصفوف1!BE24-المسائية!CJ24</f>
        <v>0</v>
      </c>
      <c r="CK24" s="35">
        <f>الصفوف1!BF24-المسائية!CK24</f>
        <v>47</v>
      </c>
      <c r="CL24" s="35">
        <f>الصفوف1!BG24-المسائية!CL24</f>
        <v>47</v>
      </c>
      <c r="CM24" s="35">
        <f>الصفوف1!BH24-المسائية!CM24</f>
        <v>0</v>
      </c>
      <c r="CN24" s="35">
        <f>الصفوف1!BI24-المسائية!CN24</f>
        <v>45</v>
      </c>
      <c r="CO24" s="35">
        <f>الصفوف1!BJ24-المسائية!CO24</f>
        <v>45</v>
      </c>
      <c r="CP24" s="35">
        <f>الصفوف1!BK24-المسائية!CP24</f>
        <v>0</v>
      </c>
      <c r="CQ24" s="35">
        <f>الصفوف1!BL24-المسائية!CQ24</f>
        <v>179</v>
      </c>
      <c r="CR24" s="35">
        <f>الصفوف1!BM24-المسائية!CR24</f>
        <v>179</v>
      </c>
      <c r="CS24" s="35">
        <f>'- الخلاصات'!BT23-المسائية!CS24</f>
        <v>0</v>
      </c>
      <c r="CT24" s="35">
        <f>'- الخلاصات'!BU23-المسائية!CT24</f>
        <v>10</v>
      </c>
      <c r="CU24" s="35">
        <f>'- الخلاصات'!BV23-المسائية!CU24</f>
        <v>0</v>
      </c>
      <c r="CV24" s="35">
        <f>'- الخلاصات'!BW23-المسائية!CV24</f>
        <v>10</v>
      </c>
      <c r="CW24" s="190" t="s">
        <v>13</v>
      </c>
      <c r="CX24" s="190"/>
      <c r="CY24" s="35">
        <f>'- الاجماليات'!CP22-المسائية!CY24</f>
        <v>0</v>
      </c>
      <c r="CZ24" s="35">
        <f>'- الاجماليات'!CQ22-المسائية!CZ24</f>
        <v>0</v>
      </c>
      <c r="DA24" s="35">
        <f>'- الاجماليات'!CR22-المسائية!DA24</f>
        <v>0</v>
      </c>
      <c r="DB24" s="35">
        <f>'- الاجماليات'!CS22-المسائية!DB24</f>
        <v>0</v>
      </c>
      <c r="DC24" s="35">
        <f>'- الخلاصات'!CF23-المسائية!DC24</f>
        <v>12</v>
      </c>
      <c r="DD24" s="35">
        <f>'- الخلاصات'!CG23-المسائية!DD24</f>
        <v>4</v>
      </c>
      <c r="DE24" s="35">
        <f>'- الخلاصات'!CH23-المسائية!DE24</f>
        <v>16</v>
      </c>
      <c r="DF24" s="35">
        <f>الصفوف1!BU24-المسائية!DF24</f>
        <v>87</v>
      </c>
      <c r="DG24" s="35">
        <f>الصفوف1!BV24-المسائية!DG24</f>
        <v>127</v>
      </c>
      <c r="DH24" s="35">
        <f>الصفوف1!BW24-المسائية!DH24</f>
        <v>214</v>
      </c>
      <c r="DI24" s="35">
        <f>الصفوف1!BX24-المسائية!DI24</f>
        <v>99</v>
      </c>
      <c r="DJ24" s="35">
        <f>الصفوف1!BY24-المسائية!DJ24</f>
        <v>137</v>
      </c>
      <c r="DK24" s="35">
        <f>الصفوف1!BZ24-المسائية!DK24</f>
        <v>236</v>
      </c>
      <c r="DL24" s="35">
        <f>الصفوف1!CA24-المسائية!DL24</f>
        <v>153</v>
      </c>
      <c r="DM24" s="35">
        <f>الصفوف1!CB24-المسائية!DM24</f>
        <v>104</v>
      </c>
      <c r="DN24" s="35">
        <f>الصفوف1!CC24-المسائية!DN24</f>
        <v>257</v>
      </c>
      <c r="DO24" s="35">
        <f>الصفوف1!CD24-المسائية!DO24</f>
        <v>339</v>
      </c>
      <c r="DP24" s="35">
        <f>الصفوف1!CE24-المسائية!DP24</f>
        <v>368</v>
      </c>
      <c r="DQ24" s="35">
        <f>الصفوف1!CF24-المسائية!DQ24</f>
        <v>707</v>
      </c>
      <c r="DR24" s="35">
        <f>'- الخلاصات'!CI23-المسائية!DR24</f>
        <v>10</v>
      </c>
      <c r="DS24" s="35">
        <f>'- الخلاصات'!CJ23-المسائية!DS24</f>
        <v>13</v>
      </c>
      <c r="DT24" s="35">
        <f>'- الخلاصات'!CK23-المسائية!DT24</f>
        <v>0</v>
      </c>
      <c r="DU24" s="35">
        <f>'- الخلاصات'!CL23-المسائية!DU24</f>
        <v>23</v>
      </c>
      <c r="DV24" s="190" t="s">
        <v>13</v>
      </c>
      <c r="DW24" s="190"/>
      <c r="DX24" s="45">
        <f t="shared" si="5"/>
        <v>9</v>
      </c>
      <c r="DY24" s="45">
        <f t="shared" si="6"/>
        <v>6</v>
      </c>
      <c r="DZ24" s="45">
        <f t="shared" si="7"/>
        <v>0</v>
      </c>
      <c r="EA24" s="45">
        <f t="shared" si="8"/>
        <v>15</v>
      </c>
      <c r="EB24" s="45">
        <f t="shared" si="9"/>
        <v>511</v>
      </c>
      <c r="EC24" s="45">
        <f t="shared" si="10"/>
        <v>242</v>
      </c>
      <c r="ED24" s="45">
        <f t="shared" si="11"/>
        <v>753</v>
      </c>
      <c r="EE24" s="45">
        <f t="shared" si="12"/>
        <v>593</v>
      </c>
      <c r="EF24" s="45">
        <f t="shared" si="13"/>
        <v>414</v>
      </c>
      <c r="EG24" s="45">
        <f t="shared" si="14"/>
        <v>1007</v>
      </c>
      <c r="EH24" s="45">
        <f t="shared" si="15"/>
        <v>887</v>
      </c>
      <c r="EI24" s="45">
        <f t="shared" si="16"/>
        <v>551</v>
      </c>
      <c r="EJ24" s="45">
        <f t="shared" si="17"/>
        <v>1438</v>
      </c>
      <c r="EK24" s="45">
        <f t="shared" si="18"/>
        <v>761</v>
      </c>
      <c r="EL24" s="45">
        <f t="shared" si="19"/>
        <v>323</v>
      </c>
      <c r="EM24" s="45">
        <f t="shared" si="20"/>
        <v>1084</v>
      </c>
      <c r="EN24" s="45">
        <f t="shared" si="21"/>
        <v>2241</v>
      </c>
      <c r="EO24" s="45">
        <f t="shared" si="22"/>
        <v>1288</v>
      </c>
      <c r="EP24" s="45">
        <f t="shared" si="23"/>
        <v>3529</v>
      </c>
      <c r="EQ24" s="45">
        <f t="shared" si="24"/>
        <v>109</v>
      </c>
      <c r="ER24" s="45">
        <f t="shared" si="25"/>
        <v>46</v>
      </c>
      <c r="ES24" s="45">
        <f t="shared" si="26"/>
        <v>0</v>
      </c>
      <c r="ET24" s="45">
        <f t="shared" si="27"/>
        <v>155</v>
      </c>
    </row>
    <row r="25" spans="1:150" ht="17.25" customHeight="1" x14ac:dyDescent="0.2">
      <c r="A25" s="190" t="s">
        <v>14</v>
      </c>
      <c r="B25" s="190"/>
      <c r="C25" s="35">
        <f>'- الاجماليات'!Z23-المسائية!C25</f>
        <v>4</v>
      </c>
      <c r="D25" s="35">
        <f>'- الاجماليات'!AA23-المسائية!D25</f>
        <v>0</v>
      </c>
      <c r="E25" s="35">
        <f>'- الاجماليات'!AB23-المسائية!E25</f>
        <v>1</v>
      </c>
      <c r="F25" s="35">
        <f>'- الاجماليات'!AC23-المسائية!F25</f>
        <v>5</v>
      </c>
      <c r="G25" s="35">
        <f>'- الخلاصات'!X24-المسائية!G25</f>
        <v>134</v>
      </c>
      <c r="H25" s="35">
        <f>'- الخلاصات'!Y24-المسائية!H25</f>
        <v>39</v>
      </c>
      <c r="I25" s="35">
        <f>'- الخلاصات'!Z24-المسائية!I25</f>
        <v>173</v>
      </c>
      <c r="J25" s="35">
        <f>الطلبة!M25-المسائية!J25</f>
        <v>158</v>
      </c>
      <c r="K25" s="35">
        <f>الطلبة!N25-المسائية!K25</f>
        <v>22</v>
      </c>
      <c r="L25" s="35">
        <f>الطلبة!O25-المسائية!L25</f>
        <v>180</v>
      </c>
      <c r="M25" s="35">
        <f>الطلبة!AB25-المسائية!M25</f>
        <v>223</v>
      </c>
      <c r="N25" s="35">
        <f>الطلبة!AC25-المسائية!N25</f>
        <v>11</v>
      </c>
      <c r="O25" s="35">
        <f>الطلبة!AD25-المسائية!O25</f>
        <v>234</v>
      </c>
      <c r="P25" s="35">
        <f>الصفوف1!I25-المسائية!P25</f>
        <v>277</v>
      </c>
      <c r="Q25" s="35">
        <f>الصفوف1!J25-المسائية!Q25</f>
        <v>19</v>
      </c>
      <c r="R25" s="35">
        <f>الصفوف1!K25-المسائية!R25</f>
        <v>296</v>
      </c>
      <c r="S25" s="35">
        <f t="shared" si="2"/>
        <v>658</v>
      </c>
      <c r="T25" s="35">
        <f t="shared" si="3"/>
        <v>52</v>
      </c>
      <c r="U25" s="35">
        <f t="shared" si="4"/>
        <v>710</v>
      </c>
      <c r="V25" s="35">
        <f>الشعب!O25-المسائية!V25</f>
        <v>31</v>
      </c>
      <c r="W25" s="35">
        <f>الشعب!P25-المسائية!W25</f>
        <v>0</v>
      </c>
      <c r="X25" s="35">
        <f>الشعب!Q25-المسائية!X25</f>
        <v>3</v>
      </c>
      <c r="Y25" s="35">
        <f>الشعب!R25-المسائية!Y25</f>
        <v>34</v>
      </c>
      <c r="Z25" s="190" t="s">
        <v>14</v>
      </c>
      <c r="AA25" s="190"/>
      <c r="AB25" s="35">
        <f>'- الاجماليات'!AQ23-المسائية!AB25</f>
        <v>0</v>
      </c>
      <c r="AC25" s="35">
        <f>'- الاجماليات'!AR23-المسائية!AC25</f>
        <v>0</v>
      </c>
      <c r="AD25" s="35">
        <f>'- الاجماليات'!AS23-المسائية!AD25</f>
        <v>0</v>
      </c>
      <c r="AE25" s="35">
        <f>'- الاجماليات'!AT23-المسائية!AE25</f>
        <v>0</v>
      </c>
      <c r="AF25" s="35">
        <f>'- الخلاصات'!AM24-المسائية!AF25</f>
        <v>0</v>
      </c>
      <c r="AG25" s="35">
        <f>'- الخلاصات'!AN24-المسائية!AG25</f>
        <v>0</v>
      </c>
      <c r="AH25" s="35">
        <f>'- الخلاصات'!AO24-المسائية!AH25</f>
        <v>0</v>
      </c>
      <c r="AI25" s="35">
        <f>الصفوف1!T25-المسائية!AI25</f>
        <v>0</v>
      </c>
      <c r="AJ25" s="35">
        <f>الصفوف1!U25-المسائية!AJ25</f>
        <v>0</v>
      </c>
      <c r="AK25" s="35">
        <f>الصفوف1!V25-المسائية!AK25</f>
        <v>0</v>
      </c>
      <c r="AL25" s="35">
        <f>الصفوف1!W25-المسائية!AI25</f>
        <v>0</v>
      </c>
      <c r="AM25" s="35">
        <f>الصفوف1!X25-المسائية!AJ25</f>
        <v>0</v>
      </c>
      <c r="AN25" s="35">
        <f>الصفوف1!Y25-المسائية!AK25</f>
        <v>0</v>
      </c>
      <c r="AO25" s="35">
        <f>الصفوف1!Z25-المسائية!AO25</f>
        <v>0</v>
      </c>
      <c r="AP25" s="35">
        <f>الصفوف1!AA25-المسائية!AP25</f>
        <v>0</v>
      </c>
      <c r="AQ25" s="35">
        <f>الصفوف1!AB25-المسائية!AQ25</f>
        <v>0</v>
      </c>
      <c r="AR25" s="35">
        <f>الصفوف1!AC25-المسائية!AR25</f>
        <v>0</v>
      </c>
      <c r="AS25" s="35">
        <f>الصفوف1!AD25-المسائية!AS25</f>
        <v>0</v>
      </c>
      <c r="AT25" s="35">
        <f>الصفوف1!AE25-المسائية!AT25</f>
        <v>0</v>
      </c>
      <c r="AU25" s="35">
        <f>'- الخلاصات'!AP24-المسائية!AU25</f>
        <v>0</v>
      </c>
      <c r="AV25" s="35">
        <f>'- الخلاصات'!AQ24-المسائية!AV25</f>
        <v>0</v>
      </c>
      <c r="AW25" s="35">
        <f>'- الخلاصات'!AR24-المسائية!AW25</f>
        <v>0</v>
      </c>
      <c r="AX25" s="35">
        <f>'- الخلاصات'!AS24-المسائية!AX25</f>
        <v>0</v>
      </c>
      <c r="AY25" s="190" t="s">
        <v>14</v>
      </c>
      <c r="AZ25" s="190"/>
      <c r="BA25" s="35">
        <f>'- الاجماليات'!BH23-المسائية!BA25</f>
        <v>3</v>
      </c>
      <c r="BB25" s="35">
        <f>'- الاجماليات'!BI23-المسائية!BB25</f>
        <v>4</v>
      </c>
      <c r="BC25" s="35">
        <f>'- الاجماليات'!BJ23-المسائية!BC25</f>
        <v>0</v>
      </c>
      <c r="BD25" s="35">
        <f>'- الاجماليات'!BK23-المسائية!BD25</f>
        <v>7</v>
      </c>
      <c r="BE25" s="35">
        <f>'- الخلاصات'!BB24-المسائية!BE25</f>
        <v>69</v>
      </c>
      <c r="BF25" s="35">
        <f>'- الخلاصات'!BC24-المسائية!BF25</f>
        <v>74</v>
      </c>
      <c r="BG25" s="35">
        <f>'- الخلاصات'!BD24-المسائية!BG25</f>
        <v>143</v>
      </c>
      <c r="BH25" s="35">
        <f>الصفوف1!AK25-المسائية!BH25</f>
        <v>173</v>
      </c>
      <c r="BI25" s="35">
        <f>الصفوف1!AL25-المسائية!BI25</f>
        <v>88</v>
      </c>
      <c r="BJ25" s="35">
        <f>الصفوف1!AM25-المسائية!BJ25</f>
        <v>261</v>
      </c>
      <c r="BK25" s="35">
        <f>الصفوف1!AN25-المسائية!BK25</f>
        <v>235</v>
      </c>
      <c r="BL25" s="35">
        <f>الصفوف1!AO25-المسائية!BL25</f>
        <v>92</v>
      </c>
      <c r="BM25" s="35">
        <f>الصفوف1!AP25-المسائية!BM25</f>
        <v>327</v>
      </c>
      <c r="BN25" s="35">
        <f>الصفوف1!AQ25-المسائية!BN25</f>
        <v>392</v>
      </c>
      <c r="BO25" s="35">
        <f>الصفوف1!AR25-المسائية!BO25</f>
        <v>105</v>
      </c>
      <c r="BP25" s="35">
        <f>الصفوف1!AS25-المسائية!BP25</f>
        <v>497</v>
      </c>
      <c r="BQ25" s="35">
        <f>الصفوف1!AT25-المسائية!BQ25</f>
        <v>800</v>
      </c>
      <c r="BR25" s="35">
        <f>الصفوف1!AU25-المسائية!BR25</f>
        <v>285</v>
      </c>
      <c r="BS25" s="35">
        <f>الصفوف1!AV25-المسائية!BS25</f>
        <v>1085</v>
      </c>
      <c r="BT25" s="35">
        <f>الشعب!AY25-المسائية!BT25</f>
        <v>35</v>
      </c>
      <c r="BU25" s="35">
        <f>الشعب!AZ25-المسائية!BU25</f>
        <v>17</v>
      </c>
      <c r="BV25" s="35">
        <f>الشعب!BA25-المسائية!BV25</f>
        <v>0</v>
      </c>
      <c r="BW25" s="35">
        <f>الشعب!BB25-المسائية!BW25</f>
        <v>52</v>
      </c>
      <c r="BX25" s="190" t="s">
        <v>14</v>
      </c>
      <c r="BY25" s="190"/>
      <c r="BZ25" s="35">
        <f>'- الاجماليات'!BY23-المسائية!BZ25</f>
        <v>0</v>
      </c>
      <c r="CA25" s="35">
        <f>'- الاجماليات'!BZ23-المسائية!CA25</f>
        <v>0</v>
      </c>
      <c r="CB25" s="35">
        <f>'- الاجماليات'!CA23-المسائية!CB25</f>
        <v>0</v>
      </c>
      <c r="CC25" s="35">
        <f>'- الاجماليات'!CB23-المسائية!CC25</f>
        <v>0</v>
      </c>
      <c r="CD25" s="35">
        <f>'- الخلاصات'!BQ24-المسائية!CD25</f>
        <v>0</v>
      </c>
      <c r="CE25" s="35">
        <f>'- الخلاصات'!BR24-المسائية!CE25</f>
        <v>0</v>
      </c>
      <c r="CF25" s="35">
        <f>'- الخلاصات'!BS24-المسائية!CF25</f>
        <v>0</v>
      </c>
      <c r="CG25" s="35">
        <f>الصفوف1!BB25-المسائية!CG25</f>
        <v>0</v>
      </c>
      <c r="CH25" s="35">
        <f>الصفوف1!BC25-المسائية!CH25</f>
        <v>0</v>
      </c>
      <c r="CI25" s="35">
        <f>الصفوف1!BD25-المسائية!CI25</f>
        <v>0</v>
      </c>
      <c r="CJ25" s="35">
        <f>الصفوف1!BE25-المسائية!CJ25</f>
        <v>0</v>
      </c>
      <c r="CK25" s="35">
        <f>الصفوف1!BF25-المسائية!CK25</f>
        <v>0</v>
      </c>
      <c r="CL25" s="35">
        <f>الصفوف1!BG25-المسائية!CL25</f>
        <v>0</v>
      </c>
      <c r="CM25" s="35">
        <f>الصفوف1!BH25-المسائية!CM25</f>
        <v>0</v>
      </c>
      <c r="CN25" s="35">
        <f>الصفوف1!BI25-المسائية!CN25</f>
        <v>0</v>
      </c>
      <c r="CO25" s="35">
        <f>الصفوف1!BJ25-المسائية!CO25</f>
        <v>0</v>
      </c>
      <c r="CP25" s="35">
        <f>الصفوف1!BK25-المسائية!CP25</f>
        <v>0</v>
      </c>
      <c r="CQ25" s="35">
        <f>الصفوف1!BL25-المسائية!CQ25</f>
        <v>0</v>
      </c>
      <c r="CR25" s="35">
        <f>الصفوف1!BM25-المسائية!CR25</f>
        <v>0</v>
      </c>
      <c r="CS25" s="35">
        <f>'- الخلاصات'!BT24-المسائية!CS25</f>
        <v>0</v>
      </c>
      <c r="CT25" s="35">
        <f>'- الخلاصات'!BU24-المسائية!CT25</f>
        <v>0</v>
      </c>
      <c r="CU25" s="35">
        <f>'- الخلاصات'!BV24-المسائية!CU25</f>
        <v>0</v>
      </c>
      <c r="CV25" s="35">
        <f>'- الخلاصات'!BW24-المسائية!CV25</f>
        <v>0</v>
      </c>
      <c r="CW25" s="190" t="s">
        <v>14</v>
      </c>
      <c r="CX25" s="190"/>
      <c r="CY25" s="35">
        <f>'- الاجماليات'!CP23-المسائية!CY25</f>
        <v>0</v>
      </c>
      <c r="CZ25" s="35">
        <f>'- الاجماليات'!CQ23-المسائية!CZ25</f>
        <v>0</v>
      </c>
      <c r="DA25" s="35">
        <f>'- الاجماليات'!CR23-المسائية!DA25</f>
        <v>0</v>
      </c>
      <c r="DB25" s="35">
        <f>'- الاجماليات'!CS23-المسائية!DB25</f>
        <v>0</v>
      </c>
      <c r="DC25" s="35">
        <f>'- الخلاصات'!CF24-المسائية!DC25</f>
        <v>0</v>
      </c>
      <c r="DD25" s="35">
        <f>'- الخلاصات'!CG24-المسائية!DD25</f>
        <v>0</v>
      </c>
      <c r="DE25" s="35">
        <f>'- الخلاصات'!CH24-المسائية!DE25</f>
        <v>0</v>
      </c>
      <c r="DF25" s="35">
        <f>الصفوف1!BU25-المسائية!DF25</f>
        <v>0</v>
      </c>
      <c r="DG25" s="35">
        <f>الصفوف1!BV25-المسائية!DG25</f>
        <v>0</v>
      </c>
      <c r="DH25" s="35">
        <f>الصفوف1!BW25-المسائية!DH25</f>
        <v>0</v>
      </c>
      <c r="DI25" s="35">
        <f>الصفوف1!BX25-المسائية!DI25</f>
        <v>0</v>
      </c>
      <c r="DJ25" s="35">
        <f>الصفوف1!BY25-المسائية!DJ25</f>
        <v>0</v>
      </c>
      <c r="DK25" s="35">
        <f>الصفوف1!BZ25-المسائية!DK25</f>
        <v>0</v>
      </c>
      <c r="DL25" s="35">
        <f>الصفوف1!CA25-المسائية!DL25</f>
        <v>0</v>
      </c>
      <c r="DM25" s="35">
        <f>الصفوف1!CB25-المسائية!DM25</f>
        <v>0</v>
      </c>
      <c r="DN25" s="35">
        <f>الصفوف1!CC25-المسائية!DN25</f>
        <v>0</v>
      </c>
      <c r="DO25" s="35">
        <f>الصفوف1!CD25-المسائية!DO25</f>
        <v>0</v>
      </c>
      <c r="DP25" s="35">
        <f>الصفوف1!CE25-المسائية!DP25</f>
        <v>0</v>
      </c>
      <c r="DQ25" s="35">
        <f>الصفوف1!CF25-المسائية!DQ25</f>
        <v>0</v>
      </c>
      <c r="DR25" s="35">
        <f>'- الخلاصات'!CI24-المسائية!DR25</f>
        <v>0</v>
      </c>
      <c r="DS25" s="35">
        <f>'- الخلاصات'!CJ24-المسائية!DS25</f>
        <v>0</v>
      </c>
      <c r="DT25" s="35">
        <f>'- الخلاصات'!CK24-المسائية!DT25</f>
        <v>0</v>
      </c>
      <c r="DU25" s="35">
        <f>'- الخلاصات'!CL24-المسائية!DU25</f>
        <v>0</v>
      </c>
      <c r="DV25" s="190" t="s">
        <v>14</v>
      </c>
      <c r="DW25" s="190"/>
      <c r="DX25" s="45">
        <f t="shared" si="5"/>
        <v>7</v>
      </c>
      <c r="DY25" s="45">
        <f t="shared" si="6"/>
        <v>4</v>
      </c>
      <c r="DZ25" s="45">
        <f t="shared" si="7"/>
        <v>1</v>
      </c>
      <c r="EA25" s="45">
        <f t="shared" si="8"/>
        <v>12</v>
      </c>
      <c r="EB25" s="45">
        <f t="shared" si="9"/>
        <v>203</v>
      </c>
      <c r="EC25" s="45">
        <f t="shared" si="10"/>
        <v>113</v>
      </c>
      <c r="ED25" s="45">
        <f t="shared" si="11"/>
        <v>316</v>
      </c>
      <c r="EE25" s="45">
        <f t="shared" si="12"/>
        <v>331</v>
      </c>
      <c r="EF25" s="45">
        <f t="shared" si="13"/>
        <v>110</v>
      </c>
      <c r="EG25" s="45">
        <f t="shared" si="14"/>
        <v>441</v>
      </c>
      <c r="EH25" s="45">
        <f t="shared" si="15"/>
        <v>458</v>
      </c>
      <c r="EI25" s="45">
        <f t="shared" si="16"/>
        <v>103</v>
      </c>
      <c r="EJ25" s="45">
        <f t="shared" si="17"/>
        <v>561</v>
      </c>
      <c r="EK25" s="45">
        <f t="shared" si="18"/>
        <v>669</v>
      </c>
      <c r="EL25" s="45">
        <f t="shared" si="19"/>
        <v>124</v>
      </c>
      <c r="EM25" s="45">
        <f t="shared" si="20"/>
        <v>793</v>
      </c>
      <c r="EN25" s="45">
        <f t="shared" si="21"/>
        <v>1458</v>
      </c>
      <c r="EO25" s="45">
        <f t="shared" si="22"/>
        <v>337</v>
      </c>
      <c r="EP25" s="45">
        <f t="shared" si="23"/>
        <v>1795</v>
      </c>
      <c r="EQ25" s="45">
        <f t="shared" si="24"/>
        <v>66</v>
      </c>
      <c r="ER25" s="45">
        <f t="shared" si="25"/>
        <v>17</v>
      </c>
      <c r="ES25" s="45">
        <f t="shared" si="26"/>
        <v>3</v>
      </c>
      <c r="ET25" s="45">
        <f t="shared" si="27"/>
        <v>86</v>
      </c>
    </row>
    <row r="26" spans="1:150" ht="17.25" customHeight="1" x14ac:dyDescent="0.2">
      <c r="A26" s="190" t="s">
        <v>15</v>
      </c>
      <c r="B26" s="190"/>
      <c r="C26" s="35">
        <f>'- الاجماليات'!Z24-المسائية!C26</f>
        <v>12</v>
      </c>
      <c r="D26" s="35">
        <f>'- الاجماليات'!AA24-المسائية!D26</f>
        <v>0</v>
      </c>
      <c r="E26" s="35">
        <f>'- الاجماليات'!AB24-المسائية!E26</f>
        <v>1</v>
      </c>
      <c r="F26" s="35">
        <f>'- الاجماليات'!AC24-المسائية!F26</f>
        <v>13</v>
      </c>
      <c r="G26" s="35">
        <f>'- الخلاصات'!X25-المسائية!G26</f>
        <v>601</v>
      </c>
      <c r="H26" s="35">
        <f>'- الخلاصات'!Y25-المسائية!H26</f>
        <v>159</v>
      </c>
      <c r="I26" s="35">
        <f>'- الخلاصات'!Z25-المسائية!I26</f>
        <v>760</v>
      </c>
      <c r="J26" s="35">
        <f>الطلبة!M26-المسائية!J26</f>
        <v>962</v>
      </c>
      <c r="K26" s="35">
        <f>الطلبة!N26-المسائية!K26</f>
        <v>0</v>
      </c>
      <c r="L26" s="35">
        <f>الطلبة!O26-المسائية!L26</f>
        <v>962</v>
      </c>
      <c r="M26" s="35">
        <f>الطلبة!AB26-المسائية!M26</f>
        <v>1157</v>
      </c>
      <c r="N26" s="35">
        <f>الطلبة!AC26-المسائية!N26</f>
        <v>0</v>
      </c>
      <c r="O26" s="35">
        <f>الطلبة!AD26-المسائية!O26</f>
        <v>1157</v>
      </c>
      <c r="P26" s="35">
        <f>الصفوف1!I26-المسائية!P26</f>
        <v>1326</v>
      </c>
      <c r="Q26" s="35">
        <f>الصفوف1!J26-المسائية!Q26</f>
        <v>0</v>
      </c>
      <c r="R26" s="35">
        <f>الصفوف1!K26-المسائية!R26</f>
        <v>1326</v>
      </c>
      <c r="S26" s="35">
        <f t="shared" si="2"/>
        <v>3445</v>
      </c>
      <c r="T26" s="35">
        <f t="shared" si="3"/>
        <v>0</v>
      </c>
      <c r="U26" s="35">
        <f t="shared" si="4"/>
        <v>3445</v>
      </c>
      <c r="V26" s="35">
        <f>الشعب!O26-المسائية!V26</f>
        <v>167</v>
      </c>
      <c r="W26" s="35">
        <f>الشعب!P26-المسائية!W26</f>
        <v>0</v>
      </c>
      <c r="X26" s="35">
        <f>الشعب!Q26-المسائية!X26</f>
        <v>0</v>
      </c>
      <c r="Y26" s="35">
        <f>الشعب!R26-المسائية!Y26</f>
        <v>167</v>
      </c>
      <c r="Z26" s="190" t="s">
        <v>15</v>
      </c>
      <c r="AA26" s="190"/>
      <c r="AB26" s="35">
        <f>'- الاجماليات'!AQ24-المسائية!AB26</f>
        <v>0</v>
      </c>
      <c r="AC26" s="35">
        <f>'- الاجماليات'!AR24-المسائية!AC26</f>
        <v>0</v>
      </c>
      <c r="AD26" s="35">
        <f>'- الاجماليات'!AS24-المسائية!AD26</f>
        <v>0</v>
      </c>
      <c r="AE26" s="35">
        <f>'- الاجماليات'!AT24-المسائية!AE26</f>
        <v>0</v>
      </c>
      <c r="AF26" s="35">
        <f>'- الخلاصات'!AM25-المسائية!AF26</f>
        <v>0</v>
      </c>
      <c r="AG26" s="35">
        <f>'- الخلاصات'!AN25-المسائية!AG26</f>
        <v>0</v>
      </c>
      <c r="AH26" s="35">
        <f>'- الخلاصات'!AO25-المسائية!AH26</f>
        <v>0</v>
      </c>
      <c r="AI26" s="35">
        <f>الصفوف1!T26-المسائية!AI26</f>
        <v>0</v>
      </c>
      <c r="AJ26" s="35">
        <f>الصفوف1!U26-المسائية!AJ26</f>
        <v>0</v>
      </c>
      <c r="AK26" s="35">
        <f>الصفوف1!V26-المسائية!AK26</f>
        <v>0</v>
      </c>
      <c r="AL26" s="35">
        <f>الصفوف1!W26-المسائية!AI26</f>
        <v>0</v>
      </c>
      <c r="AM26" s="35">
        <f>الصفوف1!X26-المسائية!AJ26</f>
        <v>0</v>
      </c>
      <c r="AN26" s="35">
        <f>الصفوف1!Y26-المسائية!AK26</f>
        <v>0</v>
      </c>
      <c r="AO26" s="35">
        <f>الصفوف1!Z26-المسائية!AO26</f>
        <v>0</v>
      </c>
      <c r="AP26" s="35">
        <f>الصفوف1!AA26-المسائية!AP26</f>
        <v>0</v>
      </c>
      <c r="AQ26" s="35">
        <f>الصفوف1!AB26-المسائية!AQ26</f>
        <v>0</v>
      </c>
      <c r="AR26" s="35">
        <f>الصفوف1!AC26-المسائية!AR26</f>
        <v>0</v>
      </c>
      <c r="AS26" s="35">
        <f>الصفوف1!AD26-المسائية!AS26</f>
        <v>0</v>
      </c>
      <c r="AT26" s="35">
        <f>الصفوف1!AE26-المسائية!AT26</f>
        <v>0</v>
      </c>
      <c r="AU26" s="35">
        <f>'- الخلاصات'!AP25-المسائية!AU26</f>
        <v>0</v>
      </c>
      <c r="AV26" s="35">
        <f>'- الخلاصات'!AQ25-المسائية!AV26</f>
        <v>0</v>
      </c>
      <c r="AW26" s="35">
        <f>'- الخلاصات'!AR25-المسائية!AW26</f>
        <v>0</v>
      </c>
      <c r="AX26" s="35">
        <f>'- الخلاصات'!AS25-المسائية!AX26</f>
        <v>0</v>
      </c>
      <c r="AY26" s="190" t="s">
        <v>15</v>
      </c>
      <c r="AZ26" s="190"/>
      <c r="BA26" s="35">
        <f>'- الاجماليات'!BH24-المسائية!BA26</f>
        <v>2</v>
      </c>
      <c r="BB26" s="35">
        <f>'- الاجماليات'!BI24-المسائية!BB26</f>
        <v>3</v>
      </c>
      <c r="BC26" s="35">
        <f>'- الاجماليات'!BJ24-المسائية!BC26</f>
        <v>0</v>
      </c>
      <c r="BD26" s="35">
        <f>'- الاجماليات'!BK24-المسائية!BD26</f>
        <v>5</v>
      </c>
      <c r="BE26" s="35">
        <f>'- الخلاصات'!BB25-المسائية!BE26</f>
        <v>46</v>
      </c>
      <c r="BF26" s="35">
        <f>'- الخلاصات'!BC25-المسائية!BF26</f>
        <v>92</v>
      </c>
      <c r="BG26" s="35">
        <f>'- الخلاصات'!BD25-المسائية!BG26</f>
        <v>138</v>
      </c>
      <c r="BH26" s="35">
        <f>الصفوف1!AK26-المسائية!BH26</f>
        <v>244</v>
      </c>
      <c r="BI26" s="35">
        <f>الصفوف1!AL26-المسائية!BI26</f>
        <v>177</v>
      </c>
      <c r="BJ26" s="35">
        <f>الصفوف1!AM26-المسائية!BJ26</f>
        <v>421</v>
      </c>
      <c r="BK26" s="35">
        <f>الصفوف1!AN26-المسائية!BK26</f>
        <v>318</v>
      </c>
      <c r="BL26" s="35">
        <f>الصفوف1!AO26-المسائية!BL26</f>
        <v>206</v>
      </c>
      <c r="BM26" s="35">
        <f>الصفوف1!AP26-المسائية!BM26</f>
        <v>524</v>
      </c>
      <c r="BN26" s="35">
        <f>الصفوف1!AQ26-المسائية!BN26</f>
        <v>306</v>
      </c>
      <c r="BO26" s="35">
        <f>الصفوف1!AR26-المسائية!BO26</f>
        <v>209</v>
      </c>
      <c r="BP26" s="35">
        <f>الصفوف1!AS26-المسائية!BP26</f>
        <v>515</v>
      </c>
      <c r="BQ26" s="35">
        <f>الصفوف1!AT26-المسائية!BQ26</f>
        <v>868</v>
      </c>
      <c r="BR26" s="35">
        <f>الصفوف1!AU26-المسائية!BR26</f>
        <v>592</v>
      </c>
      <c r="BS26" s="35">
        <f>الصفوف1!AV26-المسائية!BS26</f>
        <v>1460</v>
      </c>
      <c r="BT26" s="35">
        <f>الشعب!AY26-المسائية!BT26</f>
        <v>27</v>
      </c>
      <c r="BU26" s="35">
        <f>الشعب!AZ26-المسائية!BU26</f>
        <v>21</v>
      </c>
      <c r="BV26" s="35">
        <f>الشعب!BA26-المسائية!BV26</f>
        <v>5</v>
      </c>
      <c r="BW26" s="35">
        <f>الشعب!BB26-المسائية!BW26</f>
        <v>53</v>
      </c>
      <c r="BX26" s="190" t="s">
        <v>15</v>
      </c>
      <c r="BY26" s="190"/>
      <c r="BZ26" s="35">
        <f>'- الاجماليات'!BY24-المسائية!BZ26</f>
        <v>0</v>
      </c>
      <c r="CA26" s="35">
        <f>'- الاجماليات'!BZ24-المسائية!CA26</f>
        <v>0</v>
      </c>
      <c r="CB26" s="35">
        <f>'- الاجماليات'!CA24-المسائية!CB26</f>
        <v>0</v>
      </c>
      <c r="CC26" s="35">
        <f>'- الاجماليات'!CB24-المسائية!CC26</f>
        <v>0</v>
      </c>
      <c r="CD26" s="35">
        <f>'- الخلاصات'!BQ25-المسائية!CD26</f>
        <v>0</v>
      </c>
      <c r="CE26" s="35">
        <f>'- الخلاصات'!BR25-المسائية!CE26</f>
        <v>5</v>
      </c>
      <c r="CF26" s="35">
        <f>'- الخلاصات'!BS25-المسائية!CF26</f>
        <v>5</v>
      </c>
      <c r="CG26" s="35">
        <f>الصفوف1!BB26-المسائية!CG26</f>
        <v>0</v>
      </c>
      <c r="CH26" s="35">
        <f>الصفوف1!BC26-المسائية!CH26</f>
        <v>70</v>
      </c>
      <c r="CI26" s="35">
        <f>الصفوف1!BD26-المسائية!CI26</f>
        <v>70</v>
      </c>
      <c r="CJ26" s="35">
        <f>الصفوف1!BE26-المسائية!CJ26</f>
        <v>0</v>
      </c>
      <c r="CK26" s="35">
        <f>الصفوف1!BF26-المسائية!CK26</f>
        <v>70</v>
      </c>
      <c r="CL26" s="35">
        <f>الصفوف1!BG26-المسائية!CL26</f>
        <v>70</v>
      </c>
      <c r="CM26" s="35">
        <f>الصفوف1!BH26-المسائية!CM26</f>
        <v>0</v>
      </c>
      <c r="CN26" s="35">
        <f>الصفوف1!BI26-المسائية!CN26</f>
        <v>60</v>
      </c>
      <c r="CO26" s="35">
        <f>الصفوف1!BJ26-المسائية!CO26</f>
        <v>60</v>
      </c>
      <c r="CP26" s="35">
        <f>الصفوف1!BK26-المسائية!CP26</f>
        <v>0</v>
      </c>
      <c r="CQ26" s="35">
        <f>الصفوف1!BL26-المسائية!CQ26</f>
        <v>200</v>
      </c>
      <c r="CR26" s="35">
        <f>الصفوف1!BM26-المسائية!CR26</f>
        <v>200</v>
      </c>
      <c r="CS26" s="35">
        <f>'- الخلاصات'!BT25-المسائية!CS26</f>
        <v>0</v>
      </c>
      <c r="CT26" s="35">
        <f>'- الخلاصات'!BU25-المسائية!CT26</f>
        <v>6</v>
      </c>
      <c r="CU26" s="35">
        <f>'- الخلاصات'!BV25-المسائية!CU26</f>
        <v>0</v>
      </c>
      <c r="CV26" s="35">
        <f>'- الخلاصات'!BW25-المسائية!CV26</f>
        <v>6</v>
      </c>
      <c r="CW26" s="190" t="s">
        <v>15</v>
      </c>
      <c r="CX26" s="190"/>
      <c r="CY26" s="35">
        <f>'- الاجماليات'!CP24-المسائية!CY26</f>
        <v>0</v>
      </c>
      <c r="CZ26" s="35">
        <f>'- الاجماليات'!CQ24-المسائية!CZ26</f>
        <v>0</v>
      </c>
      <c r="DA26" s="35">
        <f>'- الاجماليات'!CR24-المسائية!DA26</f>
        <v>0</v>
      </c>
      <c r="DB26" s="35">
        <f>'- الاجماليات'!CS24-المسائية!DB26</f>
        <v>0</v>
      </c>
      <c r="DC26" s="35">
        <f>'- الخلاصات'!CF25-المسائية!DC26</f>
        <v>11</v>
      </c>
      <c r="DD26" s="35">
        <f>'- الخلاصات'!CG25-المسائية!DD26</f>
        <v>8</v>
      </c>
      <c r="DE26" s="35">
        <f>'- الخلاصات'!CH25-المسائية!DE26</f>
        <v>19</v>
      </c>
      <c r="DF26" s="35">
        <f>الصفوف1!BU26-المسائية!DF26</f>
        <v>62</v>
      </c>
      <c r="DG26" s="35">
        <f>الصفوف1!BV26-المسائية!DG26</f>
        <v>0</v>
      </c>
      <c r="DH26" s="35">
        <f>الصفوف1!BW26-المسائية!DH26</f>
        <v>62</v>
      </c>
      <c r="DI26" s="35">
        <f>الصفوف1!BX26-المسائية!DI26</f>
        <v>64</v>
      </c>
      <c r="DJ26" s="35">
        <f>الصفوف1!BY26-المسائية!DJ26</f>
        <v>0</v>
      </c>
      <c r="DK26" s="35">
        <f>الصفوف1!BZ26-المسائية!DK26</f>
        <v>64</v>
      </c>
      <c r="DL26" s="35">
        <f>الصفوف1!CA26-المسائية!DL26</f>
        <v>73</v>
      </c>
      <c r="DM26" s="35">
        <f>الصفوف1!CB26-المسائية!DM26</f>
        <v>0</v>
      </c>
      <c r="DN26" s="35">
        <f>الصفوف1!CC26-المسائية!DN26</f>
        <v>73</v>
      </c>
      <c r="DO26" s="35">
        <f>الصفوف1!CD26-المسائية!DO26</f>
        <v>199</v>
      </c>
      <c r="DP26" s="35">
        <f>الصفوف1!CE26-المسائية!DP26</f>
        <v>0</v>
      </c>
      <c r="DQ26" s="35">
        <f>الصفوف1!CF26-المسائية!DQ26</f>
        <v>199</v>
      </c>
      <c r="DR26" s="35">
        <f>'- الخلاصات'!CI25-المسائية!DR26</f>
        <v>9</v>
      </c>
      <c r="DS26" s="35">
        <f>'- الخلاصات'!CJ25-المسائية!DS26</f>
        <v>0</v>
      </c>
      <c r="DT26" s="35">
        <f>'- الخلاصات'!CK25-المسائية!DT26</f>
        <v>0</v>
      </c>
      <c r="DU26" s="35">
        <f>'- الخلاصات'!CL25-المسائية!DU26</f>
        <v>9</v>
      </c>
      <c r="DV26" s="190" t="s">
        <v>15</v>
      </c>
      <c r="DW26" s="190"/>
      <c r="DX26" s="45">
        <f t="shared" si="5"/>
        <v>14</v>
      </c>
      <c r="DY26" s="45">
        <f t="shared" si="6"/>
        <v>3</v>
      </c>
      <c r="DZ26" s="45">
        <f t="shared" si="7"/>
        <v>1</v>
      </c>
      <c r="EA26" s="45">
        <f t="shared" si="8"/>
        <v>18</v>
      </c>
      <c r="EB26" s="45">
        <f t="shared" si="9"/>
        <v>658</v>
      </c>
      <c r="EC26" s="45">
        <f t="shared" si="10"/>
        <v>264</v>
      </c>
      <c r="ED26" s="45">
        <f t="shared" si="11"/>
        <v>922</v>
      </c>
      <c r="EE26" s="45">
        <f t="shared" si="12"/>
        <v>1268</v>
      </c>
      <c r="EF26" s="45">
        <f t="shared" si="13"/>
        <v>247</v>
      </c>
      <c r="EG26" s="45">
        <f t="shared" si="14"/>
        <v>1515</v>
      </c>
      <c r="EH26" s="45">
        <f t="shared" si="15"/>
        <v>1539</v>
      </c>
      <c r="EI26" s="45">
        <f t="shared" si="16"/>
        <v>276</v>
      </c>
      <c r="EJ26" s="45">
        <f t="shared" si="17"/>
        <v>1815</v>
      </c>
      <c r="EK26" s="45">
        <f t="shared" si="18"/>
        <v>1705</v>
      </c>
      <c r="EL26" s="45">
        <f t="shared" si="19"/>
        <v>269</v>
      </c>
      <c r="EM26" s="45">
        <f t="shared" si="20"/>
        <v>1974</v>
      </c>
      <c r="EN26" s="45">
        <f t="shared" si="21"/>
        <v>4512</v>
      </c>
      <c r="EO26" s="45">
        <f t="shared" si="22"/>
        <v>792</v>
      </c>
      <c r="EP26" s="45">
        <f t="shared" si="23"/>
        <v>5304</v>
      </c>
      <c r="EQ26" s="45">
        <f t="shared" si="24"/>
        <v>203</v>
      </c>
      <c r="ER26" s="45">
        <f t="shared" si="25"/>
        <v>27</v>
      </c>
      <c r="ES26" s="45">
        <f t="shared" si="26"/>
        <v>5</v>
      </c>
      <c r="ET26" s="45">
        <f t="shared" si="27"/>
        <v>235</v>
      </c>
    </row>
    <row r="27" spans="1:150" ht="17.25" customHeight="1" x14ac:dyDescent="0.2">
      <c r="A27" s="190" t="s">
        <v>16</v>
      </c>
      <c r="B27" s="190"/>
      <c r="C27" s="35">
        <f>'- الاجماليات'!Z25-المسائية!C27</f>
        <v>141</v>
      </c>
      <c r="D27" s="35">
        <f>'- الاجماليات'!AA25-المسائية!D27</f>
        <v>5</v>
      </c>
      <c r="E27" s="35">
        <f>'- الاجماليات'!AB25-المسائية!E27</f>
        <v>22</v>
      </c>
      <c r="F27" s="35">
        <f>'- الاجماليات'!AC25-المسائية!F27</f>
        <v>168</v>
      </c>
      <c r="G27" s="35">
        <f>'- الخلاصات'!X26-المسائية!G27</f>
        <v>4839</v>
      </c>
      <c r="H27" s="35">
        <f>'- الخلاصات'!Y26-المسائية!H27</f>
        <v>2561</v>
      </c>
      <c r="I27" s="35">
        <f>'- الخلاصات'!Z26-المسائية!I27</f>
        <v>7400</v>
      </c>
      <c r="J27" s="35">
        <f>الطلبة!M27-المسائية!J27</f>
        <v>8216</v>
      </c>
      <c r="K27" s="35">
        <f>الطلبة!N27-المسائية!K27</f>
        <v>489</v>
      </c>
      <c r="L27" s="35">
        <f>الطلبة!O27-المسائية!L27</f>
        <v>8705</v>
      </c>
      <c r="M27" s="35">
        <f>الطلبة!AB27-المسائية!M27</f>
        <v>8658</v>
      </c>
      <c r="N27" s="35">
        <f>الطلبة!AC27-المسائية!N27</f>
        <v>444</v>
      </c>
      <c r="O27" s="35">
        <f>الطلبة!AD27-المسائية!O27</f>
        <v>9102</v>
      </c>
      <c r="P27" s="35">
        <f>الصفوف1!I27-المسائية!P27</f>
        <v>9338</v>
      </c>
      <c r="Q27" s="35">
        <f>الصفوف1!J27-المسائية!Q27</f>
        <v>309</v>
      </c>
      <c r="R27" s="35">
        <f>الصفوف1!K27-المسائية!R27</f>
        <v>9647</v>
      </c>
      <c r="S27" s="35">
        <f t="shared" si="2"/>
        <v>26212</v>
      </c>
      <c r="T27" s="35">
        <f t="shared" si="3"/>
        <v>1242</v>
      </c>
      <c r="U27" s="35">
        <f t="shared" si="4"/>
        <v>27454</v>
      </c>
      <c r="V27" s="35">
        <f>الشعب!O27-المسائية!V27</f>
        <v>1375</v>
      </c>
      <c r="W27" s="35">
        <f>الشعب!P27-المسائية!W27</f>
        <v>40</v>
      </c>
      <c r="X27" s="35">
        <f>الشعب!Q27-المسائية!X27</f>
        <v>21</v>
      </c>
      <c r="Y27" s="35">
        <f>الشعب!R27-المسائية!Y27</f>
        <v>1436</v>
      </c>
      <c r="Z27" s="190" t="s">
        <v>16</v>
      </c>
      <c r="AA27" s="190"/>
      <c r="AB27" s="35">
        <f>'- الاجماليات'!AQ25-المسائية!AB27</f>
        <v>6</v>
      </c>
      <c r="AC27" s="35">
        <f>'- الاجماليات'!AR25-المسائية!AC27</f>
        <v>0</v>
      </c>
      <c r="AD27" s="35">
        <f>'- الاجماليات'!AS25-المسائية!AD27</f>
        <v>4</v>
      </c>
      <c r="AE27" s="35">
        <f>'- الاجماليات'!AT25-المسائية!AE27</f>
        <v>10</v>
      </c>
      <c r="AF27" s="35">
        <f>'- الخلاصات'!AM26-المسائية!AF27</f>
        <v>293</v>
      </c>
      <c r="AG27" s="35">
        <f>'- الخلاصات'!AN26-المسائية!AG27</f>
        <v>76</v>
      </c>
      <c r="AH27" s="35">
        <f>'- الخلاصات'!AO26-المسائية!AH27</f>
        <v>369</v>
      </c>
      <c r="AI27" s="35">
        <f>الصفوف1!T27-المسائية!AI27</f>
        <v>221</v>
      </c>
      <c r="AJ27" s="35">
        <f>الصفوف1!U27-المسائية!AJ27</f>
        <v>8</v>
      </c>
      <c r="AK27" s="35">
        <f>الصفوف1!V27-المسائية!AK27</f>
        <v>229</v>
      </c>
      <c r="AL27" s="35">
        <f>الصفوف1!W27-المسائية!AI27</f>
        <v>245</v>
      </c>
      <c r="AM27" s="35">
        <f>الصفوف1!X27-المسائية!AJ27</f>
        <v>6</v>
      </c>
      <c r="AN27" s="35">
        <f>الصفوف1!Y27-المسائية!AK27</f>
        <v>251</v>
      </c>
      <c r="AO27" s="35">
        <f>الصفوف1!Z27-المسائية!AO27</f>
        <v>331</v>
      </c>
      <c r="AP27" s="35">
        <f>الصفوف1!AA27-المسائية!AP27</f>
        <v>20</v>
      </c>
      <c r="AQ27" s="35">
        <f>الصفوف1!AB27-المسائية!AQ27</f>
        <v>351</v>
      </c>
      <c r="AR27" s="35">
        <f>الصفوف1!AC27-المسائية!AR27</f>
        <v>797</v>
      </c>
      <c r="AS27" s="35">
        <f>الصفوف1!AD27-المسائية!AS27</f>
        <v>34</v>
      </c>
      <c r="AT27" s="35">
        <f>الصفوف1!AE27-المسائية!AT27</f>
        <v>831</v>
      </c>
      <c r="AU27" s="35">
        <f>'- الخلاصات'!AP26-المسائية!AU27</f>
        <v>40</v>
      </c>
      <c r="AV27" s="35">
        <f>'- الخلاصات'!AQ26-المسائية!AV27</f>
        <v>0</v>
      </c>
      <c r="AW27" s="35">
        <f>'- الخلاصات'!AR26-المسائية!AW27</f>
        <v>11</v>
      </c>
      <c r="AX27" s="35">
        <f>'- الخلاصات'!AS26-المسائية!AX27</f>
        <v>51</v>
      </c>
      <c r="AY27" s="190" t="s">
        <v>16</v>
      </c>
      <c r="AZ27" s="190"/>
      <c r="BA27" s="35">
        <f>'- الاجماليات'!BH25-المسائية!BA27</f>
        <v>23</v>
      </c>
      <c r="BB27" s="35">
        <f>'- الاجماليات'!BI25-المسائية!BB27</f>
        <v>69</v>
      </c>
      <c r="BC27" s="35">
        <f>'- الاجماليات'!BJ25-المسائية!BC27</f>
        <v>2</v>
      </c>
      <c r="BD27" s="35">
        <f>'- الاجماليات'!BK25-المسائية!BD27</f>
        <v>94</v>
      </c>
      <c r="BE27" s="35">
        <f>'- الخلاصات'!BB26-المسائية!BE27</f>
        <v>465</v>
      </c>
      <c r="BF27" s="35">
        <f>'- الخلاصات'!BC26-المسائية!BF27</f>
        <v>1684</v>
      </c>
      <c r="BG27" s="35">
        <f>'- الخلاصات'!BD26-المسائية!BG27</f>
        <v>2149</v>
      </c>
      <c r="BH27" s="35">
        <f>الصفوف1!AK27-المسائية!BH27</f>
        <v>1264</v>
      </c>
      <c r="BI27" s="35">
        <f>الصفوف1!AL27-المسائية!BI27</f>
        <v>2011</v>
      </c>
      <c r="BJ27" s="35">
        <f>الصفوف1!AM27-المسائية!BJ27</f>
        <v>3275</v>
      </c>
      <c r="BK27" s="35">
        <f>الصفوف1!AN27-المسائية!BK27</f>
        <v>1410</v>
      </c>
      <c r="BL27" s="35">
        <f>الصفوف1!AO27-المسائية!BL27</f>
        <v>1965</v>
      </c>
      <c r="BM27" s="35">
        <f>الصفوف1!AP27-المسائية!BM27</f>
        <v>3375</v>
      </c>
      <c r="BN27" s="35">
        <f>الصفوف1!AQ27-المسائية!BN27</f>
        <v>1653</v>
      </c>
      <c r="BO27" s="35">
        <f>الصفوف1!AR27-المسائية!BO27</f>
        <v>2097</v>
      </c>
      <c r="BP27" s="35">
        <f>الصفوف1!AS27-المسائية!BP27</f>
        <v>3750</v>
      </c>
      <c r="BQ27" s="35">
        <f>الصفوف1!AT27-المسائية!BQ27</f>
        <v>4327</v>
      </c>
      <c r="BR27" s="35">
        <f>الصفوف1!AU27-المسائية!BR27</f>
        <v>6073</v>
      </c>
      <c r="BS27" s="35">
        <f>الصفوف1!AV27-المسائية!BS27</f>
        <v>10400</v>
      </c>
      <c r="BT27" s="35">
        <f>الشعب!AY27-المسائية!BT27</f>
        <v>209</v>
      </c>
      <c r="BU27" s="35">
        <f>الشعب!AZ27-المسائية!BU27</f>
        <v>350</v>
      </c>
      <c r="BV27" s="35">
        <f>الشعب!BA27-المسائية!BV27</f>
        <v>6</v>
      </c>
      <c r="BW27" s="35">
        <f>الشعب!BB27-المسائية!BW27</f>
        <v>565</v>
      </c>
      <c r="BX27" s="190" t="s">
        <v>16</v>
      </c>
      <c r="BY27" s="190"/>
      <c r="BZ27" s="35">
        <f>'- الاجماليات'!BY25-المسائية!BZ27</f>
        <v>0</v>
      </c>
      <c r="CA27" s="35">
        <f>'- الاجماليات'!BZ25-المسائية!CA27</f>
        <v>4</v>
      </c>
      <c r="CB27" s="35">
        <f>'- الاجماليات'!CA25-المسائية!CB27</f>
        <v>0</v>
      </c>
      <c r="CC27" s="35">
        <f>'- الاجماليات'!CB25-المسائية!CC27</f>
        <v>4</v>
      </c>
      <c r="CD27" s="35">
        <f>'- الخلاصات'!BQ26-المسائية!CD27</f>
        <v>0</v>
      </c>
      <c r="CE27" s="35">
        <f>'- الخلاصات'!BR26-المسائية!CE27</f>
        <v>277</v>
      </c>
      <c r="CF27" s="35">
        <f>'- الخلاصات'!BS26-المسائية!CF27</f>
        <v>277</v>
      </c>
      <c r="CG27" s="35">
        <f>الصفوف1!BB27-المسائية!CG27</f>
        <v>12</v>
      </c>
      <c r="CH27" s="35">
        <f>الصفوف1!BC27-المسائية!CH27</f>
        <v>959</v>
      </c>
      <c r="CI27" s="35">
        <f>الصفوف1!BD27-المسائية!CI27</f>
        <v>971</v>
      </c>
      <c r="CJ27" s="35">
        <f>الصفوف1!BE27-المسائية!CJ27</f>
        <v>12</v>
      </c>
      <c r="CK27" s="35">
        <f>الصفوف1!BF27-المسائية!CK27</f>
        <v>843</v>
      </c>
      <c r="CL27" s="35">
        <f>الصفوف1!BG27-المسائية!CL27</f>
        <v>855</v>
      </c>
      <c r="CM27" s="35">
        <f>الصفوف1!BH27-المسائية!CM27</f>
        <v>37</v>
      </c>
      <c r="CN27" s="35">
        <f>الصفوف1!BI27-المسائية!CN27</f>
        <v>951</v>
      </c>
      <c r="CO27" s="35">
        <f>الصفوف1!BJ27-المسائية!CO27</f>
        <v>988</v>
      </c>
      <c r="CP27" s="35">
        <f>الصفوف1!BK27-المسائية!CP27</f>
        <v>61</v>
      </c>
      <c r="CQ27" s="35">
        <f>الصفوف1!BL27-المسائية!CQ27</f>
        <v>2753</v>
      </c>
      <c r="CR27" s="35">
        <f>الصفوف1!BM27-المسائية!CR27</f>
        <v>2814</v>
      </c>
      <c r="CS27" s="35">
        <f>'- الخلاصات'!BT26-المسائية!CS27</f>
        <v>2</v>
      </c>
      <c r="CT27" s="35">
        <f>'- الخلاصات'!BU26-المسائية!CT27</f>
        <v>135</v>
      </c>
      <c r="CU27" s="35">
        <f>'- الخلاصات'!BV26-المسائية!CU27</f>
        <v>0</v>
      </c>
      <c r="CV27" s="35">
        <f>'- الخلاصات'!BW26-المسائية!CV27</f>
        <v>137</v>
      </c>
      <c r="CW27" s="190" t="s">
        <v>16</v>
      </c>
      <c r="CX27" s="190"/>
      <c r="CY27" s="35">
        <f>'- الاجماليات'!CP25-المسائية!CY27</f>
        <v>4</v>
      </c>
      <c r="CZ27" s="35">
        <f>'- الاجماليات'!CQ25-المسائية!CZ27</f>
        <v>5</v>
      </c>
      <c r="DA27" s="35">
        <f>'- الاجماليات'!CR25-المسائية!DA27</f>
        <v>0</v>
      </c>
      <c r="DB27" s="35">
        <f>'- الاجماليات'!CS25-المسائية!DB27</f>
        <v>9</v>
      </c>
      <c r="DC27" s="35">
        <f>'- الخلاصات'!CF26-المسائية!DC27</f>
        <v>200</v>
      </c>
      <c r="DD27" s="35">
        <f>'- الخلاصات'!CG26-المسائية!DD27</f>
        <v>357</v>
      </c>
      <c r="DE27" s="35">
        <f>'- الخلاصات'!CH26-المسائية!DE27</f>
        <v>557</v>
      </c>
      <c r="DF27" s="35">
        <f>الصفوف1!BU27-المسائية!DF27</f>
        <v>1446</v>
      </c>
      <c r="DG27" s="35">
        <f>الصفوف1!BV27-المسائية!DG27</f>
        <v>588</v>
      </c>
      <c r="DH27" s="35">
        <f>الصفوف1!BW27-المسائية!DH27</f>
        <v>2034</v>
      </c>
      <c r="DI27" s="35">
        <f>الصفوف1!BX27-المسائية!DI27</f>
        <v>1362</v>
      </c>
      <c r="DJ27" s="35">
        <f>الصفوف1!BY27-المسائية!DJ27</f>
        <v>517</v>
      </c>
      <c r="DK27" s="35">
        <f>الصفوف1!BZ27-المسائية!DK27</f>
        <v>1879</v>
      </c>
      <c r="DL27" s="35">
        <f>الصفوف1!CA27-المسائية!DL27</f>
        <v>1612</v>
      </c>
      <c r="DM27" s="35">
        <f>الصفوف1!CB27-المسائية!DM27</f>
        <v>543</v>
      </c>
      <c r="DN27" s="35">
        <f>الصفوف1!CC27-المسائية!DN27</f>
        <v>2155</v>
      </c>
      <c r="DO27" s="35">
        <f>الصفوف1!CD27-المسائية!DO27</f>
        <v>4420</v>
      </c>
      <c r="DP27" s="35">
        <f>الصفوف1!CE27-المسائية!DP27</f>
        <v>1648</v>
      </c>
      <c r="DQ27" s="35">
        <f>الصفوف1!CF27-المسائية!DQ27</f>
        <v>6068</v>
      </c>
      <c r="DR27" s="35">
        <f>'- الخلاصات'!CI26-المسائية!DR27</f>
        <v>213</v>
      </c>
      <c r="DS27" s="35">
        <f>'- الخلاصات'!CJ26-المسائية!DS27</f>
        <v>73</v>
      </c>
      <c r="DT27" s="35">
        <f>'- الخلاصات'!CK26-المسائية!DT27</f>
        <v>6</v>
      </c>
      <c r="DU27" s="35">
        <f>'- الخلاصات'!CL26-المسائية!DU27</f>
        <v>292</v>
      </c>
      <c r="DV27" s="190" t="s">
        <v>16</v>
      </c>
      <c r="DW27" s="190"/>
      <c r="DX27" s="45">
        <f t="shared" si="5"/>
        <v>174</v>
      </c>
      <c r="DY27" s="45">
        <f t="shared" si="6"/>
        <v>83</v>
      </c>
      <c r="DZ27" s="45">
        <f t="shared" si="7"/>
        <v>28</v>
      </c>
      <c r="EA27" s="45">
        <f t="shared" si="8"/>
        <v>285</v>
      </c>
      <c r="EB27" s="45">
        <f t="shared" si="9"/>
        <v>5797</v>
      </c>
      <c r="EC27" s="45">
        <f t="shared" si="10"/>
        <v>4955</v>
      </c>
      <c r="ED27" s="45">
        <f t="shared" si="11"/>
        <v>10752</v>
      </c>
      <c r="EE27" s="45">
        <f t="shared" si="12"/>
        <v>11159</v>
      </c>
      <c r="EF27" s="45">
        <f t="shared" si="13"/>
        <v>4055</v>
      </c>
      <c r="EG27" s="45">
        <f t="shared" si="14"/>
        <v>15214</v>
      </c>
      <c r="EH27" s="45">
        <f t="shared" si="15"/>
        <v>11687</v>
      </c>
      <c r="EI27" s="45">
        <f t="shared" si="16"/>
        <v>3775</v>
      </c>
      <c r="EJ27" s="45">
        <f t="shared" si="17"/>
        <v>15462</v>
      </c>
      <c r="EK27" s="45">
        <f t="shared" si="18"/>
        <v>12971</v>
      </c>
      <c r="EL27" s="45">
        <f t="shared" si="19"/>
        <v>3920</v>
      </c>
      <c r="EM27" s="45">
        <f t="shared" si="20"/>
        <v>16891</v>
      </c>
      <c r="EN27" s="45">
        <f t="shared" si="21"/>
        <v>35817</v>
      </c>
      <c r="EO27" s="45">
        <f t="shared" si="22"/>
        <v>11750</v>
      </c>
      <c r="EP27" s="45">
        <f t="shared" si="23"/>
        <v>47567</v>
      </c>
      <c r="EQ27" s="45">
        <f t="shared" si="24"/>
        <v>1839</v>
      </c>
      <c r="ER27" s="45">
        <f t="shared" si="25"/>
        <v>598</v>
      </c>
      <c r="ES27" s="45">
        <f t="shared" si="26"/>
        <v>44</v>
      </c>
      <c r="ET27" s="45">
        <f t="shared" si="27"/>
        <v>2481</v>
      </c>
    </row>
    <row r="28" spans="1:150" ht="8.25" customHeight="1" x14ac:dyDescent="0.2">
      <c r="Y28" s="68"/>
      <c r="AX28" s="11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</row>
    <row r="29" spans="1:150" ht="18" x14ac:dyDescent="0.25">
      <c r="A29" s="261">
        <v>150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>
        <v>176</v>
      </c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Z29" s="261">
        <v>202</v>
      </c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>
        <v>228</v>
      </c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>
        <v>124</v>
      </c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>
        <v>124</v>
      </c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</row>
    <row r="31" spans="1:150" x14ac:dyDescent="0.2">
      <c r="BS31">
        <f>BS27+المسائية!BS27</f>
        <v>10960</v>
      </c>
      <c r="DM31">
        <f>SUM(DM7:DM26)</f>
        <v>459</v>
      </c>
    </row>
    <row r="32" spans="1:150" x14ac:dyDescent="0.2">
      <c r="DM32">
        <f>SUM(DM7:DM26)</f>
        <v>459</v>
      </c>
    </row>
  </sheetData>
  <mergeCells count="180">
    <mergeCell ref="DV21:DW21"/>
    <mergeCell ref="DV22:DW22"/>
    <mergeCell ref="DV23:DW23"/>
    <mergeCell ref="DV24:DW24"/>
    <mergeCell ref="DV25:DW25"/>
    <mergeCell ref="DV26:DW26"/>
    <mergeCell ref="DV27:DW27"/>
    <mergeCell ref="DV29:ET29"/>
    <mergeCell ref="DV7:DW7"/>
    <mergeCell ref="DV8:DW8"/>
    <mergeCell ref="DV9:DW9"/>
    <mergeCell ref="DV10:DW10"/>
    <mergeCell ref="DV11:DV16"/>
    <mergeCell ref="DV17:DW17"/>
    <mergeCell ref="DV18:DW18"/>
    <mergeCell ref="DV19:DW19"/>
    <mergeCell ref="DV20:DW20"/>
    <mergeCell ref="DV2:ET2"/>
    <mergeCell ref="DV3:ET3"/>
    <mergeCell ref="DV4:DW6"/>
    <mergeCell ref="DX4:EA5"/>
    <mergeCell ref="EB4:ED5"/>
    <mergeCell ref="EE4:EP4"/>
    <mergeCell ref="EQ4:ET5"/>
    <mergeCell ref="EE5:EG5"/>
    <mergeCell ref="EH5:EJ5"/>
    <mergeCell ref="EK5:EM5"/>
    <mergeCell ref="EN5:EP5"/>
    <mergeCell ref="CW29:DU29"/>
    <mergeCell ref="Z27:AA27"/>
    <mergeCell ref="AY27:AZ27"/>
    <mergeCell ref="BX27:BY27"/>
    <mergeCell ref="CW27:CX27"/>
    <mergeCell ref="Z29:AX29"/>
    <mergeCell ref="AZ29:BW29"/>
    <mergeCell ref="BX29:CV29"/>
    <mergeCell ref="CW25:CX25"/>
    <mergeCell ref="Z26:AA26"/>
    <mergeCell ref="AY26:AZ26"/>
    <mergeCell ref="BX26:BY26"/>
    <mergeCell ref="CW26:CX26"/>
    <mergeCell ref="Z1:AA1"/>
    <mergeCell ref="AB1:AX1"/>
    <mergeCell ref="AY1:AZ1"/>
    <mergeCell ref="A2:Y2"/>
    <mergeCell ref="C4:F5"/>
    <mergeCell ref="G4:I5"/>
    <mergeCell ref="J4:U4"/>
    <mergeCell ref="J5:L5"/>
    <mergeCell ref="M5:O5"/>
    <mergeCell ref="V4:Y5"/>
    <mergeCell ref="A3:Y3"/>
    <mergeCell ref="A1:B1"/>
    <mergeCell ref="C1:Y1"/>
    <mergeCell ref="Z2:AX2"/>
    <mergeCell ref="AY2:BW2"/>
    <mergeCell ref="AY3:BW3"/>
    <mergeCell ref="Z3:AX3"/>
    <mergeCell ref="AU4:AX5"/>
    <mergeCell ref="BT4:BW5"/>
    <mergeCell ref="AY4:AZ6"/>
    <mergeCell ref="AI5:AK5"/>
    <mergeCell ref="BK5:BM5"/>
    <mergeCell ref="Z7:AA7"/>
    <mergeCell ref="AO5:AQ5"/>
    <mergeCell ref="AR5:AT5"/>
    <mergeCell ref="Z4:AA6"/>
    <mergeCell ref="AB4:AE5"/>
    <mergeCell ref="AF4:AH5"/>
    <mergeCell ref="AI4:AT4"/>
    <mergeCell ref="AL5:AN5"/>
    <mergeCell ref="Z10:AA10"/>
    <mergeCell ref="A23:B23"/>
    <mergeCell ref="A24:B24"/>
    <mergeCell ref="P5:R5"/>
    <mergeCell ref="S5:U5"/>
    <mergeCell ref="A4:B6"/>
    <mergeCell ref="A17:B17"/>
    <mergeCell ref="A18:B18"/>
    <mergeCell ref="A19:B19"/>
    <mergeCell ref="A10:B10"/>
    <mergeCell ref="A11:A16"/>
    <mergeCell ref="A7:B7"/>
    <mergeCell ref="A8:B8"/>
    <mergeCell ref="A9:B9"/>
    <mergeCell ref="A20:B20"/>
    <mergeCell ref="A21:B21"/>
    <mergeCell ref="A22:B22"/>
    <mergeCell ref="BX2:CV2"/>
    <mergeCell ref="CW2:DU2"/>
    <mergeCell ref="CW3:DU3"/>
    <mergeCell ref="BH4:BS4"/>
    <mergeCell ref="BH5:BJ5"/>
    <mergeCell ref="BX3:CV3"/>
    <mergeCell ref="CS4:CV5"/>
    <mergeCell ref="DR4:DU5"/>
    <mergeCell ref="BA1:BW1"/>
    <mergeCell ref="DC4:DE5"/>
    <mergeCell ref="DF4:DQ4"/>
    <mergeCell ref="DF5:DH5"/>
    <mergeCell ref="DI5:DK5"/>
    <mergeCell ref="DL5:DN5"/>
    <mergeCell ref="DO5:DQ5"/>
    <mergeCell ref="BN5:BP5"/>
    <mergeCell ref="BQ5:BS5"/>
    <mergeCell ref="BX4:BY6"/>
    <mergeCell ref="CM5:CO5"/>
    <mergeCell ref="CP5:CR5"/>
    <mergeCell ref="CW4:CX6"/>
    <mergeCell ref="CY4:DB5"/>
    <mergeCell ref="BA4:BD5"/>
    <mergeCell ref="BE4:BG5"/>
    <mergeCell ref="BZ4:CC5"/>
    <mergeCell ref="CD4:CF5"/>
    <mergeCell ref="CG4:CR4"/>
    <mergeCell ref="CG5:CI5"/>
    <mergeCell ref="CJ5:CL5"/>
    <mergeCell ref="BX7:BY7"/>
    <mergeCell ref="CW7:CX7"/>
    <mergeCell ref="AY9:AZ9"/>
    <mergeCell ref="BX9:BY9"/>
    <mergeCell ref="CW9:CX9"/>
    <mergeCell ref="AY7:AZ7"/>
    <mergeCell ref="BX10:BY10"/>
    <mergeCell ref="CW10:CX10"/>
    <mergeCell ref="Z9:AA9"/>
    <mergeCell ref="BX8:BY8"/>
    <mergeCell ref="CW8:CX8"/>
    <mergeCell ref="Z8:AA8"/>
    <mergeCell ref="AY8:AZ8"/>
    <mergeCell ref="AY18:AZ18"/>
    <mergeCell ref="BX18:BY18"/>
    <mergeCell ref="CW18:CX18"/>
    <mergeCell ref="AY10:AZ10"/>
    <mergeCell ref="BX19:BY19"/>
    <mergeCell ref="CW19:CX19"/>
    <mergeCell ref="Z18:AA18"/>
    <mergeCell ref="AY11:AY16"/>
    <mergeCell ref="BX11:BX16"/>
    <mergeCell ref="CW11:CW16"/>
    <mergeCell ref="Z17:AA17"/>
    <mergeCell ref="AY17:AZ17"/>
    <mergeCell ref="BX17:BY17"/>
    <mergeCell ref="CW17:CX17"/>
    <mergeCell ref="Z11:Z16"/>
    <mergeCell ref="Z19:AA19"/>
    <mergeCell ref="AY19:AZ19"/>
    <mergeCell ref="CW23:CX23"/>
    <mergeCell ref="Z20:AA20"/>
    <mergeCell ref="AY20:AZ20"/>
    <mergeCell ref="BX20:BY20"/>
    <mergeCell ref="CW20:CX20"/>
    <mergeCell ref="Z21:AA21"/>
    <mergeCell ref="AY21:AZ21"/>
    <mergeCell ref="BX21:BY21"/>
    <mergeCell ref="CW21:CX21"/>
    <mergeCell ref="BX1:BY1"/>
    <mergeCell ref="BZ1:CV1"/>
    <mergeCell ref="CW1:CX1"/>
    <mergeCell ref="CY1:DU1"/>
    <mergeCell ref="DV1:DW1"/>
    <mergeCell ref="DX1:ET1"/>
    <mergeCell ref="A29:Y29"/>
    <mergeCell ref="Z24:AA24"/>
    <mergeCell ref="AY24:AZ24"/>
    <mergeCell ref="BX24:BY24"/>
    <mergeCell ref="A25:B25"/>
    <mergeCell ref="A26:B26"/>
    <mergeCell ref="A27:B27"/>
    <mergeCell ref="Z25:AA25"/>
    <mergeCell ref="AY25:AZ25"/>
    <mergeCell ref="BX25:BY25"/>
    <mergeCell ref="Z22:AA22"/>
    <mergeCell ref="AY22:AZ22"/>
    <mergeCell ref="BX22:BY22"/>
    <mergeCell ref="CW22:CX22"/>
    <mergeCell ref="CW24:CX24"/>
    <mergeCell ref="Z23:AA23"/>
    <mergeCell ref="AY23:AZ23"/>
    <mergeCell ref="BX23:BY23"/>
  </mergeCells>
  <phoneticPr fontId="2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r:id="rId1"/>
  <headerFooter alignWithMargins="0"/>
  <rowBreaks count="1" manualBreakCount="1">
    <brk id="29" max="109" man="1"/>
  </rowBreaks>
  <colBreaks count="2" manualBreakCount="2">
    <brk id="25" max="28" man="1"/>
    <brk id="5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E25"/>
  <sheetViews>
    <sheetView rightToLeft="1" view="pageBreakPreview" topLeftCell="BV1" zoomScale="70" zoomScaleNormal="100" zoomScaleSheetLayoutView="70" workbookViewId="0">
      <selection activeCell="CP25" sqref="CP25:CS25"/>
    </sheetView>
  </sheetViews>
  <sheetFormatPr defaultRowHeight="12.75" x14ac:dyDescent="0.2"/>
  <cols>
    <col min="1" max="1" width="6.28515625" style="72" customWidth="1"/>
    <col min="2" max="2" width="13.42578125" style="72" customWidth="1"/>
    <col min="3" max="23" width="5.42578125" style="72" customWidth="1"/>
    <col min="24" max="24" width="6.28515625" style="72" customWidth="1"/>
    <col min="25" max="25" width="11.5703125" style="72" customWidth="1"/>
    <col min="26" max="40" width="7.7109375" style="72" customWidth="1"/>
    <col min="41" max="42" width="9.140625" style="72"/>
    <col min="43" max="57" width="7.28515625" style="72" customWidth="1"/>
    <col min="58" max="59" width="9.140625" style="72"/>
    <col min="60" max="74" width="7.42578125" style="72" customWidth="1"/>
    <col min="75" max="76" width="9.140625" style="72"/>
    <col min="77" max="91" width="7.140625" style="72" customWidth="1"/>
    <col min="92" max="93" width="9.140625" style="72"/>
    <col min="94" max="108" width="7.28515625" style="72" customWidth="1"/>
    <col min="109" max="16384" width="9.140625" style="72"/>
  </cols>
  <sheetData>
    <row r="1" spans="1:109" ht="28.5" customHeight="1" x14ac:dyDescent="0.2">
      <c r="A1" s="207" t="s">
        <v>411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194" t="s">
        <v>411</v>
      </c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 t="s">
        <v>411</v>
      </c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 t="s">
        <v>411</v>
      </c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 t="s">
        <v>411</v>
      </c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 t="s">
        <v>411</v>
      </c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</row>
    <row r="2" spans="1:109" ht="18" customHeight="1" x14ac:dyDescent="0.2">
      <c r="A2" s="196" t="s">
        <v>374</v>
      </c>
      <c r="B2" s="196"/>
      <c r="C2" s="196" t="s">
        <v>381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 t="s">
        <v>375</v>
      </c>
      <c r="Y2" s="196"/>
      <c r="Z2" s="201" t="s">
        <v>406</v>
      </c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196" t="s">
        <v>375</v>
      </c>
      <c r="AP2" s="196"/>
      <c r="AQ2" s="201" t="s">
        <v>407</v>
      </c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196" t="s">
        <v>375</v>
      </c>
      <c r="BG2" s="196"/>
      <c r="BH2" s="201" t="s">
        <v>408</v>
      </c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196" t="s">
        <v>375</v>
      </c>
      <c r="BX2" s="196"/>
      <c r="BY2" s="201" t="s">
        <v>409</v>
      </c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196" t="s">
        <v>375</v>
      </c>
      <c r="CO2" s="196"/>
      <c r="CP2" s="201" t="s">
        <v>410</v>
      </c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</row>
    <row r="3" spans="1:109" ht="22.5" customHeight="1" x14ac:dyDescent="0.2">
      <c r="A3" s="208" t="s">
        <v>0</v>
      </c>
      <c r="B3" s="208"/>
      <c r="C3" s="209" t="s">
        <v>309</v>
      </c>
      <c r="D3" s="209"/>
      <c r="E3" s="209"/>
      <c r="F3" s="209"/>
      <c r="G3" s="209" t="s">
        <v>315</v>
      </c>
      <c r="H3" s="209"/>
      <c r="I3" s="209"/>
      <c r="J3" s="209"/>
      <c r="K3" s="209"/>
      <c r="L3" s="209"/>
      <c r="M3" s="209" t="s">
        <v>310</v>
      </c>
      <c r="N3" s="209"/>
      <c r="O3" s="209"/>
      <c r="P3" s="209" t="s">
        <v>311</v>
      </c>
      <c r="Q3" s="209"/>
      <c r="R3" s="209"/>
      <c r="S3" s="209" t="s">
        <v>312</v>
      </c>
      <c r="T3" s="209"/>
      <c r="U3" s="209"/>
      <c r="V3" s="209"/>
      <c r="W3" s="209"/>
      <c r="X3" s="202" t="s">
        <v>0</v>
      </c>
      <c r="Y3" s="202"/>
      <c r="Z3" s="203" t="s">
        <v>309</v>
      </c>
      <c r="AA3" s="203"/>
      <c r="AB3" s="203"/>
      <c r="AC3" s="203"/>
      <c r="AD3" s="203" t="s">
        <v>310</v>
      </c>
      <c r="AE3" s="203"/>
      <c r="AF3" s="203"/>
      <c r="AG3" s="203" t="s">
        <v>311</v>
      </c>
      <c r="AH3" s="203"/>
      <c r="AI3" s="203"/>
      <c r="AJ3" s="203" t="s">
        <v>312</v>
      </c>
      <c r="AK3" s="203"/>
      <c r="AL3" s="203"/>
      <c r="AM3" s="203"/>
      <c r="AN3" s="205" t="s">
        <v>279</v>
      </c>
      <c r="AO3" s="202" t="s">
        <v>0</v>
      </c>
      <c r="AP3" s="202"/>
      <c r="AQ3" s="203" t="s">
        <v>309</v>
      </c>
      <c r="AR3" s="203"/>
      <c r="AS3" s="203"/>
      <c r="AT3" s="203"/>
      <c r="AU3" s="203" t="s">
        <v>310</v>
      </c>
      <c r="AV3" s="203"/>
      <c r="AW3" s="203"/>
      <c r="AX3" s="203" t="s">
        <v>311</v>
      </c>
      <c r="AY3" s="203"/>
      <c r="AZ3" s="203"/>
      <c r="BA3" s="203" t="s">
        <v>312</v>
      </c>
      <c r="BB3" s="203"/>
      <c r="BC3" s="203"/>
      <c r="BD3" s="203"/>
      <c r="BE3" s="205" t="s">
        <v>279</v>
      </c>
      <c r="BF3" s="202" t="s">
        <v>0</v>
      </c>
      <c r="BG3" s="202"/>
      <c r="BH3" s="203" t="s">
        <v>309</v>
      </c>
      <c r="BI3" s="203"/>
      <c r="BJ3" s="203"/>
      <c r="BK3" s="203"/>
      <c r="BL3" s="203" t="s">
        <v>310</v>
      </c>
      <c r="BM3" s="203"/>
      <c r="BN3" s="203"/>
      <c r="BO3" s="203" t="s">
        <v>311</v>
      </c>
      <c r="BP3" s="203"/>
      <c r="BQ3" s="203"/>
      <c r="BR3" s="203" t="s">
        <v>312</v>
      </c>
      <c r="BS3" s="203"/>
      <c r="BT3" s="203"/>
      <c r="BU3" s="203"/>
      <c r="BV3" s="205" t="s">
        <v>279</v>
      </c>
      <c r="BW3" s="202" t="s">
        <v>0</v>
      </c>
      <c r="BX3" s="202"/>
      <c r="BY3" s="203" t="s">
        <v>309</v>
      </c>
      <c r="BZ3" s="203"/>
      <c r="CA3" s="203"/>
      <c r="CB3" s="203"/>
      <c r="CC3" s="203" t="s">
        <v>310</v>
      </c>
      <c r="CD3" s="203"/>
      <c r="CE3" s="203"/>
      <c r="CF3" s="203" t="s">
        <v>311</v>
      </c>
      <c r="CG3" s="203"/>
      <c r="CH3" s="203"/>
      <c r="CI3" s="203" t="s">
        <v>312</v>
      </c>
      <c r="CJ3" s="203"/>
      <c r="CK3" s="203"/>
      <c r="CL3" s="203"/>
      <c r="CM3" s="205" t="s">
        <v>279</v>
      </c>
      <c r="CN3" s="202" t="s">
        <v>0</v>
      </c>
      <c r="CO3" s="202"/>
      <c r="CP3" s="203" t="s">
        <v>309</v>
      </c>
      <c r="CQ3" s="203"/>
      <c r="CR3" s="203"/>
      <c r="CS3" s="203"/>
      <c r="CT3" s="203" t="s">
        <v>310</v>
      </c>
      <c r="CU3" s="203"/>
      <c r="CV3" s="203"/>
      <c r="CW3" s="203" t="s">
        <v>311</v>
      </c>
      <c r="CX3" s="203"/>
      <c r="CY3" s="203"/>
      <c r="CZ3" s="203" t="s">
        <v>312</v>
      </c>
      <c r="DA3" s="203"/>
      <c r="DB3" s="203"/>
      <c r="DC3" s="203"/>
      <c r="DD3" s="205" t="s">
        <v>279</v>
      </c>
    </row>
    <row r="4" spans="1:109" ht="49.5" customHeight="1" x14ac:dyDescent="0.2">
      <c r="A4" s="208"/>
      <c r="B4" s="208"/>
      <c r="C4" s="118" t="s">
        <v>90</v>
      </c>
      <c r="D4" s="118" t="s">
        <v>313</v>
      </c>
      <c r="E4" s="118" t="s">
        <v>314</v>
      </c>
      <c r="F4" s="118" t="s">
        <v>279</v>
      </c>
      <c r="G4" s="118" t="s">
        <v>316</v>
      </c>
      <c r="H4" s="118" t="s">
        <v>317</v>
      </c>
      <c r="I4" s="118" t="s">
        <v>318</v>
      </c>
      <c r="J4" s="118" t="s">
        <v>319</v>
      </c>
      <c r="K4" s="118" t="s">
        <v>342</v>
      </c>
      <c r="L4" s="118" t="s">
        <v>279</v>
      </c>
      <c r="M4" s="118" t="s">
        <v>320</v>
      </c>
      <c r="N4" s="118" t="s">
        <v>321</v>
      </c>
      <c r="O4" s="118" t="s">
        <v>279</v>
      </c>
      <c r="P4" s="118" t="s">
        <v>322</v>
      </c>
      <c r="Q4" s="118" t="s">
        <v>323</v>
      </c>
      <c r="R4" s="118" t="s">
        <v>279</v>
      </c>
      <c r="S4" s="118" t="s">
        <v>324</v>
      </c>
      <c r="T4" s="118" t="s">
        <v>325</v>
      </c>
      <c r="U4" s="118" t="s">
        <v>326</v>
      </c>
      <c r="V4" s="118" t="s">
        <v>327</v>
      </c>
      <c r="W4" s="118" t="s">
        <v>279</v>
      </c>
      <c r="X4" s="202"/>
      <c r="Y4" s="202"/>
      <c r="Z4" s="66" t="s">
        <v>90</v>
      </c>
      <c r="AA4" s="66" t="s">
        <v>313</v>
      </c>
      <c r="AB4" s="66" t="s">
        <v>352</v>
      </c>
      <c r="AC4" s="66" t="s">
        <v>279</v>
      </c>
      <c r="AD4" s="66" t="s">
        <v>320</v>
      </c>
      <c r="AE4" s="66" t="s">
        <v>321</v>
      </c>
      <c r="AF4" s="66" t="s">
        <v>279</v>
      </c>
      <c r="AG4" s="66" t="s">
        <v>322</v>
      </c>
      <c r="AH4" s="66" t="s">
        <v>323</v>
      </c>
      <c r="AI4" s="66" t="s">
        <v>279</v>
      </c>
      <c r="AJ4" s="66" t="s">
        <v>324</v>
      </c>
      <c r="AK4" s="66" t="s">
        <v>353</v>
      </c>
      <c r="AL4" s="66" t="s">
        <v>326</v>
      </c>
      <c r="AM4" s="66" t="s">
        <v>354</v>
      </c>
      <c r="AN4" s="205"/>
      <c r="AO4" s="202"/>
      <c r="AP4" s="202"/>
      <c r="AQ4" s="66" t="s">
        <v>90</v>
      </c>
      <c r="AR4" s="66" t="s">
        <v>313</v>
      </c>
      <c r="AS4" s="66" t="s">
        <v>352</v>
      </c>
      <c r="AT4" s="66" t="s">
        <v>279</v>
      </c>
      <c r="AU4" s="66" t="s">
        <v>320</v>
      </c>
      <c r="AV4" s="66" t="s">
        <v>321</v>
      </c>
      <c r="AW4" s="66" t="s">
        <v>279</v>
      </c>
      <c r="AX4" s="66" t="s">
        <v>322</v>
      </c>
      <c r="AY4" s="66" t="s">
        <v>323</v>
      </c>
      <c r="AZ4" s="66" t="s">
        <v>279</v>
      </c>
      <c r="BA4" s="66" t="s">
        <v>324</v>
      </c>
      <c r="BB4" s="66" t="s">
        <v>353</v>
      </c>
      <c r="BC4" s="66" t="s">
        <v>326</v>
      </c>
      <c r="BD4" s="66" t="s">
        <v>354</v>
      </c>
      <c r="BE4" s="205"/>
      <c r="BF4" s="202"/>
      <c r="BG4" s="202"/>
      <c r="BH4" s="66" t="s">
        <v>90</v>
      </c>
      <c r="BI4" s="66" t="s">
        <v>313</v>
      </c>
      <c r="BJ4" s="66" t="s">
        <v>352</v>
      </c>
      <c r="BK4" s="66" t="s">
        <v>279</v>
      </c>
      <c r="BL4" s="66" t="s">
        <v>320</v>
      </c>
      <c r="BM4" s="66" t="s">
        <v>321</v>
      </c>
      <c r="BN4" s="66" t="s">
        <v>279</v>
      </c>
      <c r="BO4" s="66" t="s">
        <v>322</v>
      </c>
      <c r="BP4" s="66" t="s">
        <v>323</v>
      </c>
      <c r="BQ4" s="66" t="s">
        <v>279</v>
      </c>
      <c r="BR4" s="66" t="s">
        <v>324</v>
      </c>
      <c r="BS4" s="66" t="s">
        <v>353</v>
      </c>
      <c r="BT4" s="66" t="s">
        <v>326</v>
      </c>
      <c r="BU4" s="66" t="s">
        <v>354</v>
      </c>
      <c r="BV4" s="205"/>
      <c r="BW4" s="202"/>
      <c r="BX4" s="202"/>
      <c r="BY4" s="66" t="s">
        <v>90</v>
      </c>
      <c r="BZ4" s="66" t="s">
        <v>313</v>
      </c>
      <c r="CA4" s="66" t="s">
        <v>352</v>
      </c>
      <c r="CB4" s="66" t="s">
        <v>279</v>
      </c>
      <c r="CC4" s="66" t="s">
        <v>320</v>
      </c>
      <c r="CD4" s="66" t="s">
        <v>321</v>
      </c>
      <c r="CE4" s="66" t="s">
        <v>279</v>
      </c>
      <c r="CF4" s="66" t="s">
        <v>322</v>
      </c>
      <c r="CG4" s="66" t="s">
        <v>323</v>
      </c>
      <c r="CH4" s="66" t="s">
        <v>279</v>
      </c>
      <c r="CI4" s="66" t="s">
        <v>324</v>
      </c>
      <c r="CJ4" s="66" t="s">
        <v>353</v>
      </c>
      <c r="CK4" s="66" t="s">
        <v>326</v>
      </c>
      <c r="CL4" s="66" t="s">
        <v>354</v>
      </c>
      <c r="CM4" s="205"/>
      <c r="CN4" s="202"/>
      <c r="CO4" s="202"/>
      <c r="CP4" s="66" t="s">
        <v>90</v>
      </c>
      <c r="CQ4" s="66" t="s">
        <v>313</v>
      </c>
      <c r="CR4" s="66" t="s">
        <v>352</v>
      </c>
      <c r="CS4" s="66" t="s">
        <v>279</v>
      </c>
      <c r="CT4" s="66" t="s">
        <v>320</v>
      </c>
      <c r="CU4" s="66" t="s">
        <v>321</v>
      </c>
      <c r="CV4" s="66" t="s">
        <v>279</v>
      </c>
      <c r="CW4" s="66" t="s">
        <v>322</v>
      </c>
      <c r="CX4" s="66" t="s">
        <v>323</v>
      </c>
      <c r="CY4" s="66" t="s">
        <v>279</v>
      </c>
      <c r="CZ4" s="66" t="s">
        <v>324</v>
      </c>
      <c r="DA4" s="66" t="s">
        <v>353</v>
      </c>
      <c r="DB4" s="66" t="s">
        <v>326</v>
      </c>
      <c r="DC4" s="66" t="s">
        <v>354</v>
      </c>
      <c r="DD4" s="205"/>
    </row>
    <row r="5" spans="1:109" ht="18" customHeight="1" x14ac:dyDescent="0.2">
      <c r="A5" s="210" t="s">
        <v>136</v>
      </c>
      <c r="B5" s="210"/>
      <c r="C5" s="73">
        <f>Z5+AQ5+BH5+BY5+CP5</f>
        <v>9</v>
      </c>
      <c r="D5" s="73">
        <f t="shared" ref="D5:F5" si="0">AA5+AR5+BI5+BZ5+CQ5</f>
        <v>4</v>
      </c>
      <c r="E5" s="73">
        <f t="shared" si="0"/>
        <v>1</v>
      </c>
      <c r="F5" s="73">
        <f t="shared" si="0"/>
        <v>14</v>
      </c>
      <c r="G5" s="73">
        <f>AC5</f>
        <v>8</v>
      </c>
      <c r="H5" s="73">
        <f>AT5</f>
        <v>1</v>
      </c>
      <c r="I5" s="73">
        <f>BK5</f>
        <v>5</v>
      </c>
      <c r="J5" s="73">
        <f>CB5</f>
        <v>0</v>
      </c>
      <c r="K5" s="73">
        <f>CS5</f>
        <v>0</v>
      </c>
      <c r="L5" s="73">
        <f>SUM(G5:K5)</f>
        <v>14</v>
      </c>
      <c r="M5" s="73">
        <f>AD5+AU5+BL5+CC5+CT5</f>
        <v>11</v>
      </c>
      <c r="N5" s="73">
        <f t="shared" ref="N5:O5" si="1">AE5+AV5+BM5+CD5+CU5</f>
        <v>3</v>
      </c>
      <c r="O5" s="73">
        <f t="shared" si="1"/>
        <v>14</v>
      </c>
      <c r="P5" s="73">
        <f>AG5+AX5+BO5+CF5+CW5</f>
        <v>14</v>
      </c>
      <c r="Q5" s="140">
        <f t="shared" ref="Q5" si="2">AH5+AY5+BP5+CG5+CX5</f>
        <v>0</v>
      </c>
      <c r="R5" s="140">
        <f>SUM(P5:Q5)</f>
        <v>14</v>
      </c>
      <c r="S5" s="73">
        <f>AJ5+BA5+BR5+CI5+CZ5</f>
        <v>7</v>
      </c>
      <c r="T5" s="73">
        <f t="shared" ref="T5:W5" si="3">AK5+BB5+BS5+CJ5+DA5</f>
        <v>0</v>
      </c>
      <c r="U5" s="73">
        <f t="shared" si="3"/>
        <v>7</v>
      </c>
      <c r="V5" s="73">
        <f t="shared" si="3"/>
        <v>0</v>
      </c>
      <c r="W5" s="73">
        <f t="shared" si="3"/>
        <v>14</v>
      </c>
      <c r="X5" s="200" t="s">
        <v>136</v>
      </c>
      <c r="Y5" s="200"/>
      <c r="Z5" s="73">
        <v>8</v>
      </c>
      <c r="AA5" s="73">
        <v>0</v>
      </c>
      <c r="AB5" s="73">
        <v>0</v>
      </c>
      <c r="AC5" s="73">
        <f>SUM(Z5:AB5)</f>
        <v>8</v>
      </c>
      <c r="AD5" s="73">
        <v>6</v>
      </c>
      <c r="AE5" s="73">
        <v>2</v>
      </c>
      <c r="AF5" s="73">
        <f>SUM(AD5:AE5)</f>
        <v>8</v>
      </c>
      <c r="AG5" s="73">
        <v>8</v>
      </c>
      <c r="AH5" s="73">
        <v>0</v>
      </c>
      <c r="AI5" s="73">
        <f>SUM(AG5:AH5)</f>
        <v>8</v>
      </c>
      <c r="AJ5" s="73">
        <v>4</v>
      </c>
      <c r="AK5" s="73">
        <v>0</v>
      </c>
      <c r="AL5" s="73">
        <v>4</v>
      </c>
      <c r="AM5" s="73">
        <v>0</v>
      </c>
      <c r="AN5" s="73">
        <f>SUM(AJ5:AM5)</f>
        <v>8</v>
      </c>
      <c r="AO5" s="200" t="s">
        <v>136</v>
      </c>
      <c r="AP5" s="200"/>
      <c r="AQ5" s="73">
        <v>0</v>
      </c>
      <c r="AR5" s="73">
        <v>0</v>
      </c>
      <c r="AS5" s="73">
        <v>1</v>
      </c>
      <c r="AT5" s="73">
        <f>SUM(AQ5:AS5)</f>
        <v>1</v>
      </c>
      <c r="AU5" s="73">
        <v>1</v>
      </c>
      <c r="AV5" s="73">
        <v>0</v>
      </c>
      <c r="AW5" s="73">
        <f>SUM(AU5:AV5)</f>
        <v>1</v>
      </c>
      <c r="AX5" s="73">
        <v>1</v>
      </c>
      <c r="AY5" s="73">
        <v>0</v>
      </c>
      <c r="AZ5" s="73">
        <f>SUM(AX5:AY5)</f>
        <v>1</v>
      </c>
      <c r="BA5" s="73">
        <v>0</v>
      </c>
      <c r="BB5" s="73">
        <v>0</v>
      </c>
      <c r="BC5" s="73">
        <v>1</v>
      </c>
      <c r="BD5" s="73">
        <v>0</v>
      </c>
      <c r="BE5" s="73">
        <f>SUM(BA5:BD5)</f>
        <v>1</v>
      </c>
      <c r="BF5" s="200" t="s">
        <v>136</v>
      </c>
      <c r="BG5" s="200"/>
      <c r="BH5" s="73">
        <v>1</v>
      </c>
      <c r="BI5" s="73">
        <v>4</v>
      </c>
      <c r="BJ5" s="73">
        <v>0</v>
      </c>
      <c r="BK5" s="73">
        <f>SUM(BH5:BJ5)</f>
        <v>5</v>
      </c>
      <c r="BL5" s="73">
        <v>4</v>
      </c>
      <c r="BM5" s="73">
        <v>1</v>
      </c>
      <c r="BN5" s="73">
        <f>SUM(BL5:BM5)</f>
        <v>5</v>
      </c>
      <c r="BO5" s="73">
        <v>5</v>
      </c>
      <c r="BP5" s="73">
        <v>0</v>
      </c>
      <c r="BQ5" s="73">
        <f>SUM(BO5:BP5)</f>
        <v>5</v>
      </c>
      <c r="BR5" s="73">
        <v>3</v>
      </c>
      <c r="BS5" s="73">
        <v>0</v>
      </c>
      <c r="BT5" s="73">
        <v>2</v>
      </c>
      <c r="BU5" s="73">
        <v>0</v>
      </c>
      <c r="BV5" s="73">
        <f>SUM(BR5:BU5)</f>
        <v>5</v>
      </c>
      <c r="BW5" s="200" t="s">
        <v>136</v>
      </c>
      <c r="BX5" s="200"/>
      <c r="BY5" s="73">
        <v>0</v>
      </c>
      <c r="BZ5" s="73">
        <v>0</v>
      </c>
      <c r="CA5" s="73">
        <v>0</v>
      </c>
      <c r="CB5" s="73">
        <f>SUM(BY5:CA5)</f>
        <v>0</v>
      </c>
      <c r="CC5" s="73">
        <v>0</v>
      </c>
      <c r="CD5" s="73">
        <v>0</v>
      </c>
      <c r="CE5" s="73">
        <f>SUM(CC5:CD5)</f>
        <v>0</v>
      </c>
      <c r="CF5" s="73">
        <v>0</v>
      </c>
      <c r="CG5" s="73">
        <v>0</v>
      </c>
      <c r="CH5" s="73">
        <f>SUM(CF5:CG5)</f>
        <v>0</v>
      </c>
      <c r="CI5" s="73">
        <v>0</v>
      </c>
      <c r="CJ5" s="73">
        <v>0</v>
      </c>
      <c r="CK5" s="73">
        <v>0</v>
      </c>
      <c r="CL5" s="73">
        <v>0</v>
      </c>
      <c r="CM5" s="73">
        <f>SUM(CI5:CL5)</f>
        <v>0</v>
      </c>
      <c r="CN5" s="200" t="s">
        <v>136</v>
      </c>
      <c r="CO5" s="200"/>
      <c r="CP5" s="73">
        <v>0</v>
      </c>
      <c r="CQ5" s="73">
        <v>0</v>
      </c>
      <c r="CR5" s="73">
        <v>0</v>
      </c>
      <c r="CS5" s="73">
        <f>SUM(CP5:CR5)</f>
        <v>0</v>
      </c>
      <c r="CT5" s="73">
        <v>0</v>
      </c>
      <c r="CU5" s="73">
        <v>0</v>
      </c>
      <c r="CV5" s="73">
        <f>SUM(CT5:CU5)</f>
        <v>0</v>
      </c>
      <c r="CW5" s="73">
        <v>0</v>
      </c>
      <c r="CX5" s="73">
        <v>0</v>
      </c>
      <c r="CY5" s="73">
        <f>SUM(CW5:CX5)</f>
        <v>0</v>
      </c>
      <c r="CZ5" s="73">
        <v>0</v>
      </c>
      <c r="DA5" s="73">
        <v>0</v>
      </c>
      <c r="DB5" s="73">
        <v>0</v>
      </c>
      <c r="DC5" s="73">
        <v>0</v>
      </c>
      <c r="DD5" s="73">
        <f>SUM(CZ5:DC5)</f>
        <v>0</v>
      </c>
    </row>
    <row r="6" spans="1:109" ht="18" customHeight="1" x14ac:dyDescent="0.2">
      <c r="A6" s="210" t="s">
        <v>2</v>
      </c>
      <c r="B6" s="210"/>
      <c r="C6" s="73">
        <f t="shared" ref="C6:C24" si="4">Z6+AQ6+BH6+BY6+CP6</f>
        <v>10</v>
      </c>
      <c r="D6" s="73">
        <f t="shared" ref="D6:D24" si="5">AA6+AR6+BI6+BZ6+CQ6</f>
        <v>6</v>
      </c>
      <c r="E6" s="73">
        <f t="shared" ref="E6:E24" si="6">AB6+AS6+BJ6+CA6+CR6</f>
        <v>8</v>
      </c>
      <c r="F6" s="73">
        <f t="shared" ref="F6:F24" si="7">AC6+AT6+BK6+CB6+CS6</f>
        <v>24</v>
      </c>
      <c r="G6" s="73">
        <f t="shared" ref="G6:G24" si="8">AC6</f>
        <v>15</v>
      </c>
      <c r="H6" s="73">
        <f t="shared" ref="H6:H24" si="9">AT6</f>
        <v>0</v>
      </c>
      <c r="I6" s="73">
        <f t="shared" ref="I6:I24" si="10">BK6</f>
        <v>9</v>
      </c>
      <c r="J6" s="73">
        <f t="shared" ref="J6:J24" si="11">CB6</f>
        <v>0</v>
      </c>
      <c r="K6" s="73">
        <f t="shared" ref="K6:K24" si="12">CS6</f>
        <v>0</v>
      </c>
      <c r="L6" s="73">
        <f t="shared" ref="L6:L24" si="13">SUM(G6:K6)</f>
        <v>24</v>
      </c>
      <c r="M6" s="73">
        <f t="shared" ref="M6:M24" si="14">AD6+AU6+BL6+CC6+CT6</f>
        <v>13</v>
      </c>
      <c r="N6" s="73">
        <f t="shared" ref="N6:N24" si="15">AE6+AV6+BM6+CD6+CU6</f>
        <v>11</v>
      </c>
      <c r="O6" s="73">
        <f t="shared" ref="O6:O24" si="16">AF6+AW6+BN6+CE6+CV6</f>
        <v>24</v>
      </c>
      <c r="P6" s="140">
        <f t="shared" ref="P6:P25" si="17">AG6+AX6+BO6+CF6+CW6</f>
        <v>22</v>
      </c>
      <c r="Q6" s="140">
        <f t="shared" ref="Q6:Q25" si="18">AH6+AY6+BP6+CG6+CX6</f>
        <v>2</v>
      </c>
      <c r="R6" s="142">
        <f t="shared" ref="R6:R25" si="19">SUM(P6:Q6)</f>
        <v>24</v>
      </c>
      <c r="S6" s="73">
        <f t="shared" ref="S6:S24" si="20">AJ6+BA6+BR6+CI6+CZ6</f>
        <v>12</v>
      </c>
      <c r="T6" s="73">
        <f t="shared" ref="T6:T24" si="21">AK6+BB6+BS6+CJ6+DA6</f>
        <v>0</v>
      </c>
      <c r="U6" s="73">
        <f t="shared" ref="U6:U24" si="22">AL6+BC6+BT6+CK6+DB6</f>
        <v>12</v>
      </c>
      <c r="V6" s="73">
        <f t="shared" ref="V6:V24" si="23">AM6+BD6+BU6+CL6+DC6</f>
        <v>0</v>
      </c>
      <c r="W6" s="73">
        <f t="shared" ref="W6:W24" si="24">AN6+BE6+BV6+CM6+DD6</f>
        <v>24</v>
      </c>
      <c r="X6" s="200" t="s">
        <v>2</v>
      </c>
      <c r="Y6" s="200"/>
      <c r="Z6" s="73">
        <v>9</v>
      </c>
      <c r="AA6" s="73">
        <v>0</v>
      </c>
      <c r="AB6" s="73">
        <v>6</v>
      </c>
      <c r="AC6" s="73">
        <f t="shared" ref="AC6:AC24" si="25">SUM(Z6:AB6)</f>
        <v>15</v>
      </c>
      <c r="AD6" s="73">
        <v>10</v>
      </c>
      <c r="AE6" s="73">
        <v>5</v>
      </c>
      <c r="AF6" s="122">
        <f t="shared" ref="AF6:AF25" si="26">SUM(AD6:AE6)</f>
        <v>15</v>
      </c>
      <c r="AG6" s="73">
        <v>13</v>
      </c>
      <c r="AH6" s="73">
        <v>2</v>
      </c>
      <c r="AI6" s="122">
        <f t="shared" ref="AI6:AI25" si="27">SUM(AG6:AH6)</f>
        <v>15</v>
      </c>
      <c r="AJ6" s="73">
        <v>10</v>
      </c>
      <c r="AK6" s="73">
        <v>0</v>
      </c>
      <c r="AL6" s="73">
        <v>5</v>
      </c>
      <c r="AM6" s="73">
        <v>0</v>
      </c>
      <c r="AN6" s="73">
        <f t="shared" ref="AN6:AN24" si="28">SUM(AJ6:AM6)</f>
        <v>15</v>
      </c>
      <c r="AO6" s="200" t="s">
        <v>2</v>
      </c>
      <c r="AP6" s="200"/>
      <c r="AQ6" s="73">
        <v>0</v>
      </c>
      <c r="AR6" s="166">
        <v>0</v>
      </c>
      <c r="AS6" s="166">
        <v>0</v>
      </c>
      <c r="AT6" s="166">
        <v>0</v>
      </c>
      <c r="AU6" s="166">
        <v>0</v>
      </c>
      <c r="AV6" s="166">
        <v>0</v>
      </c>
      <c r="AW6" s="166">
        <v>0</v>
      </c>
      <c r="AX6" s="166">
        <v>0</v>
      </c>
      <c r="AY6" s="166">
        <v>0</v>
      </c>
      <c r="AZ6" s="166">
        <v>0</v>
      </c>
      <c r="BA6" s="166">
        <v>0</v>
      </c>
      <c r="BB6" s="166">
        <v>0</v>
      </c>
      <c r="BC6" s="166">
        <v>0</v>
      </c>
      <c r="BD6" s="166">
        <v>0</v>
      </c>
      <c r="BE6" s="73">
        <f t="shared" ref="BE6:BE24" si="29">SUM(BA6:BD6)</f>
        <v>0</v>
      </c>
      <c r="BF6" s="200" t="s">
        <v>2</v>
      </c>
      <c r="BG6" s="200"/>
      <c r="BH6" s="73">
        <v>1</v>
      </c>
      <c r="BI6" s="73">
        <v>6</v>
      </c>
      <c r="BJ6" s="73">
        <v>2</v>
      </c>
      <c r="BK6" s="73">
        <f t="shared" ref="BK6:BK24" si="30">SUM(BH6:BJ6)</f>
        <v>9</v>
      </c>
      <c r="BL6" s="73">
        <v>3</v>
      </c>
      <c r="BM6" s="73">
        <v>6</v>
      </c>
      <c r="BN6" s="125">
        <f t="shared" ref="BN6:BN25" si="31">SUM(BL6:BM6)</f>
        <v>9</v>
      </c>
      <c r="BO6" s="73">
        <v>9</v>
      </c>
      <c r="BP6" s="73">
        <v>0</v>
      </c>
      <c r="BQ6" s="125">
        <f t="shared" ref="BQ6:BQ25" si="32">SUM(BO6:BP6)</f>
        <v>9</v>
      </c>
      <c r="BR6" s="73">
        <v>2</v>
      </c>
      <c r="BS6" s="73">
        <v>0</v>
      </c>
      <c r="BT6" s="73">
        <v>7</v>
      </c>
      <c r="BU6" s="73">
        <v>0</v>
      </c>
      <c r="BV6" s="73">
        <f t="shared" ref="BV6:BV24" si="33">SUM(BR6:BU6)</f>
        <v>9</v>
      </c>
      <c r="BW6" s="200" t="s">
        <v>2</v>
      </c>
      <c r="BX6" s="200"/>
      <c r="BY6" s="73">
        <v>0</v>
      </c>
      <c r="BZ6" s="166">
        <v>0</v>
      </c>
      <c r="CA6" s="166">
        <v>0</v>
      </c>
      <c r="CB6" s="166">
        <v>0</v>
      </c>
      <c r="CC6" s="166">
        <v>0</v>
      </c>
      <c r="CD6" s="166">
        <v>0</v>
      </c>
      <c r="CE6" s="166">
        <v>0</v>
      </c>
      <c r="CF6" s="166">
        <v>0</v>
      </c>
      <c r="CG6" s="166">
        <v>0</v>
      </c>
      <c r="CH6" s="166">
        <v>0</v>
      </c>
      <c r="CI6" s="166">
        <v>0</v>
      </c>
      <c r="CJ6" s="166">
        <v>0</v>
      </c>
      <c r="CK6" s="166">
        <v>0</v>
      </c>
      <c r="CL6" s="166">
        <v>0</v>
      </c>
      <c r="CM6" s="73">
        <f t="shared" ref="CM6:CM24" si="34">SUM(CI6:CL6)</f>
        <v>0</v>
      </c>
      <c r="CN6" s="200" t="s">
        <v>2</v>
      </c>
      <c r="CO6" s="200"/>
      <c r="CP6" s="73">
        <v>0</v>
      </c>
      <c r="CQ6" s="166">
        <v>0</v>
      </c>
      <c r="CR6" s="166">
        <v>0</v>
      </c>
      <c r="CS6" s="166">
        <v>0</v>
      </c>
      <c r="CT6" s="166">
        <v>0</v>
      </c>
      <c r="CU6" s="166">
        <v>0</v>
      </c>
      <c r="CV6" s="166">
        <v>0</v>
      </c>
      <c r="CW6" s="166">
        <v>0</v>
      </c>
      <c r="CX6" s="166">
        <v>0</v>
      </c>
      <c r="CY6" s="166">
        <v>0</v>
      </c>
      <c r="CZ6" s="166">
        <v>0</v>
      </c>
      <c r="DA6" s="166">
        <v>0</v>
      </c>
      <c r="DB6" s="166">
        <v>0</v>
      </c>
      <c r="DC6" s="166">
        <v>0</v>
      </c>
      <c r="DD6" s="73">
        <f t="shared" ref="DD6:DD24" si="35">SUM(CZ6:DC6)</f>
        <v>0</v>
      </c>
    </row>
    <row r="7" spans="1:109" ht="18" customHeight="1" x14ac:dyDescent="0.2">
      <c r="A7" s="210" t="s">
        <v>29</v>
      </c>
      <c r="B7" s="210"/>
      <c r="C7" s="73">
        <f t="shared" si="4"/>
        <v>14</v>
      </c>
      <c r="D7" s="73">
        <f t="shared" si="5"/>
        <v>4</v>
      </c>
      <c r="E7" s="73">
        <f t="shared" si="6"/>
        <v>2</v>
      </c>
      <c r="F7" s="73">
        <f t="shared" si="7"/>
        <v>20</v>
      </c>
      <c r="G7" s="73">
        <f t="shared" si="8"/>
        <v>12</v>
      </c>
      <c r="H7" s="73">
        <f t="shared" si="9"/>
        <v>1</v>
      </c>
      <c r="I7" s="73">
        <f t="shared" si="10"/>
        <v>4</v>
      </c>
      <c r="J7" s="73">
        <f t="shared" si="11"/>
        <v>0</v>
      </c>
      <c r="K7" s="73">
        <f t="shared" si="12"/>
        <v>3</v>
      </c>
      <c r="L7" s="73">
        <f t="shared" si="13"/>
        <v>20</v>
      </c>
      <c r="M7" s="73">
        <f t="shared" si="14"/>
        <v>16</v>
      </c>
      <c r="N7" s="73">
        <f t="shared" si="15"/>
        <v>4</v>
      </c>
      <c r="O7" s="73">
        <f t="shared" si="16"/>
        <v>20</v>
      </c>
      <c r="P7" s="140">
        <f t="shared" si="17"/>
        <v>19</v>
      </c>
      <c r="Q7" s="140">
        <f t="shared" si="18"/>
        <v>1</v>
      </c>
      <c r="R7" s="142">
        <f t="shared" si="19"/>
        <v>20</v>
      </c>
      <c r="S7" s="73">
        <f t="shared" si="20"/>
        <v>11</v>
      </c>
      <c r="T7" s="73">
        <f t="shared" si="21"/>
        <v>0</v>
      </c>
      <c r="U7" s="73">
        <f t="shared" si="22"/>
        <v>9</v>
      </c>
      <c r="V7" s="73">
        <f t="shared" si="23"/>
        <v>0</v>
      </c>
      <c r="W7" s="73">
        <f t="shared" si="24"/>
        <v>20</v>
      </c>
      <c r="X7" s="200" t="s">
        <v>29</v>
      </c>
      <c r="Y7" s="200"/>
      <c r="Z7" s="73">
        <v>10</v>
      </c>
      <c r="AA7" s="73">
        <v>0</v>
      </c>
      <c r="AB7" s="73">
        <v>2</v>
      </c>
      <c r="AC7" s="73">
        <f t="shared" si="25"/>
        <v>12</v>
      </c>
      <c r="AD7" s="73">
        <v>10</v>
      </c>
      <c r="AE7" s="73">
        <v>2</v>
      </c>
      <c r="AF7" s="122">
        <f t="shared" si="26"/>
        <v>12</v>
      </c>
      <c r="AG7" s="73">
        <v>12</v>
      </c>
      <c r="AH7" s="73">
        <v>0</v>
      </c>
      <c r="AI7" s="122">
        <f t="shared" si="27"/>
        <v>12</v>
      </c>
      <c r="AJ7" s="73">
        <v>6</v>
      </c>
      <c r="AK7" s="73">
        <v>0</v>
      </c>
      <c r="AL7" s="73">
        <v>6</v>
      </c>
      <c r="AM7" s="73">
        <v>0</v>
      </c>
      <c r="AN7" s="73">
        <f t="shared" si="28"/>
        <v>12</v>
      </c>
      <c r="AO7" s="200" t="s">
        <v>29</v>
      </c>
      <c r="AP7" s="200"/>
      <c r="AQ7" s="73">
        <v>1</v>
      </c>
      <c r="AR7" s="73">
        <v>0</v>
      </c>
      <c r="AS7" s="73">
        <v>0</v>
      </c>
      <c r="AT7" s="73">
        <f t="shared" ref="AT7:AT24" si="36">SUM(AQ7:AS7)</f>
        <v>1</v>
      </c>
      <c r="AU7" s="73">
        <v>1</v>
      </c>
      <c r="AV7" s="73">
        <v>0</v>
      </c>
      <c r="AW7" s="134">
        <f t="shared" ref="AW7:AW25" si="37">SUM(AU7:AV7)</f>
        <v>1</v>
      </c>
      <c r="AX7" s="73">
        <v>0</v>
      </c>
      <c r="AY7" s="73">
        <v>1</v>
      </c>
      <c r="AZ7" s="159">
        <f t="shared" ref="AZ7:AZ25" si="38">SUM(AX7:AY7)</f>
        <v>1</v>
      </c>
      <c r="BA7" s="73">
        <v>1</v>
      </c>
      <c r="BB7" s="73">
        <v>0</v>
      </c>
      <c r="BC7" s="73">
        <v>0</v>
      </c>
      <c r="BD7" s="73">
        <v>0</v>
      </c>
      <c r="BE7" s="73">
        <f t="shared" si="29"/>
        <v>1</v>
      </c>
      <c r="BF7" s="200" t="s">
        <v>29</v>
      </c>
      <c r="BG7" s="200"/>
      <c r="BH7" s="73">
        <v>1</v>
      </c>
      <c r="BI7" s="73">
        <v>3</v>
      </c>
      <c r="BJ7" s="73">
        <v>0</v>
      </c>
      <c r="BK7" s="73">
        <f t="shared" si="30"/>
        <v>4</v>
      </c>
      <c r="BL7" s="73">
        <v>4</v>
      </c>
      <c r="BM7" s="73">
        <v>0</v>
      </c>
      <c r="BN7" s="125">
        <f t="shared" si="31"/>
        <v>4</v>
      </c>
      <c r="BO7" s="73">
        <v>4</v>
      </c>
      <c r="BP7" s="73">
        <v>0</v>
      </c>
      <c r="BQ7" s="125">
        <f t="shared" si="32"/>
        <v>4</v>
      </c>
      <c r="BR7" s="73">
        <v>3</v>
      </c>
      <c r="BS7" s="73">
        <v>0</v>
      </c>
      <c r="BT7" s="73">
        <v>1</v>
      </c>
      <c r="BU7" s="73">
        <v>0</v>
      </c>
      <c r="BV7" s="73">
        <f t="shared" si="33"/>
        <v>4</v>
      </c>
      <c r="BW7" s="200" t="s">
        <v>29</v>
      </c>
      <c r="BX7" s="200"/>
      <c r="BY7" s="73">
        <v>0</v>
      </c>
      <c r="BZ7" s="134">
        <v>0</v>
      </c>
      <c r="CA7" s="134">
        <v>0</v>
      </c>
      <c r="CB7" s="134">
        <v>0</v>
      </c>
      <c r="CC7" s="134">
        <v>0</v>
      </c>
      <c r="CD7" s="134">
        <v>0</v>
      </c>
      <c r="CE7" s="137">
        <f t="shared" ref="CE7:CE25" si="39">SUM(CC7:CD7)</f>
        <v>0</v>
      </c>
      <c r="CF7" s="134">
        <v>0</v>
      </c>
      <c r="CG7" s="134">
        <v>0</v>
      </c>
      <c r="CH7" s="137">
        <f t="shared" ref="CH7:CH25" si="40">SUM(CF7:CG7)</f>
        <v>0</v>
      </c>
      <c r="CI7" s="73">
        <v>0</v>
      </c>
      <c r="CJ7" s="134">
        <v>0</v>
      </c>
      <c r="CK7" s="134">
        <v>0</v>
      </c>
      <c r="CL7" s="134">
        <v>0</v>
      </c>
      <c r="CM7" s="73">
        <f t="shared" si="34"/>
        <v>0</v>
      </c>
      <c r="CN7" s="200" t="s">
        <v>29</v>
      </c>
      <c r="CO7" s="200"/>
      <c r="CP7" s="73">
        <v>2</v>
      </c>
      <c r="CQ7" s="73">
        <v>1</v>
      </c>
      <c r="CR7" s="73">
        <v>0</v>
      </c>
      <c r="CS7" s="73">
        <f t="shared" ref="CS7:CS24" si="41">SUM(CP7:CR7)</f>
        <v>3</v>
      </c>
      <c r="CT7" s="73">
        <v>1</v>
      </c>
      <c r="CU7" s="73">
        <v>2</v>
      </c>
      <c r="CV7" s="125">
        <f t="shared" ref="CV7:CV25" si="42">SUM(CT7:CU7)</f>
        <v>3</v>
      </c>
      <c r="CW7" s="73">
        <v>3</v>
      </c>
      <c r="CX7" s="73">
        <v>0</v>
      </c>
      <c r="CY7" s="125">
        <f t="shared" ref="CY7:CY25" si="43">SUM(CW7:CX7)</f>
        <v>3</v>
      </c>
      <c r="CZ7" s="73">
        <v>1</v>
      </c>
      <c r="DA7" s="73">
        <v>0</v>
      </c>
      <c r="DB7" s="73">
        <v>2</v>
      </c>
      <c r="DC7" s="73">
        <v>0</v>
      </c>
      <c r="DD7" s="73">
        <f t="shared" si="35"/>
        <v>3</v>
      </c>
    </row>
    <row r="8" spans="1:109" ht="18" customHeight="1" x14ac:dyDescent="0.2">
      <c r="A8" s="210" t="s">
        <v>3</v>
      </c>
      <c r="B8" s="210"/>
      <c r="C8" s="73">
        <f t="shared" si="4"/>
        <v>9</v>
      </c>
      <c r="D8" s="73">
        <f t="shared" si="5"/>
        <v>3</v>
      </c>
      <c r="E8" s="73">
        <f t="shared" si="6"/>
        <v>5</v>
      </c>
      <c r="F8" s="73">
        <f t="shared" si="7"/>
        <v>17</v>
      </c>
      <c r="G8" s="73">
        <f t="shared" si="8"/>
        <v>13</v>
      </c>
      <c r="H8" s="73">
        <f t="shared" si="9"/>
        <v>0</v>
      </c>
      <c r="I8" s="73">
        <f t="shared" si="10"/>
        <v>2</v>
      </c>
      <c r="J8" s="73">
        <f t="shared" si="11"/>
        <v>0</v>
      </c>
      <c r="K8" s="73">
        <f t="shared" si="12"/>
        <v>2</v>
      </c>
      <c r="L8" s="73">
        <f t="shared" si="13"/>
        <v>17</v>
      </c>
      <c r="M8" s="73">
        <f t="shared" si="14"/>
        <v>15</v>
      </c>
      <c r="N8" s="73">
        <f t="shared" si="15"/>
        <v>2</v>
      </c>
      <c r="O8" s="73">
        <f t="shared" si="16"/>
        <v>17</v>
      </c>
      <c r="P8" s="140">
        <f t="shared" si="17"/>
        <v>17</v>
      </c>
      <c r="Q8" s="140">
        <f t="shared" si="18"/>
        <v>0</v>
      </c>
      <c r="R8" s="142">
        <f t="shared" si="19"/>
        <v>17</v>
      </c>
      <c r="S8" s="73">
        <f t="shared" si="20"/>
        <v>10</v>
      </c>
      <c r="T8" s="73">
        <f t="shared" si="21"/>
        <v>7</v>
      </c>
      <c r="U8" s="73">
        <f t="shared" si="22"/>
        <v>0</v>
      </c>
      <c r="V8" s="73">
        <f t="shared" si="23"/>
        <v>0</v>
      </c>
      <c r="W8" s="73">
        <f t="shared" si="24"/>
        <v>17</v>
      </c>
      <c r="X8" s="200" t="s">
        <v>3</v>
      </c>
      <c r="Y8" s="200"/>
      <c r="Z8" s="73">
        <v>8</v>
      </c>
      <c r="AA8" s="73">
        <v>0</v>
      </c>
      <c r="AB8" s="73">
        <v>5</v>
      </c>
      <c r="AC8" s="73">
        <f t="shared" si="25"/>
        <v>13</v>
      </c>
      <c r="AD8" s="73">
        <v>11</v>
      </c>
      <c r="AE8" s="73">
        <v>2</v>
      </c>
      <c r="AF8" s="122">
        <f t="shared" si="26"/>
        <v>13</v>
      </c>
      <c r="AG8" s="73">
        <v>13</v>
      </c>
      <c r="AH8" s="73">
        <v>0</v>
      </c>
      <c r="AI8" s="122">
        <f t="shared" si="27"/>
        <v>13</v>
      </c>
      <c r="AJ8" s="73">
        <v>7</v>
      </c>
      <c r="AK8" s="73">
        <v>6</v>
      </c>
      <c r="AL8" s="73">
        <v>0</v>
      </c>
      <c r="AM8" s="73">
        <v>0</v>
      </c>
      <c r="AN8" s="73">
        <f t="shared" si="28"/>
        <v>13</v>
      </c>
      <c r="AO8" s="200" t="s">
        <v>3</v>
      </c>
      <c r="AP8" s="200"/>
      <c r="AQ8" s="73">
        <v>0</v>
      </c>
      <c r="AR8" s="73">
        <v>0</v>
      </c>
      <c r="AS8" s="73">
        <v>0</v>
      </c>
      <c r="AT8" s="73">
        <f t="shared" si="36"/>
        <v>0</v>
      </c>
      <c r="AU8" s="73">
        <v>0</v>
      </c>
      <c r="AV8" s="73">
        <v>0</v>
      </c>
      <c r="AW8" s="134">
        <f t="shared" si="37"/>
        <v>0</v>
      </c>
      <c r="AX8" s="73">
        <v>0</v>
      </c>
      <c r="AY8" s="73">
        <v>0</v>
      </c>
      <c r="AZ8" s="159">
        <f t="shared" si="38"/>
        <v>0</v>
      </c>
      <c r="BA8" s="73">
        <v>0</v>
      </c>
      <c r="BB8" s="73">
        <v>0</v>
      </c>
      <c r="BC8" s="73">
        <v>0</v>
      </c>
      <c r="BD8" s="73">
        <v>0</v>
      </c>
      <c r="BE8" s="73">
        <f t="shared" si="29"/>
        <v>0</v>
      </c>
      <c r="BF8" s="200" t="s">
        <v>3</v>
      </c>
      <c r="BG8" s="200"/>
      <c r="BH8" s="73">
        <v>1</v>
      </c>
      <c r="BI8" s="73">
        <v>1</v>
      </c>
      <c r="BJ8" s="73">
        <v>0</v>
      </c>
      <c r="BK8" s="73">
        <f t="shared" si="30"/>
        <v>2</v>
      </c>
      <c r="BL8" s="73">
        <v>2</v>
      </c>
      <c r="BM8" s="73">
        <v>0</v>
      </c>
      <c r="BN8" s="125">
        <f t="shared" si="31"/>
        <v>2</v>
      </c>
      <c r="BO8" s="73">
        <v>2</v>
      </c>
      <c r="BP8" s="73">
        <v>0</v>
      </c>
      <c r="BQ8" s="125">
        <f t="shared" si="32"/>
        <v>2</v>
      </c>
      <c r="BR8" s="73">
        <v>1</v>
      </c>
      <c r="BS8" s="73">
        <v>1</v>
      </c>
      <c r="BT8" s="73">
        <v>0</v>
      </c>
      <c r="BU8" s="73">
        <v>0</v>
      </c>
      <c r="BV8" s="73">
        <f t="shared" si="33"/>
        <v>2</v>
      </c>
      <c r="BW8" s="200" t="s">
        <v>3</v>
      </c>
      <c r="BX8" s="200"/>
      <c r="BY8" s="73">
        <v>0</v>
      </c>
      <c r="BZ8" s="73">
        <v>0</v>
      </c>
      <c r="CA8" s="73">
        <v>0</v>
      </c>
      <c r="CB8" s="73">
        <f t="shared" ref="CB8:CB24" si="44">SUM(BY8:CA8)</f>
        <v>0</v>
      </c>
      <c r="CC8" s="73">
        <v>0</v>
      </c>
      <c r="CD8" s="73">
        <v>0</v>
      </c>
      <c r="CE8" s="137">
        <f t="shared" si="39"/>
        <v>0</v>
      </c>
      <c r="CF8" s="73">
        <v>0</v>
      </c>
      <c r="CG8" s="73">
        <v>0</v>
      </c>
      <c r="CH8" s="137">
        <f t="shared" si="40"/>
        <v>0</v>
      </c>
      <c r="CI8" s="73">
        <v>0</v>
      </c>
      <c r="CJ8" s="73">
        <v>0</v>
      </c>
      <c r="CK8" s="73">
        <v>0</v>
      </c>
      <c r="CL8" s="73">
        <v>0</v>
      </c>
      <c r="CM8" s="73">
        <f t="shared" si="34"/>
        <v>0</v>
      </c>
      <c r="CN8" s="200" t="s">
        <v>3</v>
      </c>
      <c r="CO8" s="200"/>
      <c r="CP8" s="73">
        <v>0</v>
      </c>
      <c r="CQ8" s="73">
        <v>2</v>
      </c>
      <c r="CR8" s="73">
        <v>0</v>
      </c>
      <c r="CS8" s="73">
        <f t="shared" si="41"/>
        <v>2</v>
      </c>
      <c r="CT8" s="73">
        <v>2</v>
      </c>
      <c r="CU8" s="73">
        <v>0</v>
      </c>
      <c r="CV8" s="125">
        <f t="shared" si="42"/>
        <v>2</v>
      </c>
      <c r="CW8" s="73">
        <v>2</v>
      </c>
      <c r="CX8" s="73">
        <v>0</v>
      </c>
      <c r="CY8" s="125">
        <f t="shared" si="43"/>
        <v>2</v>
      </c>
      <c r="CZ8" s="73">
        <v>2</v>
      </c>
      <c r="DA8" s="73">
        <v>0</v>
      </c>
      <c r="DB8" s="73">
        <v>0</v>
      </c>
      <c r="DC8" s="73">
        <v>0</v>
      </c>
      <c r="DD8" s="73">
        <f t="shared" si="35"/>
        <v>2</v>
      </c>
    </row>
    <row r="9" spans="1:109" ht="18" customHeight="1" x14ac:dyDescent="0.2">
      <c r="A9" s="211" t="s">
        <v>4</v>
      </c>
      <c r="B9" s="116" t="s">
        <v>5</v>
      </c>
      <c r="C9" s="73">
        <f t="shared" si="4"/>
        <v>16</v>
      </c>
      <c r="D9" s="73">
        <f t="shared" si="5"/>
        <v>6</v>
      </c>
      <c r="E9" s="73">
        <f t="shared" si="6"/>
        <v>0</v>
      </c>
      <c r="F9" s="73">
        <f t="shared" si="7"/>
        <v>22</v>
      </c>
      <c r="G9" s="73">
        <f t="shared" si="8"/>
        <v>15</v>
      </c>
      <c r="H9" s="73">
        <f t="shared" si="9"/>
        <v>0</v>
      </c>
      <c r="I9" s="73">
        <f t="shared" si="10"/>
        <v>7</v>
      </c>
      <c r="J9" s="73">
        <f t="shared" si="11"/>
        <v>0</v>
      </c>
      <c r="K9" s="73">
        <f t="shared" si="12"/>
        <v>0</v>
      </c>
      <c r="L9" s="73">
        <f t="shared" si="13"/>
        <v>22</v>
      </c>
      <c r="M9" s="73">
        <f t="shared" si="14"/>
        <v>16</v>
      </c>
      <c r="N9" s="73">
        <f t="shared" si="15"/>
        <v>6</v>
      </c>
      <c r="O9" s="73">
        <f t="shared" si="16"/>
        <v>22</v>
      </c>
      <c r="P9" s="140">
        <f t="shared" si="17"/>
        <v>22</v>
      </c>
      <c r="Q9" s="140">
        <f t="shared" si="18"/>
        <v>0</v>
      </c>
      <c r="R9" s="142">
        <f t="shared" si="19"/>
        <v>22</v>
      </c>
      <c r="S9" s="73">
        <f t="shared" si="20"/>
        <v>13</v>
      </c>
      <c r="T9" s="73">
        <f t="shared" si="21"/>
        <v>0</v>
      </c>
      <c r="U9" s="73">
        <f t="shared" si="22"/>
        <v>9</v>
      </c>
      <c r="V9" s="73">
        <f t="shared" si="23"/>
        <v>0</v>
      </c>
      <c r="W9" s="73">
        <f t="shared" si="24"/>
        <v>22</v>
      </c>
      <c r="X9" s="204" t="s">
        <v>4</v>
      </c>
      <c r="Y9" s="119" t="s">
        <v>5</v>
      </c>
      <c r="Z9" s="73">
        <v>14</v>
      </c>
      <c r="AA9" s="73">
        <v>1</v>
      </c>
      <c r="AB9" s="73">
        <v>0</v>
      </c>
      <c r="AC9" s="73">
        <f t="shared" si="25"/>
        <v>15</v>
      </c>
      <c r="AD9" s="73">
        <v>12</v>
      </c>
      <c r="AE9" s="73">
        <v>3</v>
      </c>
      <c r="AF9" s="122">
        <f t="shared" si="26"/>
        <v>15</v>
      </c>
      <c r="AG9" s="73">
        <v>15</v>
      </c>
      <c r="AH9" s="73">
        <v>0</v>
      </c>
      <c r="AI9" s="122">
        <f t="shared" si="27"/>
        <v>15</v>
      </c>
      <c r="AJ9" s="73">
        <v>11</v>
      </c>
      <c r="AK9" s="73">
        <v>0</v>
      </c>
      <c r="AL9" s="73">
        <v>4</v>
      </c>
      <c r="AM9" s="73">
        <v>0</v>
      </c>
      <c r="AN9" s="73">
        <f t="shared" si="28"/>
        <v>15</v>
      </c>
      <c r="AO9" s="204" t="s">
        <v>4</v>
      </c>
      <c r="AP9" s="119" t="s">
        <v>5</v>
      </c>
      <c r="AQ9" s="73">
        <v>0</v>
      </c>
      <c r="AR9" s="73">
        <v>0</v>
      </c>
      <c r="AS9" s="73">
        <v>0</v>
      </c>
      <c r="AT9" s="73">
        <f t="shared" si="36"/>
        <v>0</v>
      </c>
      <c r="AU9" s="73">
        <v>0</v>
      </c>
      <c r="AV9" s="73">
        <v>0</v>
      </c>
      <c r="AW9" s="134">
        <f t="shared" si="37"/>
        <v>0</v>
      </c>
      <c r="AX9" s="73">
        <v>0</v>
      </c>
      <c r="AY9" s="73">
        <v>0</v>
      </c>
      <c r="AZ9" s="159">
        <f t="shared" si="38"/>
        <v>0</v>
      </c>
      <c r="BA9" s="73">
        <v>0</v>
      </c>
      <c r="BB9" s="73">
        <v>0</v>
      </c>
      <c r="BC9" s="73">
        <v>0</v>
      </c>
      <c r="BD9" s="73">
        <v>0</v>
      </c>
      <c r="BE9" s="73">
        <f t="shared" si="29"/>
        <v>0</v>
      </c>
      <c r="BF9" s="204" t="s">
        <v>4</v>
      </c>
      <c r="BG9" s="119" t="s">
        <v>5</v>
      </c>
      <c r="BH9" s="73">
        <v>2</v>
      </c>
      <c r="BI9" s="73">
        <v>5</v>
      </c>
      <c r="BJ9" s="73">
        <v>0</v>
      </c>
      <c r="BK9" s="73">
        <f t="shared" si="30"/>
        <v>7</v>
      </c>
      <c r="BL9" s="73">
        <v>4</v>
      </c>
      <c r="BM9" s="73">
        <v>3</v>
      </c>
      <c r="BN9" s="125">
        <f t="shared" si="31"/>
        <v>7</v>
      </c>
      <c r="BO9" s="73">
        <v>7</v>
      </c>
      <c r="BP9" s="73">
        <v>0</v>
      </c>
      <c r="BQ9" s="125">
        <f t="shared" si="32"/>
        <v>7</v>
      </c>
      <c r="BR9" s="73">
        <v>2</v>
      </c>
      <c r="BS9" s="73">
        <v>0</v>
      </c>
      <c r="BT9" s="73">
        <v>5</v>
      </c>
      <c r="BU9" s="73">
        <v>0</v>
      </c>
      <c r="BV9" s="73">
        <f t="shared" si="33"/>
        <v>7</v>
      </c>
      <c r="BW9" s="204" t="s">
        <v>4</v>
      </c>
      <c r="BX9" s="119" t="s">
        <v>5</v>
      </c>
      <c r="BY9" s="73">
        <v>0</v>
      </c>
      <c r="BZ9" s="73">
        <v>0</v>
      </c>
      <c r="CA9" s="73">
        <v>0</v>
      </c>
      <c r="CB9" s="73">
        <f t="shared" si="44"/>
        <v>0</v>
      </c>
      <c r="CC9" s="73">
        <v>0</v>
      </c>
      <c r="CD9" s="73">
        <v>0</v>
      </c>
      <c r="CE9" s="137">
        <f t="shared" si="39"/>
        <v>0</v>
      </c>
      <c r="CF9" s="73">
        <v>0</v>
      </c>
      <c r="CG9" s="73">
        <v>0</v>
      </c>
      <c r="CH9" s="137">
        <f t="shared" si="40"/>
        <v>0</v>
      </c>
      <c r="CI9" s="73">
        <v>0</v>
      </c>
      <c r="CJ9" s="73">
        <v>0</v>
      </c>
      <c r="CK9" s="73">
        <v>0</v>
      </c>
      <c r="CL9" s="73">
        <v>0</v>
      </c>
      <c r="CM9" s="73">
        <f t="shared" si="34"/>
        <v>0</v>
      </c>
      <c r="CN9" s="204" t="s">
        <v>4</v>
      </c>
      <c r="CO9" s="119" t="s">
        <v>5</v>
      </c>
      <c r="CP9" s="73">
        <v>0</v>
      </c>
      <c r="CQ9" s="73">
        <v>0</v>
      </c>
      <c r="CR9" s="73">
        <v>0</v>
      </c>
      <c r="CS9" s="73">
        <f t="shared" si="41"/>
        <v>0</v>
      </c>
      <c r="CT9" s="73">
        <v>0</v>
      </c>
      <c r="CU9" s="73">
        <v>0</v>
      </c>
      <c r="CV9" s="125">
        <f t="shared" si="42"/>
        <v>0</v>
      </c>
      <c r="CW9" s="73">
        <v>0</v>
      </c>
      <c r="CX9" s="73">
        <v>0</v>
      </c>
      <c r="CY9" s="125">
        <f t="shared" si="43"/>
        <v>0</v>
      </c>
      <c r="CZ9" s="73">
        <v>0</v>
      </c>
      <c r="DA9" s="73">
        <v>0</v>
      </c>
      <c r="DB9" s="73">
        <v>0</v>
      </c>
      <c r="DC9" s="73">
        <v>0</v>
      </c>
      <c r="DD9" s="73">
        <f t="shared" si="35"/>
        <v>0</v>
      </c>
    </row>
    <row r="10" spans="1:109" ht="18" customHeight="1" x14ac:dyDescent="0.2">
      <c r="A10" s="211"/>
      <c r="B10" s="116" t="s">
        <v>6</v>
      </c>
      <c r="C10" s="73">
        <f t="shared" si="4"/>
        <v>14</v>
      </c>
      <c r="D10" s="73">
        <f t="shared" si="5"/>
        <v>11</v>
      </c>
      <c r="E10" s="73">
        <f t="shared" si="6"/>
        <v>1</v>
      </c>
      <c r="F10" s="73">
        <f t="shared" si="7"/>
        <v>26</v>
      </c>
      <c r="G10" s="73">
        <f t="shared" si="8"/>
        <v>13</v>
      </c>
      <c r="H10" s="73">
        <f t="shared" si="9"/>
        <v>1</v>
      </c>
      <c r="I10" s="73">
        <f t="shared" si="10"/>
        <v>10</v>
      </c>
      <c r="J10" s="73">
        <f t="shared" si="11"/>
        <v>1</v>
      </c>
      <c r="K10" s="73">
        <f t="shared" si="12"/>
        <v>1</v>
      </c>
      <c r="L10" s="73">
        <f t="shared" si="13"/>
        <v>26</v>
      </c>
      <c r="M10" s="73">
        <f t="shared" si="14"/>
        <v>16</v>
      </c>
      <c r="N10" s="73">
        <f t="shared" si="15"/>
        <v>10</v>
      </c>
      <c r="O10" s="73">
        <f t="shared" si="16"/>
        <v>26</v>
      </c>
      <c r="P10" s="140">
        <f t="shared" si="17"/>
        <v>24</v>
      </c>
      <c r="Q10" s="140">
        <f t="shared" si="18"/>
        <v>2</v>
      </c>
      <c r="R10" s="142">
        <f t="shared" si="19"/>
        <v>26</v>
      </c>
      <c r="S10" s="73">
        <f t="shared" si="20"/>
        <v>14</v>
      </c>
      <c r="T10" s="73">
        <f t="shared" si="21"/>
        <v>0</v>
      </c>
      <c r="U10" s="73">
        <f t="shared" si="22"/>
        <v>12</v>
      </c>
      <c r="V10" s="73">
        <f t="shared" si="23"/>
        <v>0</v>
      </c>
      <c r="W10" s="73">
        <f t="shared" si="24"/>
        <v>26</v>
      </c>
      <c r="X10" s="204"/>
      <c r="Y10" s="119" t="s">
        <v>6</v>
      </c>
      <c r="Z10" s="73">
        <v>13</v>
      </c>
      <c r="AA10" s="73">
        <v>0</v>
      </c>
      <c r="AB10" s="73">
        <v>0</v>
      </c>
      <c r="AC10" s="73">
        <f t="shared" si="25"/>
        <v>13</v>
      </c>
      <c r="AD10" s="73">
        <v>8</v>
      </c>
      <c r="AE10" s="73">
        <v>5</v>
      </c>
      <c r="AF10" s="122">
        <f t="shared" si="26"/>
        <v>13</v>
      </c>
      <c r="AG10" s="73">
        <v>11</v>
      </c>
      <c r="AH10" s="73">
        <v>2</v>
      </c>
      <c r="AI10" s="122">
        <f t="shared" si="27"/>
        <v>13</v>
      </c>
      <c r="AJ10" s="73">
        <v>7</v>
      </c>
      <c r="AK10" s="73">
        <v>0</v>
      </c>
      <c r="AL10" s="73">
        <v>6</v>
      </c>
      <c r="AM10" s="73">
        <v>0</v>
      </c>
      <c r="AN10" s="73">
        <f t="shared" si="28"/>
        <v>13</v>
      </c>
      <c r="AO10" s="204"/>
      <c r="AP10" s="119" t="s">
        <v>6</v>
      </c>
      <c r="AQ10" s="73">
        <v>0</v>
      </c>
      <c r="AR10" s="73">
        <v>0</v>
      </c>
      <c r="AS10" s="73">
        <v>1</v>
      </c>
      <c r="AT10" s="73">
        <f t="shared" si="36"/>
        <v>1</v>
      </c>
      <c r="AU10" s="73">
        <v>1</v>
      </c>
      <c r="AV10" s="73">
        <v>0</v>
      </c>
      <c r="AW10" s="134">
        <f t="shared" si="37"/>
        <v>1</v>
      </c>
      <c r="AX10" s="73">
        <v>1</v>
      </c>
      <c r="AY10" s="73">
        <v>0</v>
      </c>
      <c r="AZ10" s="159">
        <f t="shared" si="38"/>
        <v>1</v>
      </c>
      <c r="BA10" s="73">
        <v>1</v>
      </c>
      <c r="BB10" s="73">
        <v>0</v>
      </c>
      <c r="BC10" s="73">
        <v>0</v>
      </c>
      <c r="BD10" s="73">
        <v>0</v>
      </c>
      <c r="BE10" s="73">
        <f t="shared" si="29"/>
        <v>1</v>
      </c>
      <c r="BF10" s="204"/>
      <c r="BG10" s="119" t="s">
        <v>6</v>
      </c>
      <c r="BH10" s="73">
        <v>1</v>
      </c>
      <c r="BI10" s="73">
        <v>9</v>
      </c>
      <c r="BJ10" s="73">
        <v>0</v>
      </c>
      <c r="BK10" s="73">
        <f t="shared" si="30"/>
        <v>10</v>
      </c>
      <c r="BL10" s="73">
        <v>7</v>
      </c>
      <c r="BM10" s="73">
        <v>3</v>
      </c>
      <c r="BN10" s="125">
        <f t="shared" si="31"/>
        <v>10</v>
      </c>
      <c r="BO10" s="73">
        <v>10</v>
      </c>
      <c r="BP10" s="73">
        <v>0</v>
      </c>
      <c r="BQ10" s="125">
        <f t="shared" si="32"/>
        <v>10</v>
      </c>
      <c r="BR10" s="73">
        <v>6</v>
      </c>
      <c r="BS10" s="73">
        <v>0</v>
      </c>
      <c r="BT10" s="73">
        <v>4</v>
      </c>
      <c r="BU10" s="73">
        <v>0</v>
      </c>
      <c r="BV10" s="73">
        <f t="shared" si="33"/>
        <v>10</v>
      </c>
      <c r="BW10" s="204"/>
      <c r="BX10" s="119" t="s">
        <v>6</v>
      </c>
      <c r="BY10" s="73">
        <v>0</v>
      </c>
      <c r="BZ10" s="73">
        <v>1</v>
      </c>
      <c r="CA10" s="73">
        <v>0</v>
      </c>
      <c r="CB10" s="73">
        <f t="shared" si="44"/>
        <v>1</v>
      </c>
      <c r="CC10" s="73">
        <v>0</v>
      </c>
      <c r="CD10" s="73">
        <v>1</v>
      </c>
      <c r="CE10" s="137">
        <f t="shared" si="39"/>
        <v>1</v>
      </c>
      <c r="CF10" s="73">
        <v>1</v>
      </c>
      <c r="CG10" s="73">
        <v>0</v>
      </c>
      <c r="CH10" s="137">
        <f t="shared" si="40"/>
        <v>1</v>
      </c>
      <c r="CI10" s="73">
        <v>0</v>
      </c>
      <c r="CJ10" s="73">
        <v>0</v>
      </c>
      <c r="CK10" s="73">
        <v>1</v>
      </c>
      <c r="CL10" s="73">
        <v>0</v>
      </c>
      <c r="CM10" s="73">
        <f t="shared" si="34"/>
        <v>1</v>
      </c>
      <c r="CN10" s="204"/>
      <c r="CO10" s="119" t="s">
        <v>6</v>
      </c>
      <c r="CP10" s="73">
        <v>0</v>
      </c>
      <c r="CQ10" s="73">
        <v>1</v>
      </c>
      <c r="CR10" s="73">
        <v>0</v>
      </c>
      <c r="CS10" s="73">
        <f t="shared" si="41"/>
        <v>1</v>
      </c>
      <c r="CT10" s="73">
        <v>0</v>
      </c>
      <c r="CU10" s="73">
        <v>1</v>
      </c>
      <c r="CV10" s="125">
        <f t="shared" si="42"/>
        <v>1</v>
      </c>
      <c r="CW10" s="73">
        <v>1</v>
      </c>
      <c r="CX10" s="73">
        <v>0</v>
      </c>
      <c r="CY10" s="125">
        <f t="shared" si="43"/>
        <v>1</v>
      </c>
      <c r="CZ10" s="73">
        <v>0</v>
      </c>
      <c r="DA10" s="73">
        <v>0</v>
      </c>
      <c r="DB10" s="73">
        <v>1</v>
      </c>
      <c r="DC10" s="73">
        <v>0</v>
      </c>
      <c r="DD10" s="73">
        <f t="shared" si="35"/>
        <v>1</v>
      </c>
    </row>
    <row r="11" spans="1:109" ht="18" customHeight="1" x14ac:dyDescent="0.2">
      <c r="A11" s="211"/>
      <c r="B11" s="116" t="s">
        <v>48</v>
      </c>
      <c r="C11" s="73">
        <f t="shared" si="4"/>
        <v>5</v>
      </c>
      <c r="D11" s="73">
        <f t="shared" si="5"/>
        <v>2</v>
      </c>
      <c r="E11" s="73">
        <f t="shared" si="6"/>
        <v>0</v>
      </c>
      <c r="F11" s="73">
        <f t="shared" si="7"/>
        <v>7</v>
      </c>
      <c r="G11" s="73">
        <f t="shared" si="8"/>
        <v>3</v>
      </c>
      <c r="H11" s="73">
        <f t="shared" si="9"/>
        <v>0</v>
      </c>
      <c r="I11" s="73">
        <f t="shared" si="10"/>
        <v>4</v>
      </c>
      <c r="J11" s="73">
        <f t="shared" si="11"/>
        <v>0</v>
      </c>
      <c r="K11" s="73">
        <f t="shared" si="12"/>
        <v>0</v>
      </c>
      <c r="L11" s="73">
        <f t="shared" si="13"/>
        <v>7</v>
      </c>
      <c r="M11" s="73">
        <f t="shared" si="14"/>
        <v>5</v>
      </c>
      <c r="N11" s="73">
        <f t="shared" si="15"/>
        <v>2</v>
      </c>
      <c r="O11" s="73">
        <f t="shared" si="16"/>
        <v>7</v>
      </c>
      <c r="P11" s="140">
        <f t="shared" si="17"/>
        <v>7</v>
      </c>
      <c r="Q11" s="140">
        <f t="shared" si="18"/>
        <v>0</v>
      </c>
      <c r="R11" s="142">
        <f t="shared" si="19"/>
        <v>7</v>
      </c>
      <c r="S11" s="73">
        <f t="shared" si="20"/>
        <v>3</v>
      </c>
      <c r="T11" s="73">
        <f t="shared" si="21"/>
        <v>0</v>
      </c>
      <c r="U11" s="73">
        <f t="shared" si="22"/>
        <v>4</v>
      </c>
      <c r="V11" s="73">
        <f t="shared" si="23"/>
        <v>0</v>
      </c>
      <c r="W11" s="73">
        <f t="shared" si="24"/>
        <v>7</v>
      </c>
      <c r="X11" s="204"/>
      <c r="Y11" s="119" t="s">
        <v>48</v>
      </c>
      <c r="Z11" s="73">
        <v>3</v>
      </c>
      <c r="AA11" s="73">
        <v>0</v>
      </c>
      <c r="AB11" s="73">
        <v>0</v>
      </c>
      <c r="AC11" s="73">
        <f t="shared" si="25"/>
        <v>3</v>
      </c>
      <c r="AD11" s="73">
        <v>3</v>
      </c>
      <c r="AE11" s="73">
        <v>0</v>
      </c>
      <c r="AF11" s="122">
        <f t="shared" si="26"/>
        <v>3</v>
      </c>
      <c r="AG11" s="73">
        <v>3</v>
      </c>
      <c r="AH11" s="73">
        <v>0</v>
      </c>
      <c r="AI11" s="122">
        <f t="shared" si="27"/>
        <v>3</v>
      </c>
      <c r="AJ11" s="73">
        <v>1</v>
      </c>
      <c r="AK11" s="73">
        <v>0</v>
      </c>
      <c r="AL11" s="73">
        <v>2</v>
      </c>
      <c r="AM11" s="73">
        <v>0</v>
      </c>
      <c r="AN11" s="73">
        <f t="shared" si="28"/>
        <v>3</v>
      </c>
      <c r="AO11" s="204"/>
      <c r="AP11" s="119" t="s">
        <v>48</v>
      </c>
      <c r="AQ11" s="73">
        <v>0</v>
      </c>
      <c r="AR11" s="73">
        <v>0</v>
      </c>
      <c r="AS11" s="73">
        <v>0</v>
      </c>
      <c r="AT11" s="73">
        <f t="shared" si="36"/>
        <v>0</v>
      </c>
      <c r="AU11" s="73">
        <v>0</v>
      </c>
      <c r="AV11" s="73">
        <v>0</v>
      </c>
      <c r="AW11" s="134">
        <f t="shared" si="37"/>
        <v>0</v>
      </c>
      <c r="AX11" s="73">
        <v>0</v>
      </c>
      <c r="AY11" s="73">
        <v>0</v>
      </c>
      <c r="AZ11" s="159">
        <f t="shared" si="38"/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f t="shared" si="29"/>
        <v>0</v>
      </c>
      <c r="BF11" s="204"/>
      <c r="BG11" s="119" t="s">
        <v>48</v>
      </c>
      <c r="BH11" s="73">
        <v>2</v>
      </c>
      <c r="BI11" s="73">
        <v>2</v>
      </c>
      <c r="BJ11" s="73">
        <v>0</v>
      </c>
      <c r="BK11" s="73">
        <f t="shared" si="30"/>
        <v>4</v>
      </c>
      <c r="BL11" s="73">
        <v>2</v>
      </c>
      <c r="BM11" s="73">
        <v>2</v>
      </c>
      <c r="BN11" s="125">
        <f t="shared" si="31"/>
        <v>4</v>
      </c>
      <c r="BO11" s="73">
        <v>4</v>
      </c>
      <c r="BP11" s="73">
        <v>0</v>
      </c>
      <c r="BQ11" s="125">
        <f t="shared" si="32"/>
        <v>4</v>
      </c>
      <c r="BR11" s="73">
        <v>2</v>
      </c>
      <c r="BS11" s="73">
        <v>0</v>
      </c>
      <c r="BT11" s="73">
        <v>2</v>
      </c>
      <c r="BU11" s="73">
        <v>0</v>
      </c>
      <c r="BV11" s="73">
        <f t="shared" si="33"/>
        <v>4</v>
      </c>
      <c r="BW11" s="204"/>
      <c r="BX11" s="119" t="s">
        <v>48</v>
      </c>
      <c r="BY11" s="73">
        <v>0</v>
      </c>
      <c r="BZ11" s="73">
        <v>0</v>
      </c>
      <c r="CA11" s="73">
        <v>0</v>
      </c>
      <c r="CB11" s="73">
        <f t="shared" si="44"/>
        <v>0</v>
      </c>
      <c r="CC11" s="73">
        <v>0</v>
      </c>
      <c r="CD11" s="73">
        <v>0</v>
      </c>
      <c r="CE11" s="137">
        <f t="shared" si="39"/>
        <v>0</v>
      </c>
      <c r="CF11" s="73">
        <v>0</v>
      </c>
      <c r="CG11" s="73">
        <v>0</v>
      </c>
      <c r="CH11" s="137">
        <f t="shared" si="40"/>
        <v>0</v>
      </c>
      <c r="CI11" s="73">
        <v>0</v>
      </c>
      <c r="CJ11" s="73">
        <v>0</v>
      </c>
      <c r="CK11" s="73">
        <v>0</v>
      </c>
      <c r="CL11" s="73">
        <v>0</v>
      </c>
      <c r="CM11" s="73">
        <f t="shared" si="34"/>
        <v>0</v>
      </c>
      <c r="CN11" s="204"/>
      <c r="CO11" s="119" t="s">
        <v>48</v>
      </c>
      <c r="CP11" s="73">
        <v>0</v>
      </c>
      <c r="CQ11" s="73">
        <v>0</v>
      </c>
      <c r="CR11" s="73">
        <v>0</v>
      </c>
      <c r="CS11" s="73">
        <f t="shared" si="41"/>
        <v>0</v>
      </c>
      <c r="CT11" s="73">
        <v>0</v>
      </c>
      <c r="CU11" s="73">
        <v>0</v>
      </c>
      <c r="CV11" s="125">
        <f t="shared" si="42"/>
        <v>0</v>
      </c>
      <c r="CW11" s="73">
        <v>0</v>
      </c>
      <c r="CX11" s="73">
        <v>0</v>
      </c>
      <c r="CY11" s="125">
        <f t="shared" si="43"/>
        <v>0</v>
      </c>
      <c r="CZ11" s="73">
        <v>0</v>
      </c>
      <c r="DA11" s="73">
        <v>0</v>
      </c>
      <c r="DB11" s="73">
        <v>0</v>
      </c>
      <c r="DC11" s="73">
        <v>0</v>
      </c>
      <c r="DD11" s="73">
        <f t="shared" si="35"/>
        <v>0</v>
      </c>
      <c r="DE11" s="72" t="s">
        <v>134</v>
      </c>
    </row>
    <row r="12" spans="1:109" ht="18" customHeight="1" x14ac:dyDescent="0.2">
      <c r="A12" s="211"/>
      <c r="B12" s="116" t="s">
        <v>7</v>
      </c>
      <c r="C12" s="73">
        <f t="shared" si="4"/>
        <v>11</v>
      </c>
      <c r="D12" s="73">
        <f t="shared" si="5"/>
        <v>5</v>
      </c>
      <c r="E12" s="73">
        <f t="shared" si="6"/>
        <v>0</v>
      </c>
      <c r="F12" s="73">
        <f t="shared" si="7"/>
        <v>16</v>
      </c>
      <c r="G12" s="73">
        <f t="shared" si="8"/>
        <v>7</v>
      </c>
      <c r="H12" s="73">
        <f t="shared" si="9"/>
        <v>0</v>
      </c>
      <c r="I12" s="73">
        <f t="shared" si="10"/>
        <v>6</v>
      </c>
      <c r="J12" s="73">
        <f t="shared" si="11"/>
        <v>0</v>
      </c>
      <c r="K12" s="73">
        <f t="shared" si="12"/>
        <v>3</v>
      </c>
      <c r="L12" s="73">
        <f t="shared" si="13"/>
        <v>16</v>
      </c>
      <c r="M12" s="73">
        <f t="shared" si="14"/>
        <v>15</v>
      </c>
      <c r="N12" s="73">
        <f t="shared" si="15"/>
        <v>1</v>
      </c>
      <c r="O12" s="73">
        <f t="shared" si="16"/>
        <v>16</v>
      </c>
      <c r="P12" s="140">
        <f t="shared" si="17"/>
        <v>16</v>
      </c>
      <c r="Q12" s="140">
        <f t="shared" si="18"/>
        <v>0</v>
      </c>
      <c r="R12" s="142">
        <f t="shared" si="19"/>
        <v>16</v>
      </c>
      <c r="S12" s="73">
        <f t="shared" si="20"/>
        <v>14</v>
      </c>
      <c r="T12" s="73">
        <f t="shared" si="21"/>
        <v>0</v>
      </c>
      <c r="U12" s="73">
        <f t="shared" si="22"/>
        <v>2</v>
      </c>
      <c r="V12" s="73">
        <f t="shared" si="23"/>
        <v>0</v>
      </c>
      <c r="W12" s="73">
        <f t="shared" si="24"/>
        <v>16</v>
      </c>
      <c r="X12" s="204"/>
      <c r="Y12" s="119" t="s">
        <v>7</v>
      </c>
      <c r="Z12" s="73">
        <v>7</v>
      </c>
      <c r="AA12" s="73">
        <v>0</v>
      </c>
      <c r="AB12" s="73">
        <v>0</v>
      </c>
      <c r="AC12" s="73">
        <f t="shared" si="25"/>
        <v>7</v>
      </c>
      <c r="AD12" s="73">
        <v>7</v>
      </c>
      <c r="AE12" s="73">
        <v>0</v>
      </c>
      <c r="AF12" s="122">
        <f t="shared" si="26"/>
        <v>7</v>
      </c>
      <c r="AG12" s="73">
        <v>7</v>
      </c>
      <c r="AH12" s="73">
        <v>0</v>
      </c>
      <c r="AI12" s="122">
        <f t="shared" si="27"/>
        <v>7</v>
      </c>
      <c r="AJ12" s="73">
        <v>6</v>
      </c>
      <c r="AK12" s="73">
        <v>0</v>
      </c>
      <c r="AL12" s="73">
        <v>1</v>
      </c>
      <c r="AM12" s="73">
        <v>0</v>
      </c>
      <c r="AN12" s="73">
        <f t="shared" si="28"/>
        <v>7</v>
      </c>
      <c r="AO12" s="204"/>
      <c r="AP12" s="119" t="s">
        <v>7</v>
      </c>
      <c r="AQ12" s="73">
        <v>0</v>
      </c>
      <c r="AR12" s="73">
        <v>0</v>
      </c>
      <c r="AS12" s="73">
        <v>0</v>
      </c>
      <c r="AT12" s="73">
        <f t="shared" si="36"/>
        <v>0</v>
      </c>
      <c r="AU12" s="73">
        <v>0</v>
      </c>
      <c r="AV12" s="73">
        <v>0</v>
      </c>
      <c r="AW12" s="148">
        <f t="shared" si="37"/>
        <v>0</v>
      </c>
      <c r="AX12" s="73">
        <v>0</v>
      </c>
      <c r="AY12" s="73">
        <v>0</v>
      </c>
      <c r="AZ12" s="159">
        <f t="shared" si="38"/>
        <v>0</v>
      </c>
      <c r="BA12" s="73">
        <v>0</v>
      </c>
      <c r="BB12" s="73">
        <v>0</v>
      </c>
      <c r="BC12" s="73">
        <v>0</v>
      </c>
      <c r="BD12" s="73">
        <v>0</v>
      </c>
      <c r="BE12" s="73">
        <f t="shared" si="29"/>
        <v>0</v>
      </c>
      <c r="BF12" s="204"/>
      <c r="BG12" s="119" t="s">
        <v>7</v>
      </c>
      <c r="BH12" s="73">
        <v>2</v>
      </c>
      <c r="BI12" s="73">
        <v>4</v>
      </c>
      <c r="BJ12" s="73">
        <v>0</v>
      </c>
      <c r="BK12" s="73">
        <f t="shared" si="30"/>
        <v>6</v>
      </c>
      <c r="BL12" s="73">
        <v>6</v>
      </c>
      <c r="BM12" s="73">
        <v>0</v>
      </c>
      <c r="BN12" s="125">
        <f t="shared" si="31"/>
        <v>6</v>
      </c>
      <c r="BO12" s="73">
        <v>6</v>
      </c>
      <c r="BP12" s="73">
        <v>0</v>
      </c>
      <c r="BQ12" s="125">
        <f t="shared" si="32"/>
        <v>6</v>
      </c>
      <c r="BR12" s="73">
        <v>6</v>
      </c>
      <c r="BS12" s="73">
        <v>0</v>
      </c>
      <c r="BT12" s="73">
        <v>0</v>
      </c>
      <c r="BU12" s="73">
        <v>0</v>
      </c>
      <c r="BV12" s="73">
        <f t="shared" si="33"/>
        <v>6</v>
      </c>
      <c r="BW12" s="204"/>
      <c r="BX12" s="119" t="s">
        <v>7</v>
      </c>
      <c r="BY12" s="73">
        <v>0</v>
      </c>
      <c r="BZ12" s="73">
        <v>0</v>
      </c>
      <c r="CA12" s="73">
        <v>0</v>
      </c>
      <c r="CB12" s="73">
        <f t="shared" si="44"/>
        <v>0</v>
      </c>
      <c r="CC12" s="73">
        <v>0</v>
      </c>
      <c r="CD12" s="73">
        <v>0</v>
      </c>
      <c r="CE12" s="137">
        <f t="shared" si="39"/>
        <v>0</v>
      </c>
      <c r="CF12" s="73">
        <v>0</v>
      </c>
      <c r="CG12" s="73">
        <v>0</v>
      </c>
      <c r="CH12" s="137">
        <f t="shared" si="40"/>
        <v>0</v>
      </c>
      <c r="CI12" s="73">
        <v>0</v>
      </c>
      <c r="CJ12" s="73">
        <v>0</v>
      </c>
      <c r="CK12" s="73">
        <v>0</v>
      </c>
      <c r="CL12" s="73">
        <v>0</v>
      </c>
      <c r="CM12" s="73">
        <f t="shared" si="34"/>
        <v>0</v>
      </c>
      <c r="CN12" s="204"/>
      <c r="CO12" s="119" t="s">
        <v>7</v>
      </c>
      <c r="CP12" s="73">
        <v>2</v>
      </c>
      <c r="CQ12" s="73">
        <v>1</v>
      </c>
      <c r="CR12" s="73">
        <v>0</v>
      </c>
      <c r="CS12" s="73">
        <f t="shared" si="41"/>
        <v>3</v>
      </c>
      <c r="CT12" s="73">
        <v>2</v>
      </c>
      <c r="CU12" s="73">
        <v>1</v>
      </c>
      <c r="CV12" s="125">
        <f t="shared" si="42"/>
        <v>3</v>
      </c>
      <c r="CW12" s="73">
        <v>3</v>
      </c>
      <c r="CX12" s="73">
        <v>0</v>
      </c>
      <c r="CY12" s="125">
        <f t="shared" si="43"/>
        <v>3</v>
      </c>
      <c r="CZ12" s="73">
        <v>2</v>
      </c>
      <c r="DA12" s="73">
        <v>0</v>
      </c>
      <c r="DB12" s="73">
        <v>1</v>
      </c>
      <c r="DC12" s="73">
        <v>0</v>
      </c>
      <c r="DD12" s="73">
        <f t="shared" si="35"/>
        <v>3</v>
      </c>
    </row>
    <row r="13" spans="1:109" ht="18" customHeight="1" x14ac:dyDescent="0.2">
      <c r="A13" s="211"/>
      <c r="B13" s="116" t="s">
        <v>8</v>
      </c>
      <c r="C13" s="73">
        <f t="shared" si="4"/>
        <v>12</v>
      </c>
      <c r="D13" s="73">
        <f t="shared" si="5"/>
        <v>6</v>
      </c>
      <c r="E13" s="73">
        <f t="shared" si="6"/>
        <v>0</v>
      </c>
      <c r="F13" s="73">
        <f t="shared" si="7"/>
        <v>18</v>
      </c>
      <c r="G13" s="73">
        <f t="shared" si="8"/>
        <v>11</v>
      </c>
      <c r="H13" s="73">
        <f t="shared" si="9"/>
        <v>0</v>
      </c>
      <c r="I13" s="73">
        <f t="shared" si="10"/>
        <v>6</v>
      </c>
      <c r="J13" s="73">
        <f t="shared" si="11"/>
        <v>0</v>
      </c>
      <c r="K13" s="73">
        <f t="shared" si="12"/>
        <v>1</v>
      </c>
      <c r="L13" s="73">
        <f t="shared" si="13"/>
        <v>18</v>
      </c>
      <c r="M13" s="73">
        <f t="shared" si="14"/>
        <v>15</v>
      </c>
      <c r="N13" s="73">
        <f t="shared" si="15"/>
        <v>3</v>
      </c>
      <c r="O13" s="73">
        <f t="shared" si="16"/>
        <v>18</v>
      </c>
      <c r="P13" s="140">
        <f t="shared" si="17"/>
        <v>17</v>
      </c>
      <c r="Q13" s="140">
        <f t="shared" si="18"/>
        <v>1</v>
      </c>
      <c r="R13" s="142">
        <f t="shared" si="19"/>
        <v>18</v>
      </c>
      <c r="S13" s="73">
        <f t="shared" si="20"/>
        <v>14</v>
      </c>
      <c r="T13" s="73">
        <f t="shared" si="21"/>
        <v>1</v>
      </c>
      <c r="U13" s="73">
        <f t="shared" si="22"/>
        <v>3</v>
      </c>
      <c r="V13" s="73">
        <f t="shared" si="23"/>
        <v>0</v>
      </c>
      <c r="W13" s="73">
        <f t="shared" si="24"/>
        <v>18</v>
      </c>
      <c r="X13" s="204"/>
      <c r="Y13" s="119" t="s">
        <v>8</v>
      </c>
      <c r="Z13" s="73">
        <v>11</v>
      </c>
      <c r="AA13" s="73">
        <v>0</v>
      </c>
      <c r="AB13" s="73">
        <v>0</v>
      </c>
      <c r="AC13" s="73">
        <f t="shared" si="25"/>
        <v>11</v>
      </c>
      <c r="AD13" s="73">
        <v>11</v>
      </c>
      <c r="AE13" s="73">
        <v>0</v>
      </c>
      <c r="AF13" s="122">
        <f t="shared" si="26"/>
        <v>11</v>
      </c>
      <c r="AG13" s="73">
        <v>10</v>
      </c>
      <c r="AH13" s="73">
        <v>1</v>
      </c>
      <c r="AI13" s="122">
        <f t="shared" si="27"/>
        <v>11</v>
      </c>
      <c r="AJ13" s="73">
        <v>11</v>
      </c>
      <c r="AK13" s="73">
        <v>0</v>
      </c>
      <c r="AL13" s="73">
        <v>0</v>
      </c>
      <c r="AM13" s="73">
        <v>0</v>
      </c>
      <c r="AN13" s="73">
        <f t="shared" si="28"/>
        <v>11</v>
      </c>
      <c r="AO13" s="204"/>
      <c r="AP13" s="119" t="s">
        <v>8</v>
      </c>
      <c r="AQ13" s="73">
        <v>0</v>
      </c>
      <c r="AR13" s="73">
        <v>0</v>
      </c>
      <c r="AS13" s="73">
        <v>0</v>
      </c>
      <c r="AT13" s="73">
        <f t="shared" si="36"/>
        <v>0</v>
      </c>
      <c r="AU13" s="73">
        <v>0</v>
      </c>
      <c r="AV13" s="73">
        <v>0</v>
      </c>
      <c r="AW13" s="148">
        <f t="shared" si="37"/>
        <v>0</v>
      </c>
      <c r="AX13" s="73">
        <v>0</v>
      </c>
      <c r="AY13" s="73">
        <v>0</v>
      </c>
      <c r="AZ13" s="159">
        <f t="shared" si="38"/>
        <v>0</v>
      </c>
      <c r="BA13" s="73">
        <v>0</v>
      </c>
      <c r="BB13" s="73">
        <v>0</v>
      </c>
      <c r="BC13" s="73">
        <v>0</v>
      </c>
      <c r="BD13" s="73">
        <v>0</v>
      </c>
      <c r="BE13" s="73">
        <f t="shared" si="29"/>
        <v>0</v>
      </c>
      <c r="BF13" s="204"/>
      <c r="BG13" s="119" t="s">
        <v>8</v>
      </c>
      <c r="BH13" s="73">
        <v>0</v>
      </c>
      <c r="BI13" s="73">
        <v>6</v>
      </c>
      <c r="BJ13" s="73">
        <v>0</v>
      </c>
      <c r="BK13" s="73">
        <f t="shared" si="30"/>
        <v>6</v>
      </c>
      <c r="BL13" s="73">
        <v>3</v>
      </c>
      <c r="BM13" s="73">
        <v>3</v>
      </c>
      <c r="BN13" s="125">
        <f t="shared" si="31"/>
        <v>6</v>
      </c>
      <c r="BO13" s="73">
        <v>6</v>
      </c>
      <c r="BP13" s="73">
        <v>0</v>
      </c>
      <c r="BQ13" s="125">
        <f t="shared" si="32"/>
        <v>6</v>
      </c>
      <c r="BR13" s="73">
        <v>2</v>
      </c>
      <c r="BS13" s="73">
        <v>1</v>
      </c>
      <c r="BT13" s="73">
        <v>3</v>
      </c>
      <c r="BU13" s="73">
        <v>0</v>
      </c>
      <c r="BV13" s="73">
        <f t="shared" si="33"/>
        <v>6</v>
      </c>
      <c r="BW13" s="204"/>
      <c r="BX13" s="119" t="s">
        <v>8</v>
      </c>
      <c r="BY13" s="73">
        <v>0</v>
      </c>
      <c r="BZ13" s="73">
        <v>0</v>
      </c>
      <c r="CA13" s="73">
        <v>0</v>
      </c>
      <c r="CB13" s="73">
        <f t="shared" si="44"/>
        <v>0</v>
      </c>
      <c r="CC13" s="73">
        <v>0</v>
      </c>
      <c r="CD13" s="73">
        <v>0</v>
      </c>
      <c r="CE13" s="137">
        <f t="shared" si="39"/>
        <v>0</v>
      </c>
      <c r="CF13" s="73">
        <v>0</v>
      </c>
      <c r="CG13" s="73">
        <v>0</v>
      </c>
      <c r="CH13" s="137">
        <f t="shared" si="40"/>
        <v>0</v>
      </c>
      <c r="CI13" s="73">
        <v>0</v>
      </c>
      <c r="CJ13" s="73">
        <v>0</v>
      </c>
      <c r="CK13" s="73">
        <v>0</v>
      </c>
      <c r="CL13" s="73">
        <v>0</v>
      </c>
      <c r="CM13" s="73">
        <f t="shared" si="34"/>
        <v>0</v>
      </c>
      <c r="CN13" s="204"/>
      <c r="CO13" s="119" t="s">
        <v>8</v>
      </c>
      <c r="CP13" s="73">
        <v>1</v>
      </c>
      <c r="CQ13" s="73">
        <v>0</v>
      </c>
      <c r="CR13" s="73">
        <v>0</v>
      </c>
      <c r="CS13" s="73">
        <f t="shared" si="41"/>
        <v>1</v>
      </c>
      <c r="CT13" s="73">
        <v>1</v>
      </c>
      <c r="CU13" s="73">
        <v>0</v>
      </c>
      <c r="CV13" s="125">
        <f t="shared" si="42"/>
        <v>1</v>
      </c>
      <c r="CW13" s="73">
        <v>1</v>
      </c>
      <c r="CX13" s="73">
        <v>0</v>
      </c>
      <c r="CY13" s="125">
        <f t="shared" si="43"/>
        <v>1</v>
      </c>
      <c r="CZ13" s="73">
        <v>1</v>
      </c>
      <c r="DA13" s="73">
        <v>0</v>
      </c>
      <c r="DB13" s="73">
        <v>0</v>
      </c>
      <c r="DC13" s="73">
        <v>0</v>
      </c>
      <c r="DD13" s="73">
        <f t="shared" si="35"/>
        <v>1</v>
      </c>
    </row>
    <row r="14" spans="1:109" ht="18" customHeight="1" x14ac:dyDescent="0.2">
      <c r="A14" s="211"/>
      <c r="B14" s="116" t="s">
        <v>18</v>
      </c>
      <c r="C14" s="73">
        <f t="shared" si="4"/>
        <v>7</v>
      </c>
      <c r="D14" s="73">
        <f t="shared" si="5"/>
        <v>4</v>
      </c>
      <c r="E14" s="73">
        <f t="shared" si="6"/>
        <v>0</v>
      </c>
      <c r="F14" s="73">
        <f t="shared" si="7"/>
        <v>11</v>
      </c>
      <c r="G14" s="73">
        <f t="shared" si="8"/>
        <v>5</v>
      </c>
      <c r="H14" s="73">
        <f t="shared" si="9"/>
        <v>0</v>
      </c>
      <c r="I14" s="73">
        <f t="shared" si="10"/>
        <v>6</v>
      </c>
      <c r="J14" s="73">
        <f t="shared" si="11"/>
        <v>0</v>
      </c>
      <c r="K14" s="73">
        <f t="shared" si="12"/>
        <v>0</v>
      </c>
      <c r="L14" s="73">
        <f t="shared" si="13"/>
        <v>11</v>
      </c>
      <c r="M14" s="73">
        <f t="shared" si="14"/>
        <v>8</v>
      </c>
      <c r="N14" s="73">
        <f t="shared" si="15"/>
        <v>3</v>
      </c>
      <c r="O14" s="73">
        <f t="shared" si="16"/>
        <v>11</v>
      </c>
      <c r="P14" s="140">
        <f t="shared" si="17"/>
        <v>11</v>
      </c>
      <c r="Q14" s="140">
        <f t="shared" si="18"/>
        <v>0</v>
      </c>
      <c r="R14" s="142">
        <f t="shared" si="19"/>
        <v>11</v>
      </c>
      <c r="S14" s="73">
        <f t="shared" si="20"/>
        <v>8</v>
      </c>
      <c r="T14" s="73">
        <f t="shared" si="21"/>
        <v>0</v>
      </c>
      <c r="U14" s="73">
        <f t="shared" si="22"/>
        <v>3</v>
      </c>
      <c r="V14" s="73">
        <f t="shared" si="23"/>
        <v>0</v>
      </c>
      <c r="W14" s="73">
        <f t="shared" si="24"/>
        <v>11</v>
      </c>
      <c r="X14" s="204"/>
      <c r="Y14" s="119" t="s">
        <v>18</v>
      </c>
      <c r="Z14" s="73">
        <v>5</v>
      </c>
      <c r="AA14" s="73">
        <v>0</v>
      </c>
      <c r="AB14" s="73">
        <v>0</v>
      </c>
      <c r="AC14" s="73">
        <f t="shared" si="25"/>
        <v>5</v>
      </c>
      <c r="AD14" s="73">
        <v>5</v>
      </c>
      <c r="AE14" s="73">
        <v>0</v>
      </c>
      <c r="AF14" s="122">
        <f t="shared" si="26"/>
        <v>5</v>
      </c>
      <c r="AG14" s="73">
        <v>5</v>
      </c>
      <c r="AH14" s="73">
        <v>0</v>
      </c>
      <c r="AI14" s="122">
        <f t="shared" si="27"/>
        <v>5</v>
      </c>
      <c r="AJ14" s="73">
        <v>5</v>
      </c>
      <c r="AK14" s="73">
        <v>0</v>
      </c>
      <c r="AL14" s="73">
        <v>0</v>
      </c>
      <c r="AM14" s="73">
        <v>0</v>
      </c>
      <c r="AN14" s="73">
        <f t="shared" si="28"/>
        <v>5</v>
      </c>
      <c r="AO14" s="204"/>
      <c r="AP14" s="119" t="s">
        <v>18</v>
      </c>
      <c r="AQ14" s="73">
        <v>0</v>
      </c>
      <c r="AR14" s="73">
        <v>0</v>
      </c>
      <c r="AS14" s="73">
        <v>0</v>
      </c>
      <c r="AT14" s="73">
        <f t="shared" si="36"/>
        <v>0</v>
      </c>
      <c r="AU14" s="73">
        <v>0</v>
      </c>
      <c r="AV14" s="73">
        <v>0</v>
      </c>
      <c r="AW14" s="134">
        <f t="shared" si="37"/>
        <v>0</v>
      </c>
      <c r="AX14" s="73">
        <v>0</v>
      </c>
      <c r="AY14" s="73">
        <v>0</v>
      </c>
      <c r="AZ14" s="159">
        <f t="shared" si="38"/>
        <v>0</v>
      </c>
      <c r="BA14" s="73">
        <v>0</v>
      </c>
      <c r="BB14" s="73">
        <v>0</v>
      </c>
      <c r="BC14" s="73">
        <v>0</v>
      </c>
      <c r="BD14" s="73">
        <v>0</v>
      </c>
      <c r="BE14" s="73">
        <f t="shared" si="29"/>
        <v>0</v>
      </c>
      <c r="BF14" s="204"/>
      <c r="BG14" s="119" t="s">
        <v>18</v>
      </c>
      <c r="BH14" s="73">
        <v>2</v>
      </c>
      <c r="BI14" s="73">
        <v>4</v>
      </c>
      <c r="BJ14" s="73">
        <v>0</v>
      </c>
      <c r="BK14" s="73">
        <f t="shared" si="30"/>
        <v>6</v>
      </c>
      <c r="BL14" s="73">
        <v>3</v>
      </c>
      <c r="BM14" s="73">
        <v>3</v>
      </c>
      <c r="BN14" s="125">
        <f t="shared" si="31"/>
        <v>6</v>
      </c>
      <c r="BO14" s="73">
        <v>6</v>
      </c>
      <c r="BP14" s="73">
        <v>0</v>
      </c>
      <c r="BQ14" s="125">
        <f t="shared" si="32"/>
        <v>6</v>
      </c>
      <c r="BR14" s="73">
        <v>3</v>
      </c>
      <c r="BS14" s="73">
        <v>0</v>
      </c>
      <c r="BT14" s="73">
        <v>3</v>
      </c>
      <c r="BU14" s="73">
        <v>0</v>
      </c>
      <c r="BV14" s="73">
        <f t="shared" si="33"/>
        <v>6</v>
      </c>
      <c r="BW14" s="204"/>
      <c r="BX14" s="119" t="s">
        <v>18</v>
      </c>
      <c r="BY14" s="73">
        <v>0</v>
      </c>
      <c r="BZ14" s="73">
        <v>0</v>
      </c>
      <c r="CA14" s="73">
        <v>0</v>
      </c>
      <c r="CB14" s="73">
        <f t="shared" si="44"/>
        <v>0</v>
      </c>
      <c r="CC14" s="73">
        <v>0</v>
      </c>
      <c r="CD14" s="73">
        <v>0</v>
      </c>
      <c r="CE14" s="137">
        <f t="shared" si="39"/>
        <v>0</v>
      </c>
      <c r="CF14" s="73">
        <v>0</v>
      </c>
      <c r="CG14" s="73">
        <v>0</v>
      </c>
      <c r="CH14" s="137">
        <f t="shared" si="40"/>
        <v>0</v>
      </c>
      <c r="CI14" s="73">
        <v>0</v>
      </c>
      <c r="CJ14" s="73">
        <v>0</v>
      </c>
      <c r="CK14" s="73">
        <v>0</v>
      </c>
      <c r="CL14" s="73">
        <v>0</v>
      </c>
      <c r="CM14" s="73">
        <f t="shared" si="34"/>
        <v>0</v>
      </c>
      <c r="CN14" s="204"/>
      <c r="CO14" s="119" t="s">
        <v>18</v>
      </c>
      <c r="CP14" s="73">
        <v>0</v>
      </c>
      <c r="CQ14" s="73">
        <v>0</v>
      </c>
      <c r="CR14" s="73">
        <v>0</v>
      </c>
      <c r="CS14" s="73">
        <f t="shared" si="41"/>
        <v>0</v>
      </c>
      <c r="CT14" s="73">
        <v>0</v>
      </c>
      <c r="CU14" s="73">
        <v>0</v>
      </c>
      <c r="CV14" s="125">
        <f t="shared" si="42"/>
        <v>0</v>
      </c>
      <c r="CW14" s="73">
        <v>0</v>
      </c>
      <c r="CX14" s="73">
        <v>0</v>
      </c>
      <c r="CY14" s="125">
        <f t="shared" si="43"/>
        <v>0</v>
      </c>
      <c r="CZ14" s="73">
        <v>0</v>
      </c>
      <c r="DA14" s="73">
        <v>0</v>
      </c>
      <c r="DB14" s="73">
        <v>0</v>
      </c>
      <c r="DC14" s="73">
        <v>0</v>
      </c>
      <c r="DD14" s="73">
        <f t="shared" si="35"/>
        <v>0</v>
      </c>
    </row>
    <row r="15" spans="1:109" ht="18" customHeight="1" x14ac:dyDescent="0.2">
      <c r="A15" s="210" t="s">
        <v>9</v>
      </c>
      <c r="B15" s="210"/>
      <c r="C15" s="73">
        <f t="shared" si="4"/>
        <v>12</v>
      </c>
      <c r="D15" s="73">
        <f t="shared" si="5"/>
        <v>4</v>
      </c>
      <c r="E15" s="73">
        <f t="shared" si="6"/>
        <v>3</v>
      </c>
      <c r="F15" s="73">
        <f t="shared" si="7"/>
        <v>19</v>
      </c>
      <c r="G15" s="73">
        <f t="shared" si="8"/>
        <v>12</v>
      </c>
      <c r="H15" s="73">
        <f t="shared" si="9"/>
        <v>2</v>
      </c>
      <c r="I15" s="73">
        <f t="shared" si="10"/>
        <v>5</v>
      </c>
      <c r="J15" s="73">
        <f t="shared" si="11"/>
        <v>0</v>
      </c>
      <c r="K15" s="73">
        <f t="shared" si="12"/>
        <v>0</v>
      </c>
      <c r="L15" s="73">
        <f t="shared" si="13"/>
        <v>19</v>
      </c>
      <c r="M15" s="73">
        <f t="shared" si="14"/>
        <v>9</v>
      </c>
      <c r="N15" s="73">
        <f t="shared" si="15"/>
        <v>10</v>
      </c>
      <c r="O15" s="73">
        <f t="shared" si="16"/>
        <v>19</v>
      </c>
      <c r="P15" s="140">
        <f t="shared" si="17"/>
        <v>18</v>
      </c>
      <c r="Q15" s="140">
        <f t="shared" si="18"/>
        <v>1</v>
      </c>
      <c r="R15" s="142">
        <f t="shared" si="19"/>
        <v>19</v>
      </c>
      <c r="S15" s="73">
        <f t="shared" si="20"/>
        <v>2</v>
      </c>
      <c r="T15" s="73">
        <f t="shared" si="21"/>
        <v>0</v>
      </c>
      <c r="U15" s="73">
        <f t="shared" si="22"/>
        <v>15</v>
      </c>
      <c r="V15" s="73">
        <f t="shared" si="23"/>
        <v>2</v>
      </c>
      <c r="W15" s="73">
        <f t="shared" si="24"/>
        <v>19</v>
      </c>
      <c r="X15" s="200" t="s">
        <v>9</v>
      </c>
      <c r="Y15" s="200"/>
      <c r="Z15" s="73">
        <v>10</v>
      </c>
      <c r="AA15" s="73">
        <v>0</v>
      </c>
      <c r="AB15" s="73">
        <v>2</v>
      </c>
      <c r="AC15" s="73">
        <f t="shared" si="25"/>
        <v>12</v>
      </c>
      <c r="AD15" s="73">
        <v>6</v>
      </c>
      <c r="AE15" s="73">
        <v>6</v>
      </c>
      <c r="AF15" s="122">
        <f t="shared" si="26"/>
        <v>12</v>
      </c>
      <c r="AG15" s="73">
        <v>11</v>
      </c>
      <c r="AH15" s="73">
        <v>1</v>
      </c>
      <c r="AI15" s="122">
        <f t="shared" si="27"/>
        <v>12</v>
      </c>
      <c r="AJ15" s="73">
        <v>1</v>
      </c>
      <c r="AK15" s="73">
        <v>0</v>
      </c>
      <c r="AL15" s="73">
        <v>10</v>
      </c>
      <c r="AM15" s="73">
        <v>1</v>
      </c>
      <c r="AN15" s="73">
        <f t="shared" si="28"/>
        <v>12</v>
      </c>
      <c r="AO15" s="200" t="s">
        <v>9</v>
      </c>
      <c r="AP15" s="200"/>
      <c r="AQ15" s="73">
        <v>1</v>
      </c>
      <c r="AR15" s="73">
        <v>0</v>
      </c>
      <c r="AS15" s="73">
        <v>1</v>
      </c>
      <c r="AT15" s="73">
        <f t="shared" si="36"/>
        <v>2</v>
      </c>
      <c r="AU15" s="73">
        <v>1</v>
      </c>
      <c r="AV15" s="73">
        <v>1</v>
      </c>
      <c r="AW15" s="134">
        <f t="shared" si="37"/>
        <v>2</v>
      </c>
      <c r="AX15" s="73">
        <v>2</v>
      </c>
      <c r="AY15" s="73">
        <v>0</v>
      </c>
      <c r="AZ15" s="159">
        <f t="shared" si="38"/>
        <v>2</v>
      </c>
      <c r="BA15" s="73">
        <v>1</v>
      </c>
      <c r="BB15" s="73">
        <v>0</v>
      </c>
      <c r="BC15" s="73">
        <v>1</v>
      </c>
      <c r="BD15" s="73">
        <v>0</v>
      </c>
      <c r="BE15" s="73">
        <f t="shared" si="29"/>
        <v>2</v>
      </c>
      <c r="BF15" s="200" t="s">
        <v>9</v>
      </c>
      <c r="BG15" s="200"/>
      <c r="BH15" s="73">
        <v>1</v>
      </c>
      <c r="BI15" s="73">
        <v>4</v>
      </c>
      <c r="BJ15" s="73">
        <v>0</v>
      </c>
      <c r="BK15" s="73">
        <f t="shared" si="30"/>
        <v>5</v>
      </c>
      <c r="BL15" s="73">
        <v>2</v>
      </c>
      <c r="BM15" s="73">
        <v>3</v>
      </c>
      <c r="BN15" s="125">
        <f t="shared" si="31"/>
        <v>5</v>
      </c>
      <c r="BO15" s="73">
        <v>5</v>
      </c>
      <c r="BP15" s="73">
        <v>0</v>
      </c>
      <c r="BQ15" s="125">
        <f t="shared" si="32"/>
        <v>5</v>
      </c>
      <c r="BR15" s="73">
        <v>0</v>
      </c>
      <c r="BS15" s="73">
        <v>0</v>
      </c>
      <c r="BT15" s="73">
        <v>4</v>
      </c>
      <c r="BU15" s="73">
        <v>1</v>
      </c>
      <c r="BV15" s="73">
        <f t="shared" si="33"/>
        <v>5</v>
      </c>
      <c r="BW15" s="200" t="s">
        <v>9</v>
      </c>
      <c r="BX15" s="200"/>
      <c r="BY15" s="73">
        <v>0</v>
      </c>
      <c r="BZ15" s="73">
        <v>0</v>
      </c>
      <c r="CA15" s="73">
        <v>0</v>
      </c>
      <c r="CB15" s="73">
        <f t="shared" si="44"/>
        <v>0</v>
      </c>
      <c r="CC15" s="73">
        <v>0</v>
      </c>
      <c r="CD15" s="73">
        <v>0</v>
      </c>
      <c r="CE15" s="137">
        <f t="shared" si="39"/>
        <v>0</v>
      </c>
      <c r="CF15" s="73">
        <v>0</v>
      </c>
      <c r="CG15" s="73">
        <v>0</v>
      </c>
      <c r="CH15" s="137">
        <f t="shared" si="40"/>
        <v>0</v>
      </c>
      <c r="CI15" s="73">
        <v>0</v>
      </c>
      <c r="CJ15" s="73">
        <v>0</v>
      </c>
      <c r="CK15" s="73">
        <v>0</v>
      </c>
      <c r="CL15" s="73">
        <v>0</v>
      </c>
      <c r="CM15" s="73">
        <f t="shared" si="34"/>
        <v>0</v>
      </c>
      <c r="CN15" s="200" t="s">
        <v>9</v>
      </c>
      <c r="CO15" s="200"/>
      <c r="CP15" s="73">
        <v>0</v>
      </c>
      <c r="CQ15" s="73">
        <v>0</v>
      </c>
      <c r="CR15" s="73">
        <v>0</v>
      </c>
      <c r="CS15" s="73">
        <f t="shared" si="41"/>
        <v>0</v>
      </c>
      <c r="CT15" s="73">
        <v>0</v>
      </c>
      <c r="CU15" s="73">
        <v>0</v>
      </c>
      <c r="CV15" s="125">
        <f t="shared" si="42"/>
        <v>0</v>
      </c>
      <c r="CW15" s="73">
        <v>0</v>
      </c>
      <c r="CX15" s="73">
        <v>0</v>
      </c>
      <c r="CY15" s="125">
        <f t="shared" si="43"/>
        <v>0</v>
      </c>
      <c r="CZ15" s="73">
        <v>0</v>
      </c>
      <c r="DA15" s="73">
        <v>0</v>
      </c>
      <c r="DB15" s="73">
        <v>0</v>
      </c>
      <c r="DC15" s="73">
        <v>0</v>
      </c>
      <c r="DD15" s="73">
        <f t="shared" si="35"/>
        <v>0</v>
      </c>
    </row>
    <row r="16" spans="1:109" ht="18" customHeight="1" x14ac:dyDescent="0.2">
      <c r="A16" s="210" t="s">
        <v>10</v>
      </c>
      <c r="B16" s="210"/>
      <c r="C16" s="73">
        <f t="shared" si="4"/>
        <v>11</v>
      </c>
      <c r="D16" s="73">
        <f t="shared" si="5"/>
        <v>5</v>
      </c>
      <c r="E16" s="73">
        <f t="shared" si="6"/>
        <v>0</v>
      </c>
      <c r="F16" s="73">
        <f t="shared" si="7"/>
        <v>16</v>
      </c>
      <c r="G16" s="73">
        <f t="shared" si="8"/>
        <v>9</v>
      </c>
      <c r="H16" s="73">
        <f t="shared" si="9"/>
        <v>2</v>
      </c>
      <c r="I16" s="73">
        <f t="shared" si="10"/>
        <v>3</v>
      </c>
      <c r="J16" s="73">
        <f t="shared" si="11"/>
        <v>2</v>
      </c>
      <c r="K16" s="73">
        <f t="shared" si="12"/>
        <v>0</v>
      </c>
      <c r="L16" s="73">
        <f t="shared" si="13"/>
        <v>16</v>
      </c>
      <c r="M16" s="73">
        <f t="shared" si="14"/>
        <v>12</v>
      </c>
      <c r="N16" s="73">
        <f t="shared" si="15"/>
        <v>4</v>
      </c>
      <c r="O16" s="73">
        <f t="shared" si="16"/>
        <v>16</v>
      </c>
      <c r="P16" s="140">
        <f t="shared" si="17"/>
        <v>16</v>
      </c>
      <c r="Q16" s="140">
        <f t="shared" si="18"/>
        <v>0</v>
      </c>
      <c r="R16" s="142">
        <f t="shared" si="19"/>
        <v>16</v>
      </c>
      <c r="S16" s="73">
        <f t="shared" si="20"/>
        <v>9</v>
      </c>
      <c r="T16" s="73">
        <f t="shared" si="21"/>
        <v>0</v>
      </c>
      <c r="U16" s="73">
        <f t="shared" si="22"/>
        <v>7</v>
      </c>
      <c r="V16" s="73">
        <f t="shared" si="23"/>
        <v>0</v>
      </c>
      <c r="W16" s="73">
        <f t="shared" si="24"/>
        <v>16</v>
      </c>
      <c r="X16" s="200" t="s">
        <v>10</v>
      </c>
      <c r="Y16" s="200"/>
      <c r="Z16" s="73">
        <v>9</v>
      </c>
      <c r="AA16" s="73">
        <v>0</v>
      </c>
      <c r="AB16" s="73">
        <v>0</v>
      </c>
      <c r="AC16" s="73">
        <f t="shared" si="25"/>
        <v>9</v>
      </c>
      <c r="AD16" s="73">
        <v>6</v>
      </c>
      <c r="AE16" s="73">
        <v>3</v>
      </c>
      <c r="AF16" s="122">
        <f t="shared" si="26"/>
        <v>9</v>
      </c>
      <c r="AG16" s="73">
        <v>9</v>
      </c>
      <c r="AH16" s="73">
        <v>0</v>
      </c>
      <c r="AI16" s="122">
        <f t="shared" si="27"/>
        <v>9</v>
      </c>
      <c r="AJ16" s="73">
        <v>4</v>
      </c>
      <c r="AK16" s="73">
        <v>0</v>
      </c>
      <c r="AL16" s="73">
        <v>5</v>
      </c>
      <c r="AM16" s="73">
        <v>0</v>
      </c>
      <c r="AN16" s="73">
        <f t="shared" si="28"/>
        <v>9</v>
      </c>
      <c r="AO16" s="200" t="s">
        <v>10</v>
      </c>
      <c r="AP16" s="200"/>
      <c r="AQ16" s="156">
        <v>2</v>
      </c>
      <c r="AR16" s="156">
        <v>0</v>
      </c>
      <c r="AS16" s="156">
        <v>0</v>
      </c>
      <c r="AT16" s="73">
        <f t="shared" si="36"/>
        <v>2</v>
      </c>
      <c r="AU16" s="73">
        <v>2</v>
      </c>
      <c r="AV16" s="73">
        <v>0</v>
      </c>
      <c r="AW16" s="151">
        <f t="shared" si="37"/>
        <v>2</v>
      </c>
      <c r="AX16" s="73">
        <v>2</v>
      </c>
      <c r="AY16" s="73">
        <v>0</v>
      </c>
      <c r="AZ16" s="159">
        <f t="shared" si="38"/>
        <v>2</v>
      </c>
      <c r="BA16" s="73">
        <v>2</v>
      </c>
      <c r="BB16" s="73">
        <v>0</v>
      </c>
      <c r="BC16" s="73">
        <v>0</v>
      </c>
      <c r="BD16" s="73">
        <v>0</v>
      </c>
      <c r="BE16" s="73">
        <f t="shared" si="29"/>
        <v>2</v>
      </c>
      <c r="BF16" s="200" t="s">
        <v>10</v>
      </c>
      <c r="BG16" s="200"/>
      <c r="BH16" s="73">
        <v>0</v>
      </c>
      <c r="BI16" s="73">
        <v>3</v>
      </c>
      <c r="BJ16" s="73">
        <v>0</v>
      </c>
      <c r="BK16" s="73">
        <f t="shared" si="30"/>
        <v>3</v>
      </c>
      <c r="BL16" s="73">
        <v>2</v>
      </c>
      <c r="BM16" s="73">
        <v>1</v>
      </c>
      <c r="BN16" s="125">
        <f t="shared" si="31"/>
        <v>3</v>
      </c>
      <c r="BO16" s="73">
        <v>3</v>
      </c>
      <c r="BP16" s="73">
        <v>0</v>
      </c>
      <c r="BQ16" s="125">
        <f t="shared" si="32"/>
        <v>3</v>
      </c>
      <c r="BR16" s="73">
        <v>1</v>
      </c>
      <c r="BS16" s="73">
        <v>0</v>
      </c>
      <c r="BT16" s="73">
        <v>2</v>
      </c>
      <c r="BU16" s="73">
        <v>0</v>
      </c>
      <c r="BV16" s="73">
        <f t="shared" si="33"/>
        <v>3</v>
      </c>
      <c r="BW16" s="200" t="s">
        <v>10</v>
      </c>
      <c r="BX16" s="200"/>
      <c r="BY16" s="73">
        <v>0</v>
      </c>
      <c r="BZ16" s="73">
        <v>2</v>
      </c>
      <c r="CA16" s="73">
        <v>0</v>
      </c>
      <c r="CB16" s="73">
        <f t="shared" si="44"/>
        <v>2</v>
      </c>
      <c r="CC16" s="73">
        <v>2</v>
      </c>
      <c r="CD16" s="73">
        <v>0</v>
      </c>
      <c r="CE16" s="137">
        <f t="shared" si="39"/>
        <v>2</v>
      </c>
      <c r="CF16" s="73">
        <v>2</v>
      </c>
      <c r="CG16" s="73">
        <v>0</v>
      </c>
      <c r="CH16" s="137">
        <f t="shared" si="40"/>
        <v>2</v>
      </c>
      <c r="CI16" s="73">
        <v>2</v>
      </c>
      <c r="CJ16" s="73">
        <v>0</v>
      </c>
      <c r="CK16" s="73">
        <v>0</v>
      </c>
      <c r="CL16" s="73">
        <v>0</v>
      </c>
      <c r="CM16" s="73">
        <f t="shared" si="34"/>
        <v>2</v>
      </c>
      <c r="CN16" s="200" t="s">
        <v>10</v>
      </c>
      <c r="CO16" s="200"/>
      <c r="CP16" s="73">
        <v>0</v>
      </c>
      <c r="CQ16" s="73">
        <v>0</v>
      </c>
      <c r="CR16" s="73">
        <v>0</v>
      </c>
      <c r="CS16" s="73">
        <f t="shared" si="41"/>
        <v>0</v>
      </c>
      <c r="CT16" s="73">
        <v>0</v>
      </c>
      <c r="CU16" s="73">
        <v>0</v>
      </c>
      <c r="CV16" s="125">
        <f t="shared" si="42"/>
        <v>0</v>
      </c>
      <c r="CW16" s="73">
        <v>0</v>
      </c>
      <c r="CX16" s="73">
        <v>0</v>
      </c>
      <c r="CY16" s="125">
        <f t="shared" si="43"/>
        <v>0</v>
      </c>
      <c r="CZ16" s="73">
        <v>0</v>
      </c>
      <c r="DA16" s="73">
        <v>0</v>
      </c>
      <c r="DB16" s="73">
        <v>0</v>
      </c>
      <c r="DC16" s="73">
        <v>0</v>
      </c>
      <c r="DD16" s="73">
        <f t="shared" si="35"/>
        <v>0</v>
      </c>
    </row>
    <row r="17" spans="1:108" ht="18" customHeight="1" x14ac:dyDescent="0.2">
      <c r="A17" s="210" t="s">
        <v>229</v>
      </c>
      <c r="B17" s="210"/>
      <c r="C17" s="73">
        <f t="shared" si="4"/>
        <v>7</v>
      </c>
      <c r="D17" s="73">
        <f t="shared" si="5"/>
        <v>2</v>
      </c>
      <c r="E17" s="73">
        <f t="shared" si="6"/>
        <v>1</v>
      </c>
      <c r="F17" s="73">
        <f t="shared" si="7"/>
        <v>10</v>
      </c>
      <c r="G17" s="73">
        <f t="shared" si="8"/>
        <v>7</v>
      </c>
      <c r="H17" s="73">
        <f t="shared" si="9"/>
        <v>0</v>
      </c>
      <c r="I17" s="73">
        <f t="shared" si="10"/>
        <v>2</v>
      </c>
      <c r="J17" s="73">
        <f t="shared" si="11"/>
        <v>1</v>
      </c>
      <c r="K17" s="73">
        <f t="shared" si="12"/>
        <v>0</v>
      </c>
      <c r="L17" s="73">
        <f t="shared" si="13"/>
        <v>10</v>
      </c>
      <c r="M17" s="73">
        <f t="shared" si="14"/>
        <v>9</v>
      </c>
      <c r="N17" s="73">
        <f t="shared" si="15"/>
        <v>1</v>
      </c>
      <c r="O17" s="73">
        <f t="shared" si="16"/>
        <v>10</v>
      </c>
      <c r="P17" s="140">
        <f t="shared" si="17"/>
        <v>10</v>
      </c>
      <c r="Q17" s="140">
        <f t="shared" si="18"/>
        <v>0</v>
      </c>
      <c r="R17" s="142">
        <f t="shared" si="19"/>
        <v>10</v>
      </c>
      <c r="S17" s="73">
        <f t="shared" si="20"/>
        <v>7</v>
      </c>
      <c r="T17" s="73">
        <f t="shared" si="21"/>
        <v>0</v>
      </c>
      <c r="U17" s="73">
        <f t="shared" si="22"/>
        <v>3</v>
      </c>
      <c r="V17" s="73">
        <f t="shared" si="23"/>
        <v>0</v>
      </c>
      <c r="W17" s="73">
        <f t="shared" si="24"/>
        <v>10</v>
      </c>
      <c r="X17" s="200" t="s">
        <v>229</v>
      </c>
      <c r="Y17" s="200"/>
      <c r="Z17" s="73">
        <v>6</v>
      </c>
      <c r="AA17" s="73">
        <v>0</v>
      </c>
      <c r="AB17" s="73">
        <v>1</v>
      </c>
      <c r="AC17" s="73">
        <f t="shared" si="25"/>
        <v>7</v>
      </c>
      <c r="AD17" s="73">
        <v>6</v>
      </c>
      <c r="AE17" s="73">
        <v>1</v>
      </c>
      <c r="AF17" s="122">
        <f t="shared" si="26"/>
        <v>7</v>
      </c>
      <c r="AG17" s="73">
        <v>7</v>
      </c>
      <c r="AH17" s="73">
        <v>0</v>
      </c>
      <c r="AI17" s="122">
        <f t="shared" si="27"/>
        <v>7</v>
      </c>
      <c r="AJ17" s="73">
        <v>5</v>
      </c>
      <c r="AK17" s="73">
        <v>0</v>
      </c>
      <c r="AL17" s="73">
        <v>2</v>
      </c>
      <c r="AM17" s="73">
        <v>0</v>
      </c>
      <c r="AN17" s="73">
        <f t="shared" si="28"/>
        <v>7</v>
      </c>
      <c r="AO17" s="200" t="s">
        <v>229</v>
      </c>
      <c r="AP17" s="206"/>
      <c r="AQ17" s="162">
        <v>0</v>
      </c>
      <c r="AR17" s="162">
        <v>0</v>
      </c>
      <c r="AS17" s="162">
        <v>0</v>
      </c>
      <c r="AT17" s="155">
        <f t="shared" si="36"/>
        <v>0</v>
      </c>
      <c r="AU17" s="73">
        <v>0</v>
      </c>
      <c r="AV17" s="73">
        <v>0</v>
      </c>
      <c r="AW17" s="151">
        <f t="shared" si="37"/>
        <v>0</v>
      </c>
      <c r="AX17" s="73">
        <v>0</v>
      </c>
      <c r="AY17" s="73">
        <v>0</v>
      </c>
      <c r="AZ17" s="159">
        <f t="shared" si="38"/>
        <v>0</v>
      </c>
      <c r="BA17" s="73">
        <v>0</v>
      </c>
      <c r="BB17" s="73">
        <v>0</v>
      </c>
      <c r="BC17" s="73">
        <v>0</v>
      </c>
      <c r="BD17" s="73">
        <v>0</v>
      </c>
      <c r="BE17" s="73">
        <f t="shared" si="29"/>
        <v>0</v>
      </c>
      <c r="BF17" s="200" t="s">
        <v>229</v>
      </c>
      <c r="BG17" s="200"/>
      <c r="BH17" s="73">
        <v>1</v>
      </c>
      <c r="BI17" s="73">
        <v>1</v>
      </c>
      <c r="BJ17" s="73">
        <v>0</v>
      </c>
      <c r="BK17" s="73">
        <f t="shared" si="30"/>
        <v>2</v>
      </c>
      <c r="BL17" s="73">
        <v>2</v>
      </c>
      <c r="BM17" s="73">
        <v>0</v>
      </c>
      <c r="BN17" s="125">
        <f t="shared" si="31"/>
        <v>2</v>
      </c>
      <c r="BO17" s="73">
        <v>2</v>
      </c>
      <c r="BP17" s="73">
        <v>0</v>
      </c>
      <c r="BQ17" s="125">
        <f t="shared" si="32"/>
        <v>2</v>
      </c>
      <c r="BR17" s="73">
        <v>2</v>
      </c>
      <c r="BS17" s="73">
        <v>0</v>
      </c>
      <c r="BT17" s="73">
        <v>0</v>
      </c>
      <c r="BU17" s="73">
        <v>0</v>
      </c>
      <c r="BV17" s="73">
        <f t="shared" si="33"/>
        <v>2</v>
      </c>
      <c r="BW17" s="200" t="s">
        <v>229</v>
      </c>
      <c r="BX17" s="200"/>
      <c r="BY17" s="73">
        <v>0</v>
      </c>
      <c r="BZ17" s="73">
        <v>1</v>
      </c>
      <c r="CA17" s="73">
        <v>0</v>
      </c>
      <c r="CB17" s="73">
        <f t="shared" si="44"/>
        <v>1</v>
      </c>
      <c r="CC17" s="73">
        <v>1</v>
      </c>
      <c r="CD17" s="73">
        <v>0</v>
      </c>
      <c r="CE17" s="137">
        <f t="shared" si="39"/>
        <v>1</v>
      </c>
      <c r="CF17" s="73">
        <v>1</v>
      </c>
      <c r="CG17" s="73">
        <v>0</v>
      </c>
      <c r="CH17" s="137">
        <f t="shared" si="40"/>
        <v>1</v>
      </c>
      <c r="CI17" s="73">
        <v>0</v>
      </c>
      <c r="CJ17" s="73">
        <v>0</v>
      </c>
      <c r="CK17" s="73">
        <v>1</v>
      </c>
      <c r="CL17" s="73">
        <v>0</v>
      </c>
      <c r="CM17" s="73">
        <f t="shared" si="34"/>
        <v>1</v>
      </c>
      <c r="CN17" s="200" t="s">
        <v>229</v>
      </c>
      <c r="CO17" s="200"/>
      <c r="CP17" s="73">
        <v>0</v>
      </c>
      <c r="CQ17" s="73">
        <v>0</v>
      </c>
      <c r="CR17" s="73">
        <v>0</v>
      </c>
      <c r="CS17" s="73">
        <f t="shared" si="41"/>
        <v>0</v>
      </c>
      <c r="CT17" s="73">
        <v>0</v>
      </c>
      <c r="CU17" s="73">
        <v>0</v>
      </c>
      <c r="CV17" s="125">
        <f t="shared" si="42"/>
        <v>0</v>
      </c>
      <c r="CW17" s="73">
        <v>0</v>
      </c>
      <c r="CX17" s="73">
        <v>0</v>
      </c>
      <c r="CY17" s="125">
        <f t="shared" si="43"/>
        <v>0</v>
      </c>
      <c r="CZ17" s="73">
        <v>0</v>
      </c>
      <c r="DA17" s="73">
        <v>0</v>
      </c>
      <c r="DB17" s="73">
        <v>0</v>
      </c>
      <c r="DC17" s="73">
        <v>0</v>
      </c>
      <c r="DD17" s="73">
        <f t="shared" si="35"/>
        <v>0</v>
      </c>
    </row>
    <row r="18" spans="1:108" ht="18" customHeight="1" x14ac:dyDescent="0.2">
      <c r="A18" s="210" t="s">
        <v>230</v>
      </c>
      <c r="B18" s="210"/>
      <c r="C18" s="120">
        <f t="shared" si="4"/>
        <v>7</v>
      </c>
      <c r="D18" s="73">
        <f>AA18+AR18+BI18+BZ18+CQ18</f>
        <v>2</v>
      </c>
      <c r="E18" s="73">
        <f t="shared" si="6"/>
        <v>0</v>
      </c>
      <c r="F18" s="73">
        <f t="shared" si="7"/>
        <v>9</v>
      </c>
      <c r="G18" s="73">
        <f t="shared" si="8"/>
        <v>7</v>
      </c>
      <c r="H18" s="73">
        <f t="shared" si="9"/>
        <v>0</v>
      </c>
      <c r="I18" s="73">
        <f t="shared" si="10"/>
        <v>2</v>
      </c>
      <c r="J18" s="73">
        <f t="shared" si="11"/>
        <v>0</v>
      </c>
      <c r="K18" s="73">
        <f t="shared" si="12"/>
        <v>0</v>
      </c>
      <c r="L18" s="73">
        <f t="shared" si="13"/>
        <v>9</v>
      </c>
      <c r="M18" s="73">
        <f t="shared" si="14"/>
        <v>6</v>
      </c>
      <c r="N18" s="73">
        <f t="shared" si="15"/>
        <v>3</v>
      </c>
      <c r="O18" s="73">
        <f t="shared" si="16"/>
        <v>9</v>
      </c>
      <c r="P18" s="140">
        <f t="shared" si="17"/>
        <v>9</v>
      </c>
      <c r="Q18" s="140">
        <f t="shared" si="18"/>
        <v>0</v>
      </c>
      <c r="R18" s="142">
        <f t="shared" si="19"/>
        <v>9</v>
      </c>
      <c r="S18" s="73">
        <f t="shared" si="20"/>
        <v>3</v>
      </c>
      <c r="T18" s="73">
        <f t="shared" si="21"/>
        <v>0</v>
      </c>
      <c r="U18" s="73">
        <f t="shared" si="22"/>
        <v>6</v>
      </c>
      <c r="V18" s="73">
        <f t="shared" si="23"/>
        <v>0</v>
      </c>
      <c r="W18" s="73">
        <f t="shared" si="24"/>
        <v>9</v>
      </c>
      <c r="X18" s="200" t="s">
        <v>230</v>
      </c>
      <c r="Y18" s="200"/>
      <c r="Z18" s="73">
        <v>6</v>
      </c>
      <c r="AA18" s="73">
        <v>1</v>
      </c>
      <c r="AB18" s="73">
        <v>0</v>
      </c>
      <c r="AC18" s="73">
        <f t="shared" si="25"/>
        <v>7</v>
      </c>
      <c r="AD18" s="73">
        <v>6</v>
      </c>
      <c r="AE18" s="73">
        <v>1</v>
      </c>
      <c r="AF18" s="122">
        <f t="shared" si="26"/>
        <v>7</v>
      </c>
      <c r="AG18" s="73">
        <v>7</v>
      </c>
      <c r="AH18" s="73">
        <v>0</v>
      </c>
      <c r="AI18" s="122">
        <f t="shared" si="27"/>
        <v>7</v>
      </c>
      <c r="AJ18" s="73">
        <v>3</v>
      </c>
      <c r="AK18" s="73">
        <v>0</v>
      </c>
      <c r="AL18" s="73">
        <v>4</v>
      </c>
      <c r="AM18" s="73">
        <v>0</v>
      </c>
      <c r="AN18" s="73">
        <f t="shared" si="28"/>
        <v>7</v>
      </c>
      <c r="AO18" s="200" t="s">
        <v>230</v>
      </c>
      <c r="AP18" s="200"/>
      <c r="AQ18" s="157">
        <v>0</v>
      </c>
      <c r="AR18" s="157">
        <v>0</v>
      </c>
      <c r="AS18" s="157">
        <v>0</v>
      </c>
      <c r="AT18" s="73">
        <f t="shared" si="36"/>
        <v>0</v>
      </c>
      <c r="AU18" s="73">
        <v>0</v>
      </c>
      <c r="AV18" s="73">
        <v>0</v>
      </c>
      <c r="AW18" s="134">
        <f t="shared" si="37"/>
        <v>0</v>
      </c>
      <c r="AX18" s="73">
        <v>0</v>
      </c>
      <c r="AY18" s="73">
        <v>0</v>
      </c>
      <c r="AZ18" s="159">
        <f t="shared" si="38"/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f t="shared" si="29"/>
        <v>0</v>
      </c>
      <c r="BF18" s="200" t="s">
        <v>230</v>
      </c>
      <c r="BG18" s="200"/>
      <c r="BH18" s="73">
        <v>1</v>
      </c>
      <c r="BI18" s="73">
        <v>1</v>
      </c>
      <c r="BJ18" s="73">
        <v>0</v>
      </c>
      <c r="BK18" s="73">
        <f t="shared" si="30"/>
        <v>2</v>
      </c>
      <c r="BL18" s="73">
        <v>0</v>
      </c>
      <c r="BM18" s="73">
        <v>2</v>
      </c>
      <c r="BN18" s="125">
        <f t="shared" si="31"/>
        <v>2</v>
      </c>
      <c r="BO18" s="73">
        <v>2</v>
      </c>
      <c r="BP18" s="73">
        <v>0</v>
      </c>
      <c r="BQ18" s="125">
        <f t="shared" si="32"/>
        <v>2</v>
      </c>
      <c r="BR18" s="73">
        <v>0</v>
      </c>
      <c r="BS18" s="73">
        <v>0</v>
      </c>
      <c r="BT18" s="73">
        <v>2</v>
      </c>
      <c r="BU18" s="73">
        <v>0</v>
      </c>
      <c r="BV18" s="73">
        <f t="shared" si="33"/>
        <v>2</v>
      </c>
      <c r="BW18" s="200" t="s">
        <v>230</v>
      </c>
      <c r="BX18" s="200"/>
      <c r="BY18" s="73">
        <v>0</v>
      </c>
      <c r="BZ18" s="73">
        <v>0</v>
      </c>
      <c r="CA18" s="73">
        <v>0</v>
      </c>
      <c r="CB18" s="73">
        <f t="shared" si="44"/>
        <v>0</v>
      </c>
      <c r="CC18" s="73">
        <v>0</v>
      </c>
      <c r="CD18" s="73">
        <v>0</v>
      </c>
      <c r="CE18" s="137">
        <f t="shared" si="39"/>
        <v>0</v>
      </c>
      <c r="CF18" s="73">
        <v>0</v>
      </c>
      <c r="CG18" s="73">
        <v>0</v>
      </c>
      <c r="CH18" s="137">
        <f t="shared" si="40"/>
        <v>0</v>
      </c>
      <c r="CI18" s="73">
        <v>0</v>
      </c>
      <c r="CJ18" s="73">
        <v>0</v>
      </c>
      <c r="CK18" s="73">
        <v>0</v>
      </c>
      <c r="CL18" s="73">
        <v>0</v>
      </c>
      <c r="CM18" s="73">
        <f t="shared" si="34"/>
        <v>0</v>
      </c>
      <c r="CN18" s="200" t="s">
        <v>230</v>
      </c>
      <c r="CO18" s="200"/>
      <c r="CP18" s="73">
        <v>0</v>
      </c>
      <c r="CQ18" s="126">
        <v>0</v>
      </c>
      <c r="CR18" s="126">
        <v>0</v>
      </c>
      <c r="CS18" s="126">
        <v>0</v>
      </c>
      <c r="CT18" s="126">
        <v>0</v>
      </c>
      <c r="CU18" s="126">
        <v>0</v>
      </c>
      <c r="CV18" s="126">
        <v>0</v>
      </c>
      <c r="CW18" s="126">
        <v>0</v>
      </c>
      <c r="CX18" s="126">
        <v>0</v>
      </c>
      <c r="CY18" s="126">
        <v>0</v>
      </c>
      <c r="CZ18" s="126">
        <v>0</v>
      </c>
      <c r="DA18" s="126">
        <v>0</v>
      </c>
      <c r="DB18" s="126">
        <v>0</v>
      </c>
      <c r="DC18" s="126">
        <v>0</v>
      </c>
      <c r="DD18" s="126">
        <v>0</v>
      </c>
    </row>
    <row r="19" spans="1:108" ht="18" customHeight="1" x14ac:dyDescent="0.2">
      <c r="A19" s="210" t="s">
        <v>228</v>
      </c>
      <c r="B19" s="210"/>
      <c r="C19" s="73">
        <f t="shared" si="4"/>
        <v>4</v>
      </c>
      <c r="D19" s="73">
        <f t="shared" si="5"/>
        <v>1</v>
      </c>
      <c r="E19" s="73">
        <f t="shared" si="6"/>
        <v>3</v>
      </c>
      <c r="F19" s="73">
        <f t="shared" si="7"/>
        <v>8</v>
      </c>
      <c r="G19" s="73">
        <f t="shared" si="8"/>
        <v>5</v>
      </c>
      <c r="H19" s="73">
        <f t="shared" si="9"/>
        <v>1</v>
      </c>
      <c r="I19" s="73">
        <f t="shared" si="10"/>
        <v>2</v>
      </c>
      <c r="J19" s="73">
        <f t="shared" si="11"/>
        <v>0</v>
      </c>
      <c r="K19" s="73">
        <f t="shared" si="12"/>
        <v>0</v>
      </c>
      <c r="L19" s="73">
        <f t="shared" si="13"/>
        <v>8</v>
      </c>
      <c r="M19" s="73">
        <f t="shared" si="14"/>
        <v>8</v>
      </c>
      <c r="N19" s="73">
        <f t="shared" si="15"/>
        <v>0</v>
      </c>
      <c r="O19" s="73">
        <f t="shared" si="16"/>
        <v>8</v>
      </c>
      <c r="P19" s="140">
        <f t="shared" si="17"/>
        <v>8</v>
      </c>
      <c r="Q19" s="140">
        <f t="shared" si="18"/>
        <v>0</v>
      </c>
      <c r="R19" s="142">
        <f t="shared" si="19"/>
        <v>8</v>
      </c>
      <c r="S19" s="73">
        <f t="shared" si="20"/>
        <v>7</v>
      </c>
      <c r="T19" s="73">
        <f t="shared" si="21"/>
        <v>0</v>
      </c>
      <c r="U19" s="73">
        <f t="shared" si="22"/>
        <v>1</v>
      </c>
      <c r="V19" s="73">
        <f t="shared" si="23"/>
        <v>0</v>
      </c>
      <c r="W19" s="73">
        <f t="shared" si="24"/>
        <v>8</v>
      </c>
      <c r="X19" s="200" t="s">
        <v>228</v>
      </c>
      <c r="Y19" s="200"/>
      <c r="Z19" s="73">
        <v>3</v>
      </c>
      <c r="AA19" s="73">
        <v>0</v>
      </c>
      <c r="AB19" s="73">
        <v>2</v>
      </c>
      <c r="AC19" s="73">
        <f t="shared" si="25"/>
        <v>5</v>
      </c>
      <c r="AD19" s="73">
        <v>5</v>
      </c>
      <c r="AE19" s="73">
        <v>0</v>
      </c>
      <c r="AF19" s="122">
        <f t="shared" si="26"/>
        <v>5</v>
      </c>
      <c r="AG19" s="73">
        <v>5</v>
      </c>
      <c r="AH19" s="73">
        <v>0</v>
      </c>
      <c r="AI19" s="122">
        <f t="shared" si="27"/>
        <v>5</v>
      </c>
      <c r="AJ19" s="73">
        <v>4</v>
      </c>
      <c r="AK19" s="73">
        <v>0</v>
      </c>
      <c r="AL19" s="73">
        <v>1</v>
      </c>
      <c r="AM19" s="73">
        <v>0</v>
      </c>
      <c r="AN19" s="73">
        <f t="shared" si="28"/>
        <v>5</v>
      </c>
      <c r="AO19" s="200" t="s">
        <v>228</v>
      </c>
      <c r="AP19" s="200"/>
      <c r="AQ19" s="73">
        <v>0</v>
      </c>
      <c r="AR19" s="73">
        <v>0</v>
      </c>
      <c r="AS19" s="73">
        <v>1</v>
      </c>
      <c r="AT19" s="73">
        <f t="shared" si="36"/>
        <v>1</v>
      </c>
      <c r="AU19" s="73">
        <v>1</v>
      </c>
      <c r="AV19" s="73">
        <v>0</v>
      </c>
      <c r="AW19" s="134">
        <f t="shared" si="37"/>
        <v>1</v>
      </c>
      <c r="AX19" s="73">
        <v>1</v>
      </c>
      <c r="AY19" s="73">
        <v>0</v>
      </c>
      <c r="AZ19" s="159">
        <f t="shared" si="38"/>
        <v>1</v>
      </c>
      <c r="BA19" s="73">
        <v>1</v>
      </c>
      <c r="BB19" s="73">
        <v>0</v>
      </c>
      <c r="BC19" s="73">
        <v>0</v>
      </c>
      <c r="BD19" s="73">
        <v>0</v>
      </c>
      <c r="BE19" s="73">
        <f t="shared" si="29"/>
        <v>1</v>
      </c>
      <c r="BF19" s="200" t="s">
        <v>228</v>
      </c>
      <c r="BG19" s="200"/>
      <c r="BH19" s="73">
        <v>1</v>
      </c>
      <c r="BI19" s="73">
        <v>1</v>
      </c>
      <c r="BJ19" s="73">
        <v>0</v>
      </c>
      <c r="BK19" s="73">
        <f t="shared" si="30"/>
        <v>2</v>
      </c>
      <c r="BL19" s="73">
        <v>2</v>
      </c>
      <c r="BM19" s="73">
        <v>0</v>
      </c>
      <c r="BN19" s="125">
        <f t="shared" si="31"/>
        <v>2</v>
      </c>
      <c r="BO19" s="73">
        <v>2</v>
      </c>
      <c r="BP19" s="73">
        <v>0</v>
      </c>
      <c r="BQ19" s="125">
        <f t="shared" si="32"/>
        <v>2</v>
      </c>
      <c r="BR19" s="73">
        <v>2</v>
      </c>
      <c r="BS19" s="73">
        <v>0</v>
      </c>
      <c r="BT19" s="73">
        <v>0</v>
      </c>
      <c r="BU19" s="73">
        <v>0</v>
      </c>
      <c r="BV19" s="73">
        <f t="shared" si="33"/>
        <v>2</v>
      </c>
      <c r="BW19" s="200" t="s">
        <v>228</v>
      </c>
      <c r="BX19" s="200"/>
      <c r="BY19" s="73">
        <v>0</v>
      </c>
      <c r="BZ19" s="73">
        <v>0</v>
      </c>
      <c r="CA19" s="73">
        <v>0</v>
      </c>
      <c r="CB19" s="73">
        <f t="shared" si="44"/>
        <v>0</v>
      </c>
      <c r="CC19" s="73">
        <v>0</v>
      </c>
      <c r="CD19" s="73">
        <v>0</v>
      </c>
      <c r="CE19" s="137">
        <f t="shared" si="39"/>
        <v>0</v>
      </c>
      <c r="CF19" s="73">
        <v>0</v>
      </c>
      <c r="CG19" s="73">
        <v>0</v>
      </c>
      <c r="CH19" s="137">
        <f t="shared" si="40"/>
        <v>0</v>
      </c>
      <c r="CI19" s="73">
        <v>0</v>
      </c>
      <c r="CJ19" s="73">
        <v>0</v>
      </c>
      <c r="CK19" s="73">
        <v>0</v>
      </c>
      <c r="CL19" s="73">
        <v>0</v>
      </c>
      <c r="CM19" s="73">
        <f t="shared" si="34"/>
        <v>0</v>
      </c>
      <c r="CN19" s="200" t="s">
        <v>228</v>
      </c>
      <c r="CO19" s="200"/>
      <c r="CP19" s="73">
        <v>0</v>
      </c>
      <c r="CQ19" s="73">
        <v>0</v>
      </c>
      <c r="CR19" s="73">
        <v>0</v>
      </c>
      <c r="CS19" s="73">
        <f t="shared" si="41"/>
        <v>0</v>
      </c>
      <c r="CT19" s="73">
        <v>0</v>
      </c>
      <c r="CU19" s="73">
        <v>0</v>
      </c>
      <c r="CV19" s="125">
        <f t="shared" si="42"/>
        <v>0</v>
      </c>
      <c r="CW19" s="73">
        <v>0</v>
      </c>
      <c r="CX19" s="73">
        <v>0</v>
      </c>
      <c r="CY19" s="125">
        <f t="shared" si="43"/>
        <v>0</v>
      </c>
      <c r="CZ19" s="73">
        <v>0</v>
      </c>
      <c r="DA19" s="73">
        <v>0</v>
      </c>
      <c r="DB19" s="73">
        <v>0</v>
      </c>
      <c r="DC19" s="73">
        <v>0</v>
      </c>
      <c r="DD19" s="73">
        <f t="shared" si="35"/>
        <v>0</v>
      </c>
    </row>
    <row r="20" spans="1:108" ht="18" customHeight="1" x14ac:dyDescent="0.2">
      <c r="A20" s="210" t="s">
        <v>11</v>
      </c>
      <c r="B20" s="210"/>
      <c r="C20" s="73">
        <f t="shared" si="4"/>
        <v>4</v>
      </c>
      <c r="D20" s="73">
        <f t="shared" si="5"/>
        <v>2</v>
      </c>
      <c r="E20" s="73">
        <f t="shared" si="6"/>
        <v>1</v>
      </c>
      <c r="F20" s="73">
        <f t="shared" si="7"/>
        <v>7</v>
      </c>
      <c r="G20" s="73">
        <f t="shared" si="8"/>
        <v>3</v>
      </c>
      <c r="H20" s="73">
        <f t="shared" si="9"/>
        <v>1</v>
      </c>
      <c r="I20" s="73">
        <f t="shared" si="10"/>
        <v>3</v>
      </c>
      <c r="J20" s="73">
        <f t="shared" si="11"/>
        <v>0</v>
      </c>
      <c r="K20" s="73">
        <f t="shared" si="12"/>
        <v>0</v>
      </c>
      <c r="L20" s="73">
        <f t="shared" si="13"/>
        <v>7</v>
      </c>
      <c r="M20" s="73">
        <f t="shared" si="14"/>
        <v>6</v>
      </c>
      <c r="N20" s="73">
        <f t="shared" si="15"/>
        <v>1</v>
      </c>
      <c r="O20" s="73">
        <f t="shared" si="16"/>
        <v>7</v>
      </c>
      <c r="P20" s="140">
        <f t="shared" si="17"/>
        <v>7</v>
      </c>
      <c r="Q20" s="140">
        <f t="shared" si="18"/>
        <v>0</v>
      </c>
      <c r="R20" s="142">
        <f t="shared" si="19"/>
        <v>7</v>
      </c>
      <c r="S20" s="73">
        <f t="shared" si="20"/>
        <v>5</v>
      </c>
      <c r="T20" s="73">
        <f t="shared" si="21"/>
        <v>0</v>
      </c>
      <c r="U20" s="73">
        <f t="shared" si="22"/>
        <v>2</v>
      </c>
      <c r="V20" s="73">
        <f t="shared" si="23"/>
        <v>0</v>
      </c>
      <c r="W20" s="73">
        <f t="shared" si="24"/>
        <v>7</v>
      </c>
      <c r="X20" s="200" t="s">
        <v>11</v>
      </c>
      <c r="Y20" s="200"/>
      <c r="Z20" s="73">
        <v>2</v>
      </c>
      <c r="AA20" s="73">
        <v>0</v>
      </c>
      <c r="AB20" s="73">
        <v>1</v>
      </c>
      <c r="AC20" s="73">
        <f t="shared" si="25"/>
        <v>3</v>
      </c>
      <c r="AD20" s="73">
        <v>3</v>
      </c>
      <c r="AE20" s="73">
        <v>0</v>
      </c>
      <c r="AF20" s="122">
        <f t="shared" si="26"/>
        <v>3</v>
      </c>
      <c r="AG20" s="73">
        <v>3</v>
      </c>
      <c r="AH20" s="73">
        <v>0</v>
      </c>
      <c r="AI20" s="122">
        <f t="shared" si="27"/>
        <v>3</v>
      </c>
      <c r="AJ20" s="73">
        <v>2</v>
      </c>
      <c r="AK20" s="73">
        <v>0</v>
      </c>
      <c r="AL20" s="73">
        <v>1</v>
      </c>
      <c r="AM20" s="73">
        <v>0</v>
      </c>
      <c r="AN20" s="73">
        <f t="shared" si="28"/>
        <v>3</v>
      </c>
      <c r="AO20" s="200" t="s">
        <v>11</v>
      </c>
      <c r="AP20" s="200"/>
      <c r="AQ20" s="73">
        <v>1</v>
      </c>
      <c r="AR20" s="73">
        <v>0</v>
      </c>
      <c r="AS20" s="73">
        <v>0</v>
      </c>
      <c r="AT20" s="73">
        <f t="shared" si="36"/>
        <v>1</v>
      </c>
      <c r="AU20" s="73">
        <v>1</v>
      </c>
      <c r="AV20" s="73">
        <v>0</v>
      </c>
      <c r="AW20" s="134">
        <f t="shared" si="37"/>
        <v>1</v>
      </c>
      <c r="AX20" s="73">
        <v>1</v>
      </c>
      <c r="AY20" s="73">
        <v>0</v>
      </c>
      <c r="AZ20" s="159">
        <f t="shared" si="38"/>
        <v>1</v>
      </c>
      <c r="BA20" s="73">
        <v>1</v>
      </c>
      <c r="BB20" s="73">
        <v>0</v>
      </c>
      <c r="BC20" s="73">
        <v>0</v>
      </c>
      <c r="BD20" s="73">
        <v>0</v>
      </c>
      <c r="BE20" s="73">
        <f t="shared" si="29"/>
        <v>1</v>
      </c>
      <c r="BF20" s="200" t="s">
        <v>11</v>
      </c>
      <c r="BG20" s="200"/>
      <c r="BH20" s="73">
        <v>1</v>
      </c>
      <c r="BI20" s="73">
        <v>2</v>
      </c>
      <c r="BJ20" s="73">
        <v>0</v>
      </c>
      <c r="BK20" s="73">
        <f t="shared" si="30"/>
        <v>3</v>
      </c>
      <c r="BL20" s="73">
        <v>2</v>
      </c>
      <c r="BM20" s="73">
        <v>1</v>
      </c>
      <c r="BN20" s="125">
        <f t="shared" si="31"/>
        <v>3</v>
      </c>
      <c r="BO20" s="73">
        <v>3</v>
      </c>
      <c r="BP20" s="73">
        <v>0</v>
      </c>
      <c r="BQ20" s="125">
        <f t="shared" si="32"/>
        <v>3</v>
      </c>
      <c r="BR20" s="73">
        <v>2</v>
      </c>
      <c r="BS20" s="73">
        <v>0</v>
      </c>
      <c r="BT20" s="73">
        <v>1</v>
      </c>
      <c r="BU20" s="73">
        <v>0</v>
      </c>
      <c r="BV20" s="73">
        <f t="shared" si="33"/>
        <v>3</v>
      </c>
      <c r="BW20" s="200" t="s">
        <v>11</v>
      </c>
      <c r="BX20" s="200"/>
      <c r="BY20" s="73">
        <v>0</v>
      </c>
      <c r="BZ20" s="73">
        <v>0</v>
      </c>
      <c r="CA20" s="73">
        <v>0</v>
      </c>
      <c r="CB20" s="73">
        <v>0</v>
      </c>
      <c r="CC20" s="73">
        <v>0</v>
      </c>
      <c r="CD20" s="73">
        <v>0</v>
      </c>
      <c r="CE20" s="137">
        <f t="shared" si="39"/>
        <v>0</v>
      </c>
      <c r="CF20" s="73">
        <v>0</v>
      </c>
      <c r="CG20" s="73">
        <v>0</v>
      </c>
      <c r="CH20" s="137">
        <f t="shared" si="40"/>
        <v>0</v>
      </c>
      <c r="CI20" s="73">
        <v>0</v>
      </c>
      <c r="CJ20" s="73">
        <v>0</v>
      </c>
      <c r="CK20" s="73">
        <v>0</v>
      </c>
      <c r="CL20" s="73">
        <v>0</v>
      </c>
      <c r="CM20" s="73">
        <f t="shared" si="34"/>
        <v>0</v>
      </c>
      <c r="CN20" s="200" t="s">
        <v>11</v>
      </c>
      <c r="CO20" s="200"/>
      <c r="CP20" s="73">
        <v>0</v>
      </c>
      <c r="CQ20" s="126">
        <v>0</v>
      </c>
      <c r="CR20" s="126">
        <v>0</v>
      </c>
      <c r="CS20" s="126">
        <v>0</v>
      </c>
      <c r="CT20" s="126">
        <v>0</v>
      </c>
      <c r="CU20" s="126">
        <v>0</v>
      </c>
      <c r="CV20" s="126">
        <v>0</v>
      </c>
      <c r="CW20" s="126">
        <v>0</v>
      </c>
      <c r="CX20" s="126">
        <v>0</v>
      </c>
      <c r="CY20" s="126">
        <v>0</v>
      </c>
      <c r="CZ20" s="126">
        <v>0</v>
      </c>
      <c r="DA20" s="126">
        <v>0</v>
      </c>
      <c r="DB20" s="126">
        <v>0</v>
      </c>
      <c r="DC20" s="126">
        <v>0</v>
      </c>
      <c r="DD20" s="126">
        <v>0</v>
      </c>
    </row>
    <row r="21" spans="1:108" ht="18" customHeight="1" x14ac:dyDescent="0.2">
      <c r="A21" s="210" t="s">
        <v>12</v>
      </c>
      <c r="B21" s="210"/>
      <c r="C21" s="73">
        <f t="shared" si="4"/>
        <v>7</v>
      </c>
      <c r="D21" s="73">
        <f t="shared" si="5"/>
        <v>3</v>
      </c>
      <c r="E21" s="73">
        <f t="shared" si="6"/>
        <v>3</v>
      </c>
      <c r="F21" s="73">
        <f t="shared" si="7"/>
        <v>13</v>
      </c>
      <c r="G21" s="73">
        <f t="shared" si="8"/>
        <v>9</v>
      </c>
      <c r="H21" s="73">
        <f t="shared" si="9"/>
        <v>0</v>
      </c>
      <c r="I21" s="73">
        <f t="shared" si="10"/>
        <v>4</v>
      </c>
      <c r="J21" s="73">
        <f t="shared" si="11"/>
        <v>0</v>
      </c>
      <c r="K21" s="73">
        <f t="shared" si="12"/>
        <v>0</v>
      </c>
      <c r="L21" s="73">
        <f t="shared" si="13"/>
        <v>13</v>
      </c>
      <c r="M21" s="73">
        <f t="shared" si="14"/>
        <v>11</v>
      </c>
      <c r="N21" s="73">
        <f t="shared" si="15"/>
        <v>2</v>
      </c>
      <c r="O21" s="73">
        <f t="shared" si="16"/>
        <v>13</v>
      </c>
      <c r="P21" s="140">
        <f t="shared" si="17"/>
        <v>10</v>
      </c>
      <c r="Q21" s="140">
        <f t="shared" si="18"/>
        <v>3</v>
      </c>
      <c r="R21" s="142">
        <f t="shared" si="19"/>
        <v>13</v>
      </c>
      <c r="S21" s="73">
        <f t="shared" si="20"/>
        <v>11</v>
      </c>
      <c r="T21" s="73">
        <f t="shared" si="21"/>
        <v>0</v>
      </c>
      <c r="U21" s="73">
        <f t="shared" si="22"/>
        <v>2</v>
      </c>
      <c r="V21" s="73">
        <f t="shared" si="23"/>
        <v>0</v>
      </c>
      <c r="W21" s="73">
        <f t="shared" si="24"/>
        <v>13</v>
      </c>
      <c r="X21" s="200" t="s">
        <v>12</v>
      </c>
      <c r="Y21" s="200"/>
      <c r="Z21" s="73">
        <v>6</v>
      </c>
      <c r="AA21" s="73">
        <v>0</v>
      </c>
      <c r="AB21" s="73">
        <v>3</v>
      </c>
      <c r="AC21" s="73">
        <f t="shared" si="25"/>
        <v>9</v>
      </c>
      <c r="AD21" s="73">
        <v>8</v>
      </c>
      <c r="AE21" s="73">
        <v>1</v>
      </c>
      <c r="AF21" s="122">
        <f t="shared" si="26"/>
        <v>9</v>
      </c>
      <c r="AG21" s="73">
        <v>6</v>
      </c>
      <c r="AH21" s="73">
        <v>3</v>
      </c>
      <c r="AI21" s="122">
        <f t="shared" si="27"/>
        <v>9</v>
      </c>
      <c r="AJ21" s="73">
        <v>8</v>
      </c>
      <c r="AK21" s="73">
        <v>0</v>
      </c>
      <c r="AL21" s="73">
        <v>1</v>
      </c>
      <c r="AM21" s="73">
        <v>0</v>
      </c>
      <c r="AN21" s="73">
        <f t="shared" si="28"/>
        <v>9</v>
      </c>
      <c r="AO21" s="200" t="s">
        <v>12</v>
      </c>
      <c r="AP21" s="200"/>
      <c r="AQ21" s="73">
        <v>0</v>
      </c>
      <c r="AR21" s="73">
        <v>0</v>
      </c>
      <c r="AS21" s="73">
        <v>0</v>
      </c>
      <c r="AT21" s="73">
        <f t="shared" si="36"/>
        <v>0</v>
      </c>
      <c r="AU21" s="73">
        <v>0</v>
      </c>
      <c r="AV21" s="73">
        <v>0</v>
      </c>
      <c r="AW21" s="134">
        <f t="shared" si="37"/>
        <v>0</v>
      </c>
      <c r="AX21" s="73">
        <v>0</v>
      </c>
      <c r="AY21" s="73">
        <v>0</v>
      </c>
      <c r="AZ21" s="159">
        <f t="shared" si="38"/>
        <v>0</v>
      </c>
      <c r="BA21" s="73">
        <v>0</v>
      </c>
      <c r="BB21" s="73">
        <v>0</v>
      </c>
      <c r="BC21" s="73">
        <v>0</v>
      </c>
      <c r="BD21" s="73">
        <v>0</v>
      </c>
      <c r="BE21" s="73">
        <f t="shared" si="29"/>
        <v>0</v>
      </c>
      <c r="BF21" s="200" t="s">
        <v>12</v>
      </c>
      <c r="BG21" s="200"/>
      <c r="BH21" s="73">
        <v>1</v>
      </c>
      <c r="BI21" s="73">
        <v>3</v>
      </c>
      <c r="BJ21" s="73">
        <v>0</v>
      </c>
      <c r="BK21" s="73">
        <f t="shared" si="30"/>
        <v>4</v>
      </c>
      <c r="BL21" s="73">
        <v>3</v>
      </c>
      <c r="BM21" s="73">
        <v>1</v>
      </c>
      <c r="BN21" s="125">
        <f t="shared" si="31"/>
        <v>4</v>
      </c>
      <c r="BO21" s="73">
        <v>4</v>
      </c>
      <c r="BP21" s="73">
        <v>0</v>
      </c>
      <c r="BQ21" s="125">
        <f t="shared" si="32"/>
        <v>4</v>
      </c>
      <c r="BR21" s="73">
        <v>3</v>
      </c>
      <c r="BS21" s="73">
        <v>0</v>
      </c>
      <c r="BT21" s="73">
        <v>1</v>
      </c>
      <c r="BU21" s="73">
        <v>0</v>
      </c>
      <c r="BV21" s="73">
        <f t="shared" si="33"/>
        <v>4</v>
      </c>
      <c r="BW21" s="200" t="s">
        <v>12</v>
      </c>
      <c r="BX21" s="200"/>
      <c r="BY21" s="73">
        <v>0</v>
      </c>
      <c r="BZ21" s="73">
        <v>0</v>
      </c>
      <c r="CA21" s="73">
        <v>0</v>
      </c>
      <c r="CB21" s="73">
        <f t="shared" si="44"/>
        <v>0</v>
      </c>
      <c r="CC21" s="73">
        <v>0</v>
      </c>
      <c r="CD21" s="73">
        <v>0</v>
      </c>
      <c r="CE21" s="137">
        <f t="shared" si="39"/>
        <v>0</v>
      </c>
      <c r="CF21" s="73">
        <v>0</v>
      </c>
      <c r="CG21" s="73">
        <v>0</v>
      </c>
      <c r="CH21" s="137">
        <f t="shared" si="40"/>
        <v>0</v>
      </c>
      <c r="CI21" s="73">
        <v>0</v>
      </c>
      <c r="CJ21" s="73">
        <v>0</v>
      </c>
      <c r="CK21" s="73">
        <v>0</v>
      </c>
      <c r="CL21" s="73">
        <v>0</v>
      </c>
      <c r="CM21" s="73">
        <f t="shared" si="34"/>
        <v>0</v>
      </c>
      <c r="CN21" s="200" t="s">
        <v>12</v>
      </c>
      <c r="CO21" s="200"/>
      <c r="CP21" s="73">
        <v>0</v>
      </c>
      <c r="CQ21" s="73">
        <v>0</v>
      </c>
      <c r="CR21" s="73">
        <v>0</v>
      </c>
      <c r="CS21" s="73">
        <f t="shared" si="41"/>
        <v>0</v>
      </c>
      <c r="CT21" s="73">
        <v>0</v>
      </c>
      <c r="CU21" s="73">
        <v>0</v>
      </c>
      <c r="CV21" s="125">
        <f t="shared" si="42"/>
        <v>0</v>
      </c>
      <c r="CW21" s="73">
        <v>0</v>
      </c>
      <c r="CX21" s="73">
        <v>0</v>
      </c>
      <c r="CY21" s="125">
        <v>0</v>
      </c>
      <c r="CZ21" s="73">
        <v>0</v>
      </c>
      <c r="DA21" s="73">
        <v>0</v>
      </c>
      <c r="DB21" s="73">
        <v>0</v>
      </c>
      <c r="DC21" s="73">
        <v>0</v>
      </c>
      <c r="DD21" s="73">
        <f t="shared" si="35"/>
        <v>0</v>
      </c>
    </row>
    <row r="22" spans="1:108" ht="18" customHeight="1" x14ac:dyDescent="0.2">
      <c r="A22" s="210" t="s">
        <v>13</v>
      </c>
      <c r="B22" s="210"/>
      <c r="C22" s="73">
        <f>Z22+AQ22+BH22+BY22+CP22</f>
        <v>9</v>
      </c>
      <c r="D22" s="73">
        <f t="shared" si="5"/>
        <v>6</v>
      </c>
      <c r="E22" s="73">
        <f t="shared" si="6"/>
        <v>0</v>
      </c>
      <c r="F22" s="73">
        <f t="shared" si="7"/>
        <v>15</v>
      </c>
      <c r="G22" s="73">
        <f t="shared" si="8"/>
        <v>10</v>
      </c>
      <c r="H22" s="73">
        <f t="shared" si="9"/>
        <v>1</v>
      </c>
      <c r="I22" s="73">
        <f t="shared" si="10"/>
        <v>4</v>
      </c>
      <c r="J22" s="73">
        <f t="shared" si="11"/>
        <v>0</v>
      </c>
      <c r="K22" s="73">
        <f t="shared" si="12"/>
        <v>0</v>
      </c>
      <c r="L22" s="73">
        <f t="shared" si="13"/>
        <v>15</v>
      </c>
      <c r="M22" s="73">
        <f t="shared" si="14"/>
        <v>8</v>
      </c>
      <c r="N22" s="73">
        <f t="shared" si="15"/>
        <v>7</v>
      </c>
      <c r="O22" s="73">
        <f t="shared" si="16"/>
        <v>15</v>
      </c>
      <c r="P22" s="140">
        <f t="shared" si="17"/>
        <v>13</v>
      </c>
      <c r="Q22" s="140">
        <f t="shared" si="18"/>
        <v>2</v>
      </c>
      <c r="R22" s="142">
        <f t="shared" si="19"/>
        <v>15</v>
      </c>
      <c r="S22" s="73">
        <f t="shared" si="20"/>
        <v>2</v>
      </c>
      <c r="T22" s="73">
        <f t="shared" si="21"/>
        <v>0</v>
      </c>
      <c r="U22" s="73">
        <f t="shared" si="22"/>
        <v>13</v>
      </c>
      <c r="V22" s="73">
        <f t="shared" si="23"/>
        <v>0</v>
      </c>
      <c r="W22" s="73">
        <f t="shared" si="24"/>
        <v>15</v>
      </c>
      <c r="X22" s="200" t="s">
        <v>13</v>
      </c>
      <c r="Y22" s="200"/>
      <c r="Z22" s="73">
        <v>7</v>
      </c>
      <c r="AA22" s="73">
        <v>3</v>
      </c>
      <c r="AB22" s="73">
        <v>0</v>
      </c>
      <c r="AC22" s="73">
        <f t="shared" si="25"/>
        <v>10</v>
      </c>
      <c r="AD22" s="73">
        <v>5</v>
      </c>
      <c r="AE22" s="73">
        <v>5</v>
      </c>
      <c r="AF22" s="122">
        <f t="shared" si="26"/>
        <v>10</v>
      </c>
      <c r="AG22" s="73">
        <v>9</v>
      </c>
      <c r="AH22" s="73">
        <v>1</v>
      </c>
      <c r="AI22" s="122">
        <f t="shared" si="27"/>
        <v>10</v>
      </c>
      <c r="AJ22" s="73">
        <v>2</v>
      </c>
      <c r="AK22" s="73">
        <v>0</v>
      </c>
      <c r="AL22" s="73">
        <v>8</v>
      </c>
      <c r="AM22" s="73">
        <v>0</v>
      </c>
      <c r="AN22" s="73">
        <f t="shared" si="28"/>
        <v>10</v>
      </c>
      <c r="AO22" s="200" t="s">
        <v>13</v>
      </c>
      <c r="AP22" s="200"/>
      <c r="AQ22" s="73">
        <v>1</v>
      </c>
      <c r="AR22" s="73">
        <v>0</v>
      </c>
      <c r="AS22" s="73">
        <v>0</v>
      </c>
      <c r="AT22" s="73">
        <f t="shared" si="36"/>
        <v>1</v>
      </c>
      <c r="AU22" s="73">
        <v>1</v>
      </c>
      <c r="AV22" s="73">
        <v>0</v>
      </c>
      <c r="AW22" s="134">
        <f t="shared" si="37"/>
        <v>1</v>
      </c>
      <c r="AX22" s="73">
        <v>0</v>
      </c>
      <c r="AY22" s="73">
        <v>1</v>
      </c>
      <c r="AZ22" s="159">
        <f t="shared" si="38"/>
        <v>1</v>
      </c>
      <c r="BA22" s="73">
        <v>0</v>
      </c>
      <c r="BB22" s="73">
        <v>0</v>
      </c>
      <c r="BC22" s="73">
        <v>1</v>
      </c>
      <c r="BD22" s="73">
        <v>0</v>
      </c>
      <c r="BE22" s="73">
        <f t="shared" si="29"/>
        <v>1</v>
      </c>
      <c r="BF22" s="200" t="s">
        <v>13</v>
      </c>
      <c r="BG22" s="200"/>
      <c r="BH22" s="73">
        <v>1</v>
      </c>
      <c r="BI22" s="73">
        <v>3</v>
      </c>
      <c r="BJ22" s="73">
        <v>0</v>
      </c>
      <c r="BK22" s="73">
        <f t="shared" si="30"/>
        <v>4</v>
      </c>
      <c r="BL22" s="73">
        <v>2</v>
      </c>
      <c r="BM22" s="73">
        <v>2</v>
      </c>
      <c r="BN22" s="125">
        <f t="shared" si="31"/>
        <v>4</v>
      </c>
      <c r="BO22" s="73">
        <v>4</v>
      </c>
      <c r="BP22" s="73">
        <v>0</v>
      </c>
      <c r="BQ22" s="125">
        <f t="shared" si="32"/>
        <v>4</v>
      </c>
      <c r="BR22" s="73">
        <v>0</v>
      </c>
      <c r="BS22" s="73">
        <v>0</v>
      </c>
      <c r="BT22" s="73">
        <v>4</v>
      </c>
      <c r="BU22" s="73">
        <v>0</v>
      </c>
      <c r="BV22" s="73">
        <f t="shared" si="33"/>
        <v>4</v>
      </c>
      <c r="BW22" s="200" t="s">
        <v>13</v>
      </c>
      <c r="BX22" s="200"/>
      <c r="BY22" s="73">
        <v>0</v>
      </c>
      <c r="BZ22" s="73">
        <v>0</v>
      </c>
      <c r="CA22" s="73">
        <v>0</v>
      </c>
      <c r="CB22" s="73">
        <f t="shared" si="44"/>
        <v>0</v>
      </c>
      <c r="CC22" s="73">
        <v>0</v>
      </c>
      <c r="CD22" s="73">
        <v>0</v>
      </c>
      <c r="CE22" s="137">
        <f t="shared" si="39"/>
        <v>0</v>
      </c>
      <c r="CF22" s="73">
        <v>0</v>
      </c>
      <c r="CG22" s="73">
        <v>0</v>
      </c>
      <c r="CH22" s="137">
        <f t="shared" si="40"/>
        <v>0</v>
      </c>
      <c r="CI22" s="73">
        <v>0</v>
      </c>
      <c r="CJ22" s="73">
        <v>0</v>
      </c>
      <c r="CK22" s="73">
        <v>0</v>
      </c>
      <c r="CL22" s="73">
        <v>0</v>
      </c>
      <c r="CM22" s="73">
        <f t="shared" si="34"/>
        <v>0</v>
      </c>
      <c r="CN22" s="200" t="s">
        <v>13</v>
      </c>
      <c r="CO22" s="200"/>
      <c r="CP22" s="73">
        <v>0</v>
      </c>
      <c r="CQ22" s="73">
        <v>0</v>
      </c>
      <c r="CR22" s="73">
        <v>0</v>
      </c>
      <c r="CS22" s="73">
        <f t="shared" si="41"/>
        <v>0</v>
      </c>
      <c r="CT22" s="73">
        <v>0</v>
      </c>
      <c r="CU22" s="73">
        <v>0</v>
      </c>
      <c r="CV22" s="125">
        <f t="shared" si="42"/>
        <v>0</v>
      </c>
      <c r="CW22" s="73">
        <v>0</v>
      </c>
      <c r="CX22" s="73">
        <v>0</v>
      </c>
      <c r="CY22" s="125">
        <f t="shared" si="43"/>
        <v>0</v>
      </c>
      <c r="CZ22" s="73">
        <v>0</v>
      </c>
      <c r="DA22" s="73">
        <v>0</v>
      </c>
      <c r="DB22" s="73">
        <v>0</v>
      </c>
      <c r="DC22" s="73">
        <v>0</v>
      </c>
      <c r="DD22" s="73">
        <f t="shared" si="35"/>
        <v>0</v>
      </c>
    </row>
    <row r="23" spans="1:108" ht="18" customHeight="1" x14ac:dyDescent="0.2">
      <c r="A23" s="210" t="s">
        <v>14</v>
      </c>
      <c r="B23" s="210"/>
      <c r="C23" s="73">
        <f t="shared" si="4"/>
        <v>8</v>
      </c>
      <c r="D23" s="73">
        <f t="shared" si="5"/>
        <v>5</v>
      </c>
      <c r="E23" s="73">
        <f t="shared" si="6"/>
        <v>1</v>
      </c>
      <c r="F23" s="73">
        <f t="shared" si="7"/>
        <v>14</v>
      </c>
      <c r="G23" s="73">
        <f t="shared" si="8"/>
        <v>6</v>
      </c>
      <c r="H23" s="73">
        <f t="shared" si="9"/>
        <v>0</v>
      </c>
      <c r="I23" s="73">
        <f t="shared" si="10"/>
        <v>8</v>
      </c>
      <c r="J23" s="73">
        <f t="shared" si="11"/>
        <v>0</v>
      </c>
      <c r="K23" s="73">
        <f t="shared" si="12"/>
        <v>0</v>
      </c>
      <c r="L23" s="73">
        <f t="shared" si="13"/>
        <v>14</v>
      </c>
      <c r="M23" s="73">
        <f t="shared" si="14"/>
        <v>9</v>
      </c>
      <c r="N23" s="73">
        <f t="shared" si="15"/>
        <v>5</v>
      </c>
      <c r="O23" s="73">
        <f t="shared" si="16"/>
        <v>14</v>
      </c>
      <c r="P23" s="140">
        <f t="shared" si="17"/>
        <v>14</v>
      </c>
      <c r="Q23" s="140">
        <f t="shared" si="18"/>
        <v>0</v>
      </c>
      <c r="R23" s="142">
        <f t="shared" si="19"/>
        <v>14</v>
      </c>
      <c r="S23" s="73">
        <f t="shared" si="20"/>
        <v>9</v>
      </c>
      <c r="T23" s="73">
        <f t="shared" si="21"/>
        <v>0</v>
      </c>
      <c r="U23" s="73">
        <f t="shared" si="22"/>
        <v>5</v>
      </c>
      <c r="V23" s="73">
        <f t="shared" si="23"/>
        <v>0</v>
      </c>
      <c r="W23" s="73">
        <f t="shared" si="24"/>
        <v>14</v>
      </c>
      <c r="X23" s="200" t="s">
        <v>14</v>
      </c>
      <c r="Y23" s="200"/>
      <c r="Z23" s="73">
        <v>5</v>
      </c>
      <c r="AA23" s="73">
        <v>0</v>
      </c>
      <c r="AB23" s="73">
        <v>1</v>
      </c>
      <c r="AC23" s="73">
        <f t="shared" si="25"/>
        <v>6</v>
      </c>
      <c r="AD23" s="73">
        <v>5</v>
      </c>
      <c r="AE23" s="73">
        <v>1</v>
      </c>
      <c r="AF23" s="122">
        <f t="shared" si="26"/>
        <v>6</v>
      </c>
      <c r="AG23" s="73">
        <v>6</v>
      </c>
      <c r="AH23" s="73">
        <v>0</v>
      </c>
      <c r="AI23" s="122">
        <f t="shared" si="27"/>
        <v>6</v>
      </c>
      <c r="AJ23" s="73">
        <v>5</v>
      </c>
      <c r="AK23" s="73">
        <v>0</v>
      </c>
      <c r="AL23" s="73">
        <v>1</v>
      </c>
      <c r="AM23" s="73">
        <v>0</v>
      </c>
      <c r="AN23" s="73">
        <f t="shared" si="28"/>
        <v>6</v>
      </c>
      <c r="AO23" s="200" t="s">
        <v>14</v>
      </c>
      <c r="AP23" s="200"/>
      <c r="AQ23" s="73">
        <v>0</v>
      </c>
      <c r="AR23" s="73">
        <v>0</v>
      </c>
      <c r="AS23" s="73">
        <v>0</v>
      </c>
      <c r="AT23" s="73">
        <f t="shared" si="36"/>
        <v>0</v>
      </c>
      <c r="AU23" s="73">
        <v>0</v>
      </c>
      <c r="AV23" s="73">
        <v>0</v>
      </c>
      <c r="AW23" s="134">
        <f t="shared" si="37"/>
        <v>0</v>
      </c>
      <c r="AX23" s="73">
        <v>0</v>
      </c>
      <c r="AY23" s="73">
        <v>0</v>
      </c>
      <c r="AZ23" s="159">
        <f t="shared" si="38"/>
        <v>0</v>
      </c>
      <c r="BA23" s="73">
        <v>0</v>
      </c>
      <c r="BB23" s="73">
        <v>0</v>
      </c>
      <c r="BC23" s="73">
        <v>0</v>
      </c>
      <c r="BD23" s="73">
        <v>0</v>
      </c>
      <c r="BE23" s="73">
        <f t="shared" si="29"/>
        <v>0</v>
      </c>
      <c r="BF23" s="200" t="s">
        <v>14</v>
      </c>
      <c r="BG23" s="200"/>
      <c r="BH23" s="73">
        <v>3</v>
      </c>
      <c r="BI23" s="73">
        <v>5</v>
      </c>
      <c r="BJ23" s="73">
        <v>0</v>
      </c>
      <c r="BK23" s="73">
        <f t="shared" si="30"/>
        <v>8</v>
      </c>
      <c r="BL23" s="73">
        <v>4</v>
      </c>
      <c r="BM23" s="73">
        <v>4</v>
      </c>
      <c r="BN23" s="125">
        <f t="shared" si="31"/>
        <v>8</v>
      </c>
      <c r="BO23" s="73">
        <v>8</v>
      </c>
      <c r="BP23" s="73">
        <v>0</v>
      </c>
      <c r="BQ23" s="125">
        <f t="shared" si="32"/>
        <v>8</v>
      </c>
      <c r="BR23" s="73">
        <v>4</v>
      </c>
      <c r="BS23" s="73">
        <v>0</v>
      </c>
      <c r="BT23" s="73">
        <v>4</v>
      </c>
      <c r="BU23" s="73">
        <v>0</v>
      </c>
      <c r="BV23" s="73">
        <f t="shared" si="33"/>
        <v>8</v>
      </c>
      <c r="BW23" s="200" t="s">
        <v>14</v>
      </c>
      <c r="BX23" s="200"/>
      <c r="BY23" s="73">
        <v>0</v>
      </c>
      <c r="BZ23" s="73">
        <v>0</v>
      </c>
      <c r="CA23" s="73">
        <v>0</v>
      </c>
      <c r="CB23" s="73">
        <f t="shared" si="44"/>
        <v>0</v>
      </c>
      <c r="CC23" s="73">
        <v>0</v>
      </c>
      <c r="CD23" s="73">
        <v>0</v>
      </c>
      <c r="CE23" s="137">
        <f t="shared" si="39"/>
        <v>0</v>
      </c>
      <c r="CF23" s="73">
        <v>0</v>
      </c>
      <c r="CG23" s="73">
        <v>0</v>
      </c>
      <c r="CH23" s="137">
        <f t="shared" si="40"/>
        <v>0</v>
      </c>
      <c r="CI23" s="73">
        <v>0</v>
      </c>
      <c r="CJ23" s="73">
        <v>0</v>
      </c>
      <c r="CK23" s="73">
        <v>0</v>
      </c>
      <c r="CL23" s="73">
        <v>0</v>
      </c>
      <c r="CM23" s="73">
        <f t="shared" si="34"/>
        <v>0</v>
      </c>
      <c r="CN23" s="200" t="s">
        <v>14</v>
      </c>
      <c r="CO23" s="200"/>
      <c r="CP23" s="73">
        <v>0</v>
      </c>
      <c r="CQ23" s="137">
        <v>0</v>
      </c>
      <c r="CR23" s="137"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v>0</v>
      </c>
      <c r="DB23" s="137">
        <v>0</v>
      </c>
      <c r="DC23" s="137">
        <v>0</v>
      </c>
      <c r="DD23" s="137">
        <v>0</v>
      </c>
    </row>
    <row r="24" spans="1:108" ht="18" customHeight="1" x14ac:dyDescent="0.2">
      <c r="A24" s="210" t="s">
        <v>15</v>
      </c>
      <c r="B24" s="210"/>
      <c r="C24" s="73">
        <f t="shared" si="4"/>
        <v>14</v>
      </c>
      <c r="D24" s="73">
        <f t="shared" si="5"/>
        <v>3</v>
      </c>
      <c r="E24" s="73">
        <f t="shared" si="6"/>
        <v>2</v>
      </c>
      <c r="F24" s="73">
        <f t="shared" si="7"/>
        <v>19</v>
      </c>
      <c r="G24" s="73">
        <f t="shared" si="8"/>
        <v>13</v>
      </c>
      <c r="H24" s="73">
        <f t="shared" si="9"/>
        <v>0</v>
      </c>
      <c r="I24" s="73">
        <f t="shared" si="10"/>
        <v>6</v>
      </c>
      <c r="J24" s="73">
        <f t="shared" si="11"/>
        <v>0</v>
      </c>
      <c r="K24" s="73">
        <f t="shared" si="12"/>
        <v>0</v>
      </c>
      <c r="L24" s="73">
        <f t="shared" si="13"/>
        <v>19</v>
      </c>
      <c r="M24" s="73">
        <f t="shared" si="14"/>
        <v>15</v>
      </c>
      <c r="N24" s="73">
        <f t="shared" si="15"/>
        <v>4</v>
      </c>
      <c r="O24" s="73">
        <f t="shared" si="16"/>
        <v>19</v>
      </c>
      <c r="P24" s="140">
        <f t="shared" si="17"/>
        <v>19</v>
      </c>
      <c r="Q24" s="140">
        <f t="shared" si="18"/>
        <v>0</v>
      </c>
      <c r="R24" s="142">
        <f t="shared" si="19"/>
        <v>19</v>
      </c>
      <c r="S24" s="73">
        <f t="shared" si="20"/>
        <v>10</v>
      </c>
      <c r="T24" s="73">
        <f t="shared" si="21"/>
        <v>0</v>
      </c>
      <c r="U24" s="73">
        <f t="shared" si="22"/>
        <v>9</v>
      </c>
      <c r="V24" s="73">
        <f t="shared" si="23"/>
        <v>0</v>
      </c>
      <c r="W24" s="73">
        <f t="shared" si="24"/>
        <v>19</v>
      </c>
      <c r="X24" s="200" t="s">
        <v>15</v>
      </c>
      <c r="Y24" s="200"/>
      <c r="Z24" s="73">
        <v>12</v>
      </c>
      <c r="AA24" s="73">
        <v>0</v>
      </c>
      <c r="AB24" s="73">
        <v>1</v>
      </c>
      <c r="AC24" s="73">
        <f t="shared" si="25"/>
        <v>13</v>
      </c>
      <c r="AD24" s="73">
        <v>12</v>
      </c>
      <c r="AE24" s="73">
        <v>1</v>
      </c>
      <c r="AF24" s="122">
        <f t="shared" si="26"/>
        <v>13</v>
      </c>
      <c r="AG24" s="73">
        <v>13</v>
      </c>
      <c r="AH24" s="73">
        <v>0</v>
      </c>
      <c r="AI24" s="122">
        <f t="shared" si="27"/>
        <v>13</v>
      </c>
      <c r="AJ24" s="73">
        <v>10</v>
      </c>
      <c r="AK24" s="73">
        <v>0</v>
      </c>
      <c r="AL24" s="73">
        <v>3</v>
      </c>
      <c r="AM24" s="73">
        <v>0</v>
      </c>
      <c r="AN24" s="73">
        <f t="shared" si="28"/>
        <v>13</v>
      </c>
      <c r="AO24" s="200" t="s">
        <v>15</v>
      </c>
      <c r="AP24" s="200"/>
      <c r="AQ24" s="73">
        <v>0</v>
      </c>
      <c r="AR24" s="73">
        <v>0</v>
      </c>
      <c r="AS24" s="73">
        <v>0</v>
      </c>
      <c r="AT24" s="73">
        <f t="shared" si="36"/>
        <v>0</v>
      </c>
      <c r="AU24" s="73">
        <v>0</v>
      </c>
      <c r="AV24" s="73">
        <v>0</v>
      </c>
      <c r="AW24" s="134">
        <f t="shared" si="37"/>
        <v>0</v>
      </c>
      <c r="AX24" s="73">
        <v>0</v>
      </c>
      <c r="AY24" s="73">
        <v>0</v>
      </c>
      <c r="AZ24" s="159">
        <f t="shared" si="38"/>
        <v>0</v>
      </c>
      <c r="BA24" s="73">
        <v>0</v>
      </c>
      <c r="BB24" s="73">
        <v>0</v>
      </c>
      <c r="BC24" s="73">
        <v>0</v>
      </c>
      <c r="BD24" s="73">
        <v>0</v>
      </c>
      <c r="BE24" s="73">
        <f t="shared" si="29"/>
        <v>0</v>
      </c>
      <c r="BF24" s="200" t="s">
        <v>15</v>
      </c>
      <c r="BG24" s="200"/>
      <c r="BH24" s="73">
        <v>2</v>
      </c>
      <c r="BI24" s="73">
        <v>3</v>
      </c>
      <c r="BJ24" s="73">
        <v>1</v>
      </c>
      <c r="BK24" s="73">
        <f t="shared" si="30"/>
        <v>6</v>
      </c>
      <c r="BL24" s="73">
        <v>3</v>
      </c>
      <c r="BM24" s="73">
        <v>3</v>
      </c>
      <c r="BN24" s="125">
        <f t="shared" si="31"/>
        <v>6</v>
      </c>
      <c r="BO24" s="73">
        <v>6</v>
      </c>
      <c r="BP24" s="73">
        <v>0</v>
      </c>
      <c r="BQ24" s="125">
        <f t="shared" si="32"/>
        <v>6</v>
      </c>
      <c r="BR24" s="73">
        <v>0</v>
      </c>
      <c r="BS24" s="73">
        <v>0</v>
      </c>
      <c r="BT24" s="73">
        <v>6</v>
      </c>
      <c r="BU24" s="73">
        <v>0</v>
      </c>
      <c r="BV24" s="73">
        <f t="shared" si="33"/>
        <v>6</v>
      </c>
      <c r="BW24" s="200" t="s">
        <v>15</v>
      </c>
      <c r="BX24" s="200"/>
      <c r="BY24" s="73">
        <v>0</v>
      </c>
      <c r="BZ24" s="73">
        <v>0</v>
      </c>
      <c r="CA24" s="73">
        <v>0</v>
      </c>
      <c r="CB24" s="73">
        <f t="shared" si="44"/>
        <v>0</v>
      </c>
      <c r="CC24" s="73">
        <v>0</v>
      </c>
      <c r="CD24" s="73">
        <v>0</v>
      </c>
      <c r="CE24" s="137">
        <f t="shared" si="39"/>
        <v>0</v>
      </c>
      <c r="CF24" s="73">
        <v>0</v>
      </c>
      <c r="CG24" s="73">
        <v>0</v>
      </c>
      <c r="CH24" s="137">
        <f t="shared" si="40"/>
        <v>0</v>
      </c>
      <c r="CI24" s="73">
        <v>0</v>
      </c>
      <c r="CJ24" s="73">
        <v>0</v>
      </c>
      <c r="CK24" s="73">
        <v>0</v>
      </c>
      <c r="CL24" s="73">
        <v>0</v>
      </c>
      <c r="CM24" s="73">
        <f t="shared" si="34"/>
        <v>0</v>
      </c>
      <c r="CN24" s="200" t="s">
        <v>15</v>
      </c>
      <c r="CO24" s="200"/>
      <c r="CP24" s="73">
        <v>0</v>
      </c>
      <c r="CQ24" s="73">
        <v>0</v>
      </c>
      <c r="CR24" s="73">
        <v>0</v>
      </c>
      <c r="CS24" s="73">
        <f t="shared" si="41"/>
        <v>0</v>
      </c>
      <c r="CT24" s="73">
        <v>0</v>
      </c>
      <c r="CU24" s="73">
        <v>0</v>
      </c>
      <c r="CV24" s="125">
        <f t="shared" si="42"/>
        <v>0</v>
      </c>
      <c r="CW24" s="73">
        <v>0</v>
      </c>
      <c r="CX24" s="73">
        <v>0</v>
      </c>
      <c r="CY24" s="125">
        <f t="shared" si="43"/>
        <v>0</v>
      </c>
      <c r="CZ24" s="73">
        <v>0</v>
      </c>
      <c r="DA24" s="73">
        <v>0</v>
      </c>
      <c r="DB24" s="73">
        <v>0</v>
      </c>
      <c r="DC24" s="73">
        <v>0</v>
      </c>
      <c r="DD24" s="73">
        <f t="shared" si="35"/>
        <v>0</v>
      </c>
    </row>
    <row r="25" spans="1:108" ht="18.75" customHeight="1" x14ac:dyDescent="0.2">
      <c r="A25" s="210" t="s">
        <v>16</v>
      </c>
      <c r="B25" s="210"/>
      <c r="C25" s="73">
        <f>SUM(C5:C24)</f>
        <v>190</v>
      </c>
      <c r="D25" s="73">
        <f t="shared" ref="D25:W25" si="45">SUM(D5:D24)</f>
        <v>84</v>
      </c>
      <c r="E25" s="73">
        <f t="shared" si="45"/>
        <v>31</v>
      </c>
      <c r="F25" s="73">
        <f t="shared" si="45"/>
        <v>305</v>
      </c>
      <c r="G25" s="73">
        <f t="shared" si="45"/>
        <v>183</v>
      </c>
      <c r="H25" s="73">
        <f t="shared" si="45"/>
        <v>10</v>
      </c>
      <c r="I25" s="73">
        <f t="shared" si="45"/>
        <v>98</v>
      </c>
      <c r="J25" s="73">
        <f t="shared" si="45"/>
        <v>4</v>
      </c>
      <c r="K25" s="73">
        <f t="shared" si="45"/>
        <v>10</v>
      </c>
      <c r="L25" s="73">
        <f t="shared" si="45"/>
        <v>305</v>
      </c>
      <c r="M25" s="73">
        <f t="shared" si="45"/>
        <v>223</v>
      </c>
      <c r="N25" s="73">
        <f t="shared" si="45"/>
        <v>82</v>
      </c>
      <c r="O25" s="73">
        <f t="shared" si="45"/>
        <v>305</v>
      </c>
      <c r="P25" s="140">
        <f t="shared" si="17"/>
        <v>293</v>
      </c>
      <c r="Q25" s="140">
        <f t="shared" si="18"/>
        <v>12</v>
      </c>
      <c r="R25" s="142">
        <f t="shared" si="19"/>
        <v>305</v>
      </c>
      <c r="S25" s="73">
        <f t="shared" si="45"/>
        <v>171</v>
      </c>
      <c r="T25" s="73">
        <f t="shared" si="45"/>
        <v>8</v>
      </c>
      <c r="U25" s="73">
        <f t="shared" si="45"/>
        <v>124</v>
      </c>
      <c r="V25" s="73">
        <f t="shared" si="45"/>
        <v>2</v>
      </c>
      <c r="W25" s="73">
        <f t="shared" si="45"/>
        <v>305</v>
      </c>
      <c r="X25" s="200" t="s">
        <v>16</v>
      </c>
      <c r="Y25" s="200"/>
      <c r="Z25" s="73">
        <f>SUM(Z5:Z24)</f>
        <v>154</v>
      </c>
      <c r="AA25" s="73">
        <f t="shared" ref="AA25:AN25" si="46">SUM(AA5:AA24)</f>
        <v>5</v>
      </c>
      <c r="AB25" s="73">
        <f t="shared" si="46"/>
        <v>24</v>
      </c>
      <c r="AC25" s="73">
        <f t="shared" si="46"/>
        <v>183</v>
      </c>
      <c r="AD25" s="73">
        <f t="shared" si="46"/>
        <v>145</v>
      </c>
      <c r="AE25" s="73">
        <f t="shared" si="46"/>
        <v>38</v>
      </c>
      <c r="AF25" s="122">
        <f t="shared" si="26"/>
        <v>183</v>
      </c>
      <c r="AG25" s="73">
        <f t="shared" si="46"/>
        <v>173</v>
      </c>
      <c r="AH25" s="73">
        <f t="shared" si="46"/>
        <v>10</v>
      </c>
      <c r="AI25" s="122">
        <f t="shared" si="27"/>
        <v>183</v>
      </c>
      <c r="AJ25" s="73">
        <f t="shared" si="46"/>
        <v>112</v>
      </c>
      <c r="AK25" s="73">
        <f t="shared" si="46"/>
        <v>6</v>
      </c>
      <c r="AL25" s="73">
        <f t="shared" si="46"/>
        <v>64</v>
      </c>
      <c r="AM25" s="73">
        <f t="shared" si="46"/>
        <v>1</v>
      </c>
      <c r="AN25" s="73">
        <f t="shared" si="46"/>
        <v>183</v>
      </c>
      <c r="AO25" s="200" t="s">
        <v>16</v>
      </c>
      <c r="AP25" s="200"/>
      <c r="AQ25" s="73">
        <f>SUM(AQ5:AQ24)</f>
        <v>6</v>
      </c>
      <c r="AR25" s="73">
        <f t="shared" ref="AR25" si="47">SUM(AR5:AR24)</f>
        <v>0</v>
      </c>
      <c r="AS25" s="73">
        <f t="shared" ref="AS25" si="48">SUM(AS5:AS24)</f>
        <v>4</v>
      </c>
      <c r="AT25" s="73">
        <f t="shared" ref="AT25" si="49">SUM(AT5:AT24)</f>
        <v>10</v>
      </c>
      <c r="AU25" s="73">
        <f t="shared" ref="AU25" si="50">SUM(AU5:AU24)</f>
        <v>9</v>
      </c>
      <c r="AV25" s="73">
        <f t="shared" ref="AV25" si="51">SUM(AV5:AV24)</f>
        <v>1</v>
      </c>
      <c r="AW25" s="134">
        <f t="shared" si="37"/>
        <v>10</v>
      </c>
      <c r="AX25" s="73">
        <f t="shared" ref="AX25" si="52">SUM(AX5:AX24)</f>
        <v>8</v>
      </c>
      <c r="AY25" s="73">
        <f t="shared" ref="AY25" si="53">SUM(AY5:AY24)</f>
        <v>2</v>
      </c>
      <c r="AZ25" s="159">
        <f t="shared" si="38"/>
        <v>10</v>
      </c>
      <c r="BA25" s="73">
        <f t="shared" ref="BA25" si="54">SUM(BA5:BA24)</f>
        <v>7</v>
      </c>
      <c r="BB25" s="73">
        <f t="shared" ref="BB25" si="55">SUM(BB5:BB24)</f>
        <v>0</v>
      </c>
      <c r="BC25" s="73">
        <f t="shared" ref="BC25" si="56">SUM(BC5:BC24)</f>
        <v>3</v>
      </c>
      <c r="BD25" s="73">
        <f t="shared" ref="BD25" si="57">SUM(BD5:BD24)</f>
        <v>0</v>
      </c>
      <c r="BE25" s="73">
        <f t="shared" ref="BE25" si="58">SUM(BE5:BE24)</f>
        <v>10</v>
      </c>
      <c r="BF25" s="200" t="s">
        <v>16</v>
      </c>
      <c r="BG25" s="200"/>
      <c r="BH25" s="73">
        <f>SUM(BH5:BH24)</f>
        <v>25</v>
      </c>
      <c r="BI25" s="73">
        <f t="shared" ref="BI25" si="59">SUM(BI5:BI24)</f>
        <v>70</v>
      </c>
      <c r="BJ25" s="73">
        <f t="shared" ref="BJ25" si="60">SUM(BJ5:BJ24)</f>
        <v>3</v>
      </c>
      <c r="BK25" s="73">
        <f t="shared" ref="BK25" si="61">SUM(BK5:BK24)</f>
        <v>98</v>
      </c>
      <c r="BL25" s="73">
        <f t="shared" ref="BL25" si="62">SUM(BL5:BL24)</f>
        <v>60</v>
      </c>
      <c r="BM25" s="73">
        <f t="shared" ref="BM25" si="63">SUM(BM5:BM24)</f>
        <v>38</v>
      </c>
      <c r="BN25" s="125">
        <f t="shared" si="31"/>
        <v>98</v>
      </c>
      <c r="BO25" s="73">
        <f t="shared" ref="BO25" si="64">SUM(BO5:BO24)</f>
        <v>98</v>
      </c>
      <c r="BP25" s="73">
        <f t="shared" ref="BP25" si="65">SUM(BP5:BP24)</f>
        <v>0</v>
      </c>
      <c r="BQ25" s="125">
        <f t="shared" si="32"/>
        <v>98</v>
      </c>
      <c r="BR25" s="73">
        <f t="shared" ref="BR25" si="66">SUM(BR5:BR24)</f>
        <v>44</v>
      </c>
      <c r="BS25" s="73">
        <f t="shared" ref="BS25" si="67">SUM(BS5:BS24)</f>
        <v>2</v>
      </c>
      <c r="BT25" s="73">
        <f t="shared" ref="BT25" si="68">SUM(BT5:BT24)</f>
        <v>51</v>
      </c>
      <c r="BU25" s="73">
        <f t="shared" ref="BU25" si="69">SUM(BU5:BU24)</f>
        <v>1</v>
      </c>
      <c r="BV25" s="73">
        <f t="shared" ref="BV25" si="70">SUM(BV5:BV24)</f>
        <v>98</v>
      </c>
      <c r="BW25" s="200" t="s">
        <v>16</v>
      </c>
      <c r="BX25" s="200"/>
      <c r="BY25" s="73">
        <f>SUM(BY5:BY24)</f>
        <v>0</v>
      </c>
      <c r="BZ25" s="73">
        <f t="shared" ref="BZ25" si="71">SUM(BZ5:BZ24)</f>
        <v>4</v>
      </c>
      <c r="CA25" s="73">
        <f t="shared" ref="CA25" si="72">SUM(CA5:CA24)</f>
        <v>0</v>
      </c>
      <c r="CB25" s="73">
        <f t="shared" ref="CB25" si="73">SUM(CB5:CB24)</f>
        <v>4</v>
      </c>
      <c r="CC25" s="73">
        <f t="shared" ref="CC25" si="74">SUM(CC5:CC24)</f>
        <v>3</v>
      </c>
      <c r="CD25" s="73">
        <f t="shared" ref="CD25" si="75">SUM(CD5:CD24)</f>
        <v>1</v>
      </c>
      <c r="CE25" s="137">
        <f t="shared" si="39"/>
        <v>4</v>
      </c>
      <c r="CF25" s="73">
        <f t="shared" ref="CF25" si="76">SUM(CF5:CF24)</f>
        <v>4</v>
      </c>
      <c r="CG25" s="73">
        <f t="shared" ref="CG25" si="77">SUM(CG5:CG24)</f>
        <v>0</v>
      </c>
      <c r="CH25" s="137">
        <f t="shared" si="40"/>
        <v>4</v>
      </c>
      <c r="CI25" s="73">
        <f t="shared" ref="CI25" si="78">SUM(CI5:CI24)</f>
        <v>2</v>
      </c>
      <c r="CJ25" s="73">
        <f t="shared" ref="CJ25" si="79">SUM(CJ5:CJ24)</f>
        <v>0</v>
      </c>
      <c r="CK25" s="73">
        <f t="shared" ref="CK25" si="80">SUM(CK5:CK24)</f>
        <v>2</v>
      </c>
      <c r="CL25" s="73">
        <f t="shared" ref="CL25" si="81">SUM(CL5:CL24)</f>
        <v>0</v>
      </c>
      <c r="CM25" s="73">
        <f t="shared" ref="CM25" si="82">SUM(CM5:CM24)</f>
        <v>4</v>
      </c>
      <c r="CN25" s="200" t="s">
        <v>16</v>
      </c>
      <c r="CO25" s="200"/>
      <c r="CP25" s="73">
        <f>SUM(CP5:CP24)</f>
        <v>5</v>
      </c>
      <c r="CQ25" s="73">
        <f t="shared" ref="CQ25" si="83">SUM(CQ5:CQ24)</f>
        <v>5</v>
      </c>
      <c r="CR25" s="73">
        <f t="shared" ref="CR25" si="84">SUM(CR5:CR24)</f>
        <v>0</v>
      </c>
      <c r="CS25" s="73">
        <f t="shared" ref="CS25" si="85">SUM(CS5:CS24)</f>
        <v>10</v>
      </c>
      <c r="CT25" s="73">
        <f t="shared" ref="CT25" si="86">SUM(CT5:CT24)</f>
        <v>6</v>
      </c>
      <c r="CU25" s="73">
        <f t="shared" ref="CU25" si="87">SUM(CU5:CU24)</f>
        <v>4</v>
      </c>
      <c r="CV25" s="125">
        <f t="shared" si="42"/>
        <v>10</v>
      </c>
      <c r="CW25" s="73">
        <f t="shared" ref="CW25" si="88">SUM(CW5:CW24)</f>
        <v>10</v>
      </c>
      <c r="CX25" s="73">
        <f t="shared" ref="CX25" si="89">SUM(CX5:CX24)</f>
        <v>0</v>
      </c>
      <c r="CY25" s="125">
        <f t="shared" si="43"/>
        <v>10</v>
      </c>
      <c r="CZ25" s="73">
        <f t="shared" ref="CZ25" si="90">SUM(CZ5:CZ24)</f>
        <v>6</v>
      </c>
      <c r="DA25" s="73">
        <f t="shared" ref="DA25" si="91">SUM(DA5:DA24)</f>
        <v>0</v>
      </c>
      <c r="DB25" s="73">
        <f t="shared" ref="DB25" si="92">SUM(DB5:DB24)</f>
        <v>4</v>
      </c>
      <c r="DC25" s="73">
        <f t="shared" ref="DC25" si="93">SUM(DC5:DC24)</f>
        <v>0</v>
      </c>
      <c r="DD25" s="73">
        <f t="shared" ref="DD25" si="94">SUM(DD5:DD24)</f>
        <v>10</v>
      </c>
    </row>
  </sheetData>
  <mergeCells count="150">
    <mergeCell ref="A24:B24"/>
    <mergeCell ref="A25:B25"/>
    <mergeCell ref="A16:B16"/>
    <mergeCell ref="A17:B17"/>
    <mergeCell ref="A18:B18"/>
    <mergeCell ref="A19:B19"/>
    <mergeCell ref="A20:B20"/>
    <mergeCell ref="A21:B21"/>
    <mergeCell ref="A5:B5"/>
    <mergeCell ref="A6:B6"/>
    <mergeCell ref="A7:B7"/>
    <mergeCell ref="A8:B8"/>
    <mergeCell ref="A9:A14"/>
    <mergeCell ref="A15:B15"/>
    <mergeCell ref="A22:B22"/>
    <mergeCell ref="A23:B23"/>
    <mergeCell ref="A3:B4"/>
    <mergeCell ref="C3:F3"/>
    <mergeCell ref="G3:L3"/>
    <mergeCell ref="M3:O3"/>
    <mergeCell ref="P3:R3"/>
    <mergeCell ref="S3:W3"/>
    <mergeCell ref="X20:Y20"/>
    <mergeCell ref="X21:Y21"/>
    <mergeCell ref="X22:Y22"/>
    <mergeCell ref="X5:Y5"/>
    <mergeCell ref="X23:Y23"/>
    <mergeCell ref="X24:Y24"/>
    <mergeCell ref="X25:Y25"/>
    <mergeCell ref="X16:Y16"/>
    <mergeCell ref="X17:Y17"/>
    <mergeCell ref="X18:Y18"/>
    <mergeCell ref="X19:Y19"/>
    <mergeCell ref="A1:W1"/>
    <mergeCell ref="X1:AN1"/>
    <mergeCell ref="X2:Y2"/>
    <mergeCell ref="Z2:AN2"/>
    <mergeCell ref="X3:Y4"/>
    <mergeCell ref="Z3:AC3"/>
    <mergeCell ref="AD3:AF3"/>
    <mergeCell ref="AG3:AI3"/>
    <mergeCell ref="AJ3:AM3"/>
    <mergeCell ref="A2:B2"/>
    <mergeCell ref="C2:W2"/>
    <mergeCell ref="X9:X14"/>
    <mergeCell ref="X15:Y15"/>
    <mergeCell ref="X6:Y6"/>
    <mergeCell ref="X7:Y7"/>
    <mergeCell ref="X8:Y8"/>
    <mergeCell ref="AN3:AN4"/>
    <mergeCell ref="AO9:AO14"/>
    <mergeCell ref="AO15:AP15"/>
    <mergeCell ref="AO1:BE1"/>
    <mergeCell ref="AO2:AP2"/>
    <mergeCell ref="AQ2:BE2"/>
    <mergeCell ref="AO3:AP4"/>
    <mergeCell ref="AQ3:AT3"/>
    <mergeCell ref="AU3:AW3"/>
    <mergeCell ref="AX3:AZ3"/>
    <mergeCell ref="BA3:BD3"/>
    <mergeCell ref="BE3:BE4"/>
    <mergeCell ref="BV3:BV4"/>
    <mergeCell ref="BF5:BG5"/>
    <mergeCell ref="BF6:BG6"/>
    <mergeCell ref="BF7:BG7"/>
    <mergeCell ref="AO22:AP22"/>
    <mergeCell ref="AO23:AP23"/>
    <mergeCell ref="AO24:AP24"/>
    <mergeCell ref="AO25:AP25"/>
    <mergeCell ref="BF1:BV1"/>
    <mergeCell ref="BF2:BG2"/>
    <mergeCell ref="BH2:BV2"/>
    <mergeCell ref="BF3:BG4"/>
    <mergeCell ref="BH3:BK3"/>
    <mergeCell ref="BL3:BN3"/>
    <mergeCell ref="AO16:AP16"/>
    <mergeCell ref="AO17:AP17"/>
    <mergeCell ref="AO18:AP18"/>
    <mergeCell ref="AO19:AP19"/>
    <mergeCell ref="AO20:AP20"/>
    <mergeCell ref="AO21:AP21"/>
    <mergeCell ref="AO5:AP5"/>
    <mergeCell ref="AO6:AP6"/>
    <mergeCell ref="AO7:AP7"/>
    <mergeCell ref="AO8:AP8"/>
    <mergeCell ref="BF25:BG25"/>
    <mergeCell ref="BW1:CM1"/>
    <mergeCell ref="BW2:BX2"/>
    <mergeCell ref="BY2:CM2"/>
    <mergeCell ref="BW3:BX4"/>
    <mergeCell ref="BY3:CB3"/>
    <mergeCell ref="CC3:CE3"/>
    <mergeCell ref="CF3:CH3"/>
    <mergeCell ref="CI3:CL3"/>
    <mergeCell ref="CM3:CM4"/>
    <mergeCell ref="BF19:BG19"/>
    <mergeCell ref="BF20:BG20"/>
    <mergeCell ref="BF21:BG21"/>
    <mergeCell ref="BF22:BG22"/>
    <mergeCell ref="BF23:BG23"/>
    <mergeCell ref="BF24:BG24"/>
    <mergeCell ref="BF8:BG8"/>
    <mergeCell ref="BF9:BF14"/>
    <mergeCell ref="BF15:BG15"/>
    <mergeCell ref="BF16:BG16"/>
    <mergeCell ref="BF17:BG17"/>
    <mergeCell ref="BF18:BG18"/>
    <mergeCell ref="BO3:BQ3"/>
    <mergeCell ref="BR3:BU3"/>
    <mergeCell ref="CN1:DD1"/>
    <mergeCell ref="CN2:CO2"/>
    <mergeCell ref="CP2:DD2"/>
    <mergeCell ref="CN3:CO4"/>
    <mergeCell ref="CP3:CS3"/>
    <mergeCell ref="CT3:CV3"/>
    <mergeCell ref="BW16:BX16"/>
    <mergeCell ref="BW17:BX17"/>
    <mergeCell ref="BW18:BX18"/>
    <mergeCell ref="BW5:BX5"/>
    <mergeCell ref="BW6:BX6"/>
    <mergeCell ref="BW7:BX7"/>
    <mergeCell ref="BW8:BX8"/>
    <mergeCell ref="BW9:BW14"/>
    <mergeCell ref="BW15:BX15"/>
    <mergeCell ref="CW3:CY3"/>
    <mergeCell ref="CZ3:DC3"/>
    <mergeCell ref="DD3:DD4"/>
    <mergeCell ref="CN5:CO5"/>
    <mergeCell ref="CN6:CO6"/>
    <mergeCell ref="CN7:CO7"/>
    <mergeCell ref="CN8:CO8"/>
    <mergeCell ref="CN9:CN14"/>
    <mergeCell ref="CN15:CO15"/>
    <mergeCell ref="CN16:CO16"/>
    <mergeCell ref="CN17:CO17"/>
    <mergeCell ref="CN18:CO18"/>
    <mergeCell ref="BW25:BX25"/>
    <mergeCell ref="BW19:BX19"/>
    <mergeCell ref="BW20:BX20"/>
    <mergeCell ref="BW21:BX21"/>
    <mergeCell ref="BW22:BX22"/>
    <mergeCell ref="BW23:BX23"/>
    <mergeCell ref="BW24:BX24"/>
    <mergeCell ref="CN25:CO25"/>
    <mergeCell ref="CN19:CO19"/>
    <mergeCell ref="CN20:CO20"/>
    <mergeCell ref="CN21:CO21"/>
    <mergeCell ref="CN22:CO22"/>
    <mergeCell ref="CN23:CO23"/>
    <mergeCell ref="CN24:CO2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27"/>
  <sheetViews>
    <sheetView rightToLeft="1" view="pageBreakPreview" topLeftCell="AK1" zoomScale="70" zoomScaleNormal="100" zoomScaleSheetLayoutView="70" workbookViewId="0">
      <selection activeCell="F19" sqref="F19"/>
    </sheetView>
  </sheetViews>
  <sheetFormatPr defaultRowHeight="12.75" x14ac:dyDescent="0.2"/>
  <cols>
    <col min="3" max="9" width="15.42578125" customWidth="1"/>
    <col min="12" max="18" width="15.42578125" customWidth="1"/>
    <col min="20" max="20" width="13" customWidth="1"/>
    <col min="21" max="27" width="15.85546875" customWidth="1"/>
    <col min="29" max="29" width="11.42578125" customWidth="1"/>
    <col min="30" max="36" width="15.42578125" customWidth="1"/>
    <col min="39" max="45" width="15.85546875" customWidth="1"/>
    <col min="48" max="54" width="15.42578125" customWidth="1"/>
  </cols>
  <sheetData>
    <row r="1" spans="1:55" ht="18" x14ac:dyDescent="0.25">
      <c r="A1" s="214" t="s">
        <v>355</v>
      </c>
      <c r="B1" s="214"/>
      <c r="C1" s="214" t="s">
        <v>405</v>
      </c>
      <c r="D1" s="214"/>
      <c r="E1" s="214"/>
      <c r="F1" s="214"/>
      <c r="G1" s="214"/>
      <c r="H1" s="214"/>
      <c r="I1" s="214"/>
      <c r="J1" s="215" t="s">
        <v>355</v>
      </c>
      <c r="K1" s="215"/>
      <c r="L1" s="215" t="s">
        <v>405</v>
      </c>
      <c r="M1" s="215"/>
      <c r="N1" s="215"/>
      <c r="O1" s="215"/>
      <c r="P1" s="215"/>
      <c r="Q1" s="215"/>
      <c r="R1" s="215"/>
      <c r="S1" s="214" t="s">
        <v>355</v>
      </c>
      <c r="T1" s="214"/>
      <c r="U1" s="214" t="s">
        <v>405</v>
      </c>
      <c r="V1" s="214"/>
      <c r="W1" s="214"/>
      <c r="X1" s="214"/>
      <c r="Y1" s="214"/>
      <c r="Z1" s="214"/>
      <c r="AA1" s="214"/>
      <c r="AB1" s="214" t="s">
        <v>355</v>
      </c>
      <c r="AC1" s="214"/>
      <c r="AD1" s="214" t="s">
        <v>405</v>
      </c>
      <c r="AE1" s="214"/>
      <c r="AF1" s="214"/>
      <c r="AG1" s="214"/>
      <c r="AH1" s="214"/>
      <c r="AI1" s="214"/>
      <c r="AJ1" s="214"/>
      <c r="AK1" s="214" t="s">
        <v>355</v>
      </c>
      <c r="AL1" s="214"/>
      <c r="AM1" s="214" t="s">
        <v>405</v>
      </c>
      <c r="AN1" s="214"/>
      <c r="AO1" s="214"/>
      <c r="AP1" s="214"/>
      <c r="AQ1" s="214"/>
      <c r="AR1" s="214"/>
      <c r="AS1" s="214"/>
      <c r="AT1" s="214" t="s">
        <v>355</v>
      </c>
      <c r="AU1" s="214"/>
      <c r="AV1" s="214" t="s">
        <v>405</v>
      </c>
      <c r="AW1" s="214"/>
      <c r="AX1" s="214"/>
      <c r="AY1" s="214"/>
      <c r="AZ1" s="214"/>
      <c r="BA1" s="214"/>
      <c r="BB1" s="214"/>
    </row>
    <row r="2" spans="1:55" ht="20.25" customHeight="1" x14ac:dyDescent="0.2">
      <c r="A2" s="196" t="s">
        <v>380</v>
      </c>
      <c r="B2" s="196"/>
      <c r="C2" s="196"/>
      <c r="D2" s="196"/>
      <c r="E2" s="196"/>
      <c r="F2" s="196"/>
      <c r="G2" s="196"/>
      <c r="H2" s="196"/>
      <c r="I2" s="196"/>
      <c r="J2" s="196" t="s">
        <v>459</v>
      </c>
      <c r="K2" s="196"/>
      <c r="L2" s="196"/>
      <c r="M2" s="196"/>
      <c r="N2" s="196"/>
      <c r="O2" s="196"/>
      <c r="P2" s="196"/>
      <c r="Q2" s="196"/>
      <c r="R2" s="196"/>
      <c r="S2" s="196" t="s">
        <v>380</v>
      </c>
      <c r="T2" s="196"/>
      <c r="U2" s="196"/>
      <c r="V2" s="196"/>
      <c r="W2" s="196"/>
      <c r="X2" s="196"/>
      <c r="Y2" s="196"/>
      <c r="Z2" s="196"/>
      <c r="AA2" s="196"/>
      <c r="AB2" s="196" t="s">
        <v>380</v>
      </c>
      <c r="AC2" s="196"/>
      <c r="AD2" s="196"/>
      <c r="AE2" s="196"/>
      <c r="AF2" s="196"/>
      <c r="AG2" s="196"/>
      <c r="AH2" s="196"/>
      <c r="AI2" s="196"/>
      <c r="AJ2" s="196"/>
      <c r="AK2" s="196" t="s">
        <v>380</v>
      </c>
      <c r="AL2" s="196"/>
      <c r="AM2" s="196"/>
      <c r="AN2" s="196"/>
      <c r="AO2" s="196"/>
      <c r="AP2" s="196"/>
      <c r="AQ2" s="196"/>
      <c r="AR2" s="196"/>
      <c r="AS2" s="196"/>
      <c r="AT2" s="196" t="s">
        <v>380</v>
      </c>
      <c r="AU2" s="196"/>
      <c r="AV2" s="196"/>
      <c r="AW2" s="196"/>
      <c r="AX2" s="196"/>
      <c r="AY2" s="196"/>
      <c r="AZ2" s="196"/>
      <c r="BA2" s="196"/>
      <c r="BB2" s="196"/>
    </row>
    <row r="3" spans="1:55" ht="20.25" customHeight="1" x14ac:dyDescent="0.2">
      <c r="A3" s="196" t="s">
        <v>308</v>
      </c>
      <c r="B3" s="196"/>
      <c r="C3" s="196"/>
      <c r="D3" s="196"/>
      <c r="E3" s="196"/>
      <c r="F3" s="196"/>
      <c r="G3" s="196"/>
      <c r="H3" s="196"/>
      <c r="I3" s="196"/>
      <c r="J3" s="196" t="s">
        <v>400</v>
      </c>
      <c r="K3" s="196"/>
      <c r="L3" s="196"/>
      <c r="M3" s="196"/>
      <c r="N3" s="196"/>
      <c r="O3" s="196"/>
      <c r="P3" s="196"/>
      <c r="Q3" s="196"/>
      <c r="R3" s="196"/>
      <c r="S3" s="196" t="s">
        <v>401</v>
      </c>
      <c r="T3" s="196"/>
      <c r="U3" s="196"/>
      <c r="V3" s="196"/>
      <c r="W3" s="196"/>
      <c r="X3" s="196"/>
      <c r="Y3" s="196"/>
      <c r="Z3" s="196"/>
      <c r="AA3" s="196"/>
      <c r="AB3" s="196" t="s">
        <v>402</v>
      </c>
      <c r="AC3" s="196"/>
      <c r="AD3" s="196"/>
      <c r="AE3" s="196"/>
      <c r="AF3" s="196"/>
      <c r="AG3" s="196"/>
      <c r="AH3" s="196"/>
      <c r="AI3" s="196"/>
      <c r="AJ3" s="196"/>
      <c r="AK3" s="196" t="s">
        <v>403</v>
      </c>
      <c r="AL3" s="196"/>
      <c r="AM3" s="196"/>
      <c r="AN3" s="196"/>
      <c r="AO3" s="196"/>
      <c r="AP3" s="196"/>
      <c r="AQ3" s="196"/>
      <c r="AR3" s="196"/>
      <c r="AS3" s="196"/>
      <c r="AT3" s="196" t="s">
        <v>404</v>
      </c>
      <c r="AU3" s="196"/>
      <c r="AV3" s="196"/>
      <c r="AW3" s="196"/>
      <c r="AX3" s="196"/>
      <c r="AY3" s="196"/>
      <c r="AZ3" s="196"/>
      <c r="BA3" s="196"/>
      <c r="BB3" s="196"/>
    </row>
    <row r="4" spans="1:55" x14ac:dyDescent="0.2">
      <c r="A4" s="197" t="s">
        <v>0</v>
      </c>
      <c r="B4" s="197"/>
      <c r="C4" s="197" t="s">
        <v>305</v>
      </c>
      <c r="D4" s="197" t="s">
        <v>306</v>
      </c>
      <c r="E4" s="197" t="s">
        <v>307</v>
      </c>
      <c r="F4" s="197" t="s">
        <v>301</v>
      </c>
      <c r="G4" s="197"/>
      <c r="H4" s="197"/>
      <c r="I4" s="197" t="s">
        <v>300</v>
      </c>
      <c r="J4" s="197" t="s">
        <v>0</v>
      </c>
      <c r="K4" s="197"/>
      <c r="L4" s="197" t="s">
        <v>305</v>
      </c>
      <c r="M4" s="197" t="s">
        <v>306</v>
      </c>
      <c r="N4" s="197" t="s">
        <v>307</v>
      </c>
      <c r="O4" s="197" t="s">
        <v>301</v>
      </c>
      <c r="P4" s="197"/>
      <c r="Q4" s="197"/>
      <c r="R4" s="197" t="s">
        <v>300</v>
      </c>
      <c r="S4" s="197" t="s">
        <v>0</v>
      </c>
      <c r="T4" s="197"/>
      <c r="U4" s="197" t="s">
        <v>305</v>
      </c>
      <c r="V4" s="197" t="s">
        <v>306</v>
      </c>
      <c r="W4" s="197" t="s">
        <v>307</v>
      </c>
      <c r="X4" s="197" t="s">
        <v>301</v>
      </c>
      <c r="Y4" s="197"/>
      <c r="Z4" s="197"/>
      <c r="AA4" s="197" t="s">
        <v>300</v>
      </c>
      <c r="AB4" s="197" t="s">
        <v>0</v>
      </c>
      <c r="AC4" s="197"/>
      <c r="AD4" s="197" t="s">
        <v>305</v>
      </c>
      <c r="AE4" s="197" t="s">
        <v>306</v>
      </c>
      <c r="AF4" s="197" t="s">
        <v>307</v>
      </c>
      <c r="AG4" s="197" t="s">
        <v>301</v>
      </c>
      <c r="AH4" s="197"/>
      <c r="AI4" s="197"/>
      <c r="AJ4" s="197" t="s">
        <v>300</v>
      </c>
      <c r="AK4" s="197" t="s">
        <v>0</v>
      </c>
      <c r="AL4" s="197"/>
      <c r="AM4" s="197" t="s">
        <v>305</v>
      </c>
      <c r="AN4" s="197" t="s">
        <v>306</v>
      </c>
      <c r="AO4" s="197" t="s">
        <v>307</v>
      </c>
      <c r="AP4" s="197" t="s">
        <v>301</v>
      </c>
      <c r="AQ4" s="197"/>
      <c r="AR4" s="197"/>
      <c r="AS4" s="197" t="s">
        <v>300</v>
      </c>
      <c r="AT4" s="197" t="s">
        <v>0</v>
      </c>
      <c r="AU4" s="197"/>
      <c r="AV4" s="197" t="s">
        <v>305</v>
      </c>
      <c r="AW4" s="197" t="s">
        <v>306</v>
      </c>
      <c r="AX4" s="197" t="s">
        <v>307</v>
      </c>
      <c r="AY4" s="197" t="s">
        <v>301</v>
      </c>
      <c r="AZ4" s="197"/>
      <c r="BA4" s="197"/>
      <c r="BB4" s="197" t="s">
        <v>300</v>
      </c>
    </row>
    <row r="5" spans="1:55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</row>
    <row r="6" spans="1:55" ht="18" x14ac:dyDescent="0.2">
      <c r="A6" s="197"/>
      <c r="B6" s="197"/>
      <c r="C6" s="197"/>
      <c r="D6" s="197"/>
      <c r="E6" s="197"/>
      <c r="F6" s="117" t="s">
        <v>302</v>
      </c>
      <c r="G6" s="117" t="s">
        <v>303</v>
      </c>
      <c r="H6" s="117" t="s">
        <v>304</v>
      </c>
      <c r="I6" s="197"/>
      <c r="J6" s="197"/>
      <c r="K6" s="197"/>
      <c r="L6" s="197"/>
      <c r="M6" s="197"/>
      <c r="N6" s="197"/>
      <c r="O6" s="117" t="s">
        <v>302</v>
      </c>
      <c r="P6" s="117" t="s">
        <v>303</v>
      </c>
      <c r="Q6" s="117" t="s">
        <v>304</v>
      </c>
      <c r="R6" s="197"/>
      <c r="S6" s="197"/>
      <c r="T6" s="197"/>
      <c r="U6" s="197"/>
      <c r="V6" s="197"/>
      <c r="W6" s="197"/>
      <c r="X6" s="117" t="s">
        <v>302</v>
      </c>
      <c r="Y6" s="117" t="s">
        <v>303</v>
      </c>
      <c r="Z6" s="117" t="s">
        <v>304</v>
      </c>
      <c r="AA6" s="197"/>
      <c r="AB6" s="197"/>
      <c r="AC6" s="197"/>
      <c r="AD6" s="197"/>
      <c r="AE6" s="197"/>
      <c r="AF6" s="197"/>
      <c r="AG6" s="117" t="s">
        <v>302</v>
      </c>
      <c r="AH6" s="117" t="s">
        <v>303</v>
      </c>
      <c r="AI6" s="117" t="s">
        <v>304</v>
      </c>
      <c r="AJ6" s="197"/>
      <c r="AK6" s="197"/>
      <c r="AL6" s="197"/>
      <c r="AM6" s="197"/>
      <c r="AN6" s="197"/>
      <c r="AO6" s="197"/>
      <c r="AP6" s="117" t="s">
        <v>302</v>
      </c>
      <c r="AQ6" s="117" t="s">
        <v>303</v>
      </c>
      <c r="AR6" s="117" t="s">
        <v>304</v>
      </c>
      <c r="AS6" s="197"/>
      <c r="AT6" s="197"/>
      <c r="AU6" s="197"/>
      <c r="AV6" s="197"/>
      <c r="AW6" s="197"/>
      <c r="AX6" s="197"/>
      <c r="AY6" s="117" t="s">
        <v>302</v>
      </c>
      <c r="AZ6" s="117" t="s">
        <v>303</v>
      </c>
      <c r="BA6" s="117" t="s">
        <v>304</v>
      </c>
      <c r="BB6" s="197"/>
    </row>
    <row r="7" spans="1:55" ht="18.75" customHeight="1" x14ac:dyDescent="0.2">
      <c r="A7" s="197" t="s">
        <v>136</v>
      </c>
      <c r="B7" s="197"/>
      <c r="C7" s="21">
        <f>L7+U7+AD7+AM7+AV7</f>
        <v>1</v>
      </c>
      <c r="D7" s="21">
        <f t="shared" ref="D7:I7" si="0">M7+V7+AE7+AN7+AW7</f>
        <v>10</v>
      </c>
      <c r="E7" s="21">
        <f t="shared" si="0"/>
        <v>0</v>
      </c>
      <c r="F7" s="21">
        <f t="shared" si="0"/>
        <v>6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197" t="s">
        <v>136</v>
      </c>
      <c r="K7" s="197"/>
      <c r="L7" s="21">
        <v>0</v>
      </c>
      <c r="M7" s="21">
        <v>6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197" t="s">
        <v>136</v>
      </c>
      <c r="T7" s="197"/>
      <c r="U7" s="21">
        <v>0</v>
      </c>
      <c r="V7" s="21">
        <v>1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197" t="s">
        <v>136</v>
      </c>
      <c r="AC7" s="197"/>
      <c r="AD7" s="21">
        <v>1</v>
      </c>
      <c r="AE7" s="21">
        <v>3</v>
      </c>
      <c r="AF7" s="21">
        <v>0</v>
      </c>
      <c r="AG7" s="21">
        <v>2</v>
      </c>
      <c r="AH7" s="21">
        <v>0</v>
      </c>
      <c r="AI7" s="21">
        <v>0</v>
      </c>
      <c r="AJ7" s="21">
        <v>0</v>
      </c>
      <c r="AK7" s="197" t="s">
        <v>136</v>
      </c>
      <c r="AL7" s="197"/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197" t="s">
        <v>136</v>
      </c>
      <c r="AU7" s="197"/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</row>
    <row r="8" spans="1:55" ht="18.75" customHeight="1" x14ac:dyDescent="0.2">
      <c r="A8" s="197" t="s">
        <v>2</v>
      </c>
      <c r="B8" s="197"/>
      <c r="C8" s="21">
        <f t="shared" ref="C8:C26" si="1">L8+U8+AD8+AM8+AV8</f>
        <v>1</v>
      </c>
      <c r="D8" s="21">
        <f t="shared" ref="D8:D26" si="2">M8+V8+AE8+AN8+AW8</f>
        <v>3</v>
      </c>
      <c r="E8" s="21">
        <f t="shared" ref="E8:E26" si="3">N8+W8+AF8+AO8+AX8</f>
        <v>0</v>
      </c>
      <c r="F8" s="21">
        <f t="shared" ref="F8:F26" si="4">O8+X8+AG8+AP8+AY8</f>
        <v>0</v>
      </c>
      <c r="G8" s="21">
        <f t="shared" ref="G8:G26" si="5">P8+Y8+AH8+AQ8+AZ8</f>
        <v>0</v>
      </c>
      <c r="H8" s="21">
        <f t="shared" ref="H8:H26" si="6">Q8+Z8+AI8+AR8+BA8</f>
        <v>0</v>
      </c>
      <c r="I8" s="21">
        <f t="shared" ref="I8:I26" si="7">R8+AA8+AJ8+AS8+BB8</f>
        <v>0</v>
      </c>
      <c r="J8" s="197" t="s">
        <v>2</v>
      </c>
      <c r="K8" s="197"/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97" t="s">
        <v>2</v>
      </c>
      <c r="T8" s="197"/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197" t="s">
        <v>2</v>
      </c>
      <c r="AC8" s="197"/>
      <c r="AD8" s="21">
        <v>1</v>
      </c>
      <c r="AE8" s="21">
        <v>3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197" t="s">
        <v>2</v>
      </c>
      <c r="AL8" s="197"/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197" t="s">
        <v>2</v>
      </c>
      <c r="AU8" s="197"/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</row>
    <row r="9" spans="1:55" ht="18.75" customHeight="1" x14ac:dyDescent="0.2">
      <c r="A9" s="197" t="s">
        <v>29</v>
      </c>
      <c r="B9" s="197"/>
      <c r="C9" s="21">
        <f t="shared" si="1"/>
        <v>3</v>
      </c>
      <c r="D9" s="21">
        <f t="shared" si="2"/>
        <v>16</v>
      </c>
      <c r="E9" s="21">
        <f t="shared" si="3"/>
        <v>1</v>
      </c>
      <c r="F9" s="21">
        <f t="shared" si="4"/>
        <v>15</v>
      </c>
      <c r="G9" s="21">
        <f t="shared" si="5"/>
        <v>2</v>
      </c>
      <c r="H9" s="21">
        <f t="shared" si="6"/>
        <v>0</v>
      </c>
      <c r="I9" s="21">
        <f t="shared" si="7"/>
        <v>0</v>
      </c>
      <c r="J9" s="197" t="s">
        <v>29</v>
      </c>
      <c r="K9" s="197"/>
      <c r="L9" s="21">
        <v>2</v>
      </c>
      <c r="M9" s="21">
        <v>11</v>
      </c>
      <c r="N9" s="21">
        <v>0</v>
      </c>
      <c r="O9" s="21">
        <v>11</v>
      </c>
      <c r="P9" s="21">
        <v>2</v>
      </c>
      <c r="Q9" s="21">
        <v>0</v>
      </c>
      <c r="R9" s="21">
        <v>0</v>
      </c>
      <c r="S9" s="197" t="s">
        <v>29</v>
      </c>
      <c r="T9" s="197"/>
      <c r="U9" s="21">
        <v>0</v>
      </c>
      <c r="V9" s="21">
        <v>1</v>
      </c>
      <c r="W9" s="21">
        <v>0</v>
      </c>
      <c r="X9" s="21">
        <v>1</v>
      </c>
      <c r="Y9" s="21">
        <v>0</v>
      </c>
      <c r="Z9" s="21">
        <v>0</v>
      </c>
      <c r="AA9" s="21">
        <v>0</v>
      </c>
      <c r="AB9" s="197" t="s">
        <v>29</v>
      </c>
      <c r="AC9" s="197"/>
      <c r="AD9" s="21">
        <v>0</v>
      </c>
      <c r="AE9" s="21">
        <v>4</v>
      </c>
      <c r="AF9" s="21">
        <v>1</v>
      </c>
      <c r="AG9" s="21">
        <v>2</v>
      </c>
      <c r="AH9" s="21">
        <v>0</v>
      </c>
      <c r="AI9" s="21">
        <v>0</v>
      </c>
      <c r="AJ9" s="21">
        <v>0</v>
      </c>
      <c r="AK9" s="197" t="s">
        <v>29</v>
      </c>
      <c r="AL9" s="197"/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197" t="s">
        <v>29</v>
      </c>
      <c r="AU9" s="197"/>
      <c r="AV9" s="21">
        <v>1</v>
      </c>
      <c r="AW9" s="21">
        <v>0</v>
      </c>
      <c r="AX9" s="21">
        <v>0</v>
      </c>
      <c r="AY9" s="21">
        <v>1</v>
      </c>
      <c r="AZ9" s="21">
        <v>0</v>
      </c>
      <c r="BA9" s="21">
        <v>0</v>
      </c>
      <c r="BB9" s="21">
        <v>0</v>
      </c>
    </row>
    <row r="10" spans="1:55" ht="18.75" customHeight="1" x14ac:dyDescent="0.2">
      <c r="A10" s="197" t="s">
        <v>3</v>
      </c>
      <c r="B10" s="197"/>
      <c r="C10" s="21">
        <f t="shared" si="1"/>
        <v>3</v>
      </c>
      <c r="D10" s="21">
        <f t="shared" si="2"/>
        <v>15</v>
      </c>
      <c r="E10" s="21">
        <f t="shared" si="3"/>
        <v>0</v>
      </c>
      <c r="F10" s="21">
        <f t="shared" si="4"/>
        <v>9</v>
      </c>
      <c r="G10" s="21">
        <f t="shared" si="5"/>
        <v>0</v>
      </c>
      <c r="H10" s="21">
        <f t="shared" si="6"/>
        <v>0</v>
      </c>
      <c r="I10" s="21">
        <f t="shared" si="7"/>
        <v>0</v>
      </c>
      <c r="J10" s="197" t="s">
        <v>3</v>
      </c>
      <c r="K10" s="197"/>
      <c r="L10" s="21">
        <v>2</v>
      </c>
      <c r="M10" s="21">
        <v>11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197" t="s">
        <v>3</v>
      </c>
      <c r="T10" s="197"/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197" t="s">
        <v>3</v>
      </c>
      <c r="AC10" s="197"/>
      <c r="AD10" s="21">
        <v>1</v>
      </c>
      <c r="AE10" s="21">
        <v>2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197" t="s">
        <v>3</v>
      </c>
      <c r="AL10" s="197"/>
      <c r="AM10" s="21">
        <v>0</v>
      </c>
      <c r="AN10" s="21">
        <v>2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197" t="s">
        <v>3</v>
      </c>
      <c r="AU10" s="197"/>
      <c r="AV10" s="21">
        <v>0</v>
      </c>
      <c r="AW10" s="21">
        <v>0</v>
      </c>
      <c r="AX10" s="21">
        <v>0</v>
      </c>
      <c r="AY10" s="21">
        <v>1</v>
      </c>
      <c r="AZ10" s="21">
        <v>0</v>
      </c>
      <c r="BA10" s="21">
        <v>0</v>
      </c>
      <c r="BB10" s="21">
        <v>0</v>
      </c>
    </row>
    <row r="11" spans="1:55" ht="18.75" customHeight="1" x14ac:dyDescent="0.2">
      <c r="A11" s="213" t="s">
        <v>4</v>
      </c>
      <c r="B11" s="117" t="s">
        <v>5</v>
      </c>
      <c r="C11" s="21">
        <f t="shared" si="1"/>
        <v>9</v>
      </c>
      <c r="D11" s="21">
        <f t="shared" si="2"/>
        <v>21</v>
      </c>
      <c r="E11" s="21">
        <f t="shared" si="3"/>
        <v>0</v>
      </c>
      <c r="F11" s="21">
        <f t="shared" si="4"/>
        <v>22</v>
      </c>
      <c r="G11" s="21">
        <f t="shared" si="5"/>
        <v>0</v>
      </c>
      <c r="H11" s="21">
        <f t="shared" si="6"/>
        <v>0</v>
      </c>
      <c r="I11" s="21">
        <f t="shared" si="7"/>
        <v>0</v>
      </c>
      <c r="J11" s="213" t="s">
        <v>4</v>
      </c>
      <c r="K11" s="117" t="s">
        <v>5</v>
      </c>
      <c r="L11" s="21">
        <v>2</v>
      </c>
      <c r="M11" s="21">
        <v>15</v>
      </c>
      <c r="N11" s="21">
        <v>0</v>
      </c>
      <c r="O11" s="21">
        <v>15</v>
      </c>
      <c r="P11" s="21">
        <v>0</v>
      </c>
      <c r="Q11" s="21">
        <v>0</v>
      </c>
      <c r="R11" s="21">
        <v>0</v>
      </c>
      <c r="S11" s="213" t="s">
        <v>4</v>
      </c>
      <c r="T11" s="117" t="s">
        <v>5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3" t="s">
        <v>4</v>
      </c>
      <c r="AC11" s="117" t="s">
        <v>5</v>
      </c>
      <c r="AD11" s="21">
        <v>7</v>
      </c>
      <c r="AE11" s="21">
        <v>6</v>
      </c>
      <c r="AF11" s="21">
        <v>0</v>
      </c>
      <c r="AG11" s="21">
        <v>7</v>
      </c>
      <c r="AH11" s="21">
        <v>0</v>
      </c>
      <c r="AI11" s="21">
        <v>0</v>
      </c>
      <c r="AJ11" s="21">
        <v>0</v>
      </c>
      <c r="AK11" s="213" t="s">
        <v>4</v>
      </c>
      <c r="AL11" s="117" t="s">
        <v>5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3" t="s">
        <v>4</v>
      </c>
      <c r="AU11" s="117" t="s">
        <v>5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</row>
    <row r="12" spans="1:55" ht="18.75" customHeight="1" x14ac:dyDescent="0.2">
      <c r="A12" s="213"/>
      <c r="B12" s="117" t="s">
        <v>6</v>
      </c>
      <c r="C12" s="21">
        <f t="shared" si="1"/>
        <v>5</v>
      </c>
      <c r="D12" s="21">
        <f t="shared" si="2"/>
        <v>24</v>
      </c>
      <c r="E12" s="21">
        <f t="shared" si="3"/>
        <v>21</v>
      </c>
      <c r="F12" s="21">
        <f t="shared" si="4"/>
        <v>0</v>
      </c>
      <c r="G12" s="21">
        <f t="shared" si="5"/>
        <v>0</v>
      </c>
      <c r="H12" s="21">
        <f t="shared" si="6"/>
        <v>0</v>
      </c>
      <c r="I12" s="21">
        <f t="shared" si="7"/>
        <v>0</v>
      </c>
      <c r="J12" s="213"/>
      <c r="K12" s="117" t="s">
        <v>6</v>
      </c>
      <c r="L12" s="21">
        <v>4</v>
      </c>
      <c r="M12" s="21">
        <v>12</v>
      </c>
      <c r="N12" s="21">
        <v>11</v>
      </c>
      <c r="O12" s="21">
        <v>0</v>
      </c>
      <c r="P12" s="21">
        <v>0</v>
      </c>
      <c r="Q12" s="21">
        <v>0</v>
      </c>
      <c r="R12" s="21">
        <v>0</v>
      </c>
      <c r="S12" s="213"/>
      <c r="T12" s="117" t="s">
        <v>6</v>
      </c>
      <c r="U12" s="21">
        <v>0</v>
      </c>
      <c r="V12" s="21">
        <v>1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3"/>
      <c r="AC12" s="117" t="s">
        <v>6</v>
      </c>
      <c r="AD12" s="21">
        <v>1</v>
      </c>
      <c r="AE12" s="21">
        <v>10</v>
      </c>
      <c r="AF12" s="21">
        <v>10</v>
      </c>
      <c r="AG12" s="21">
        <v>0</v>
      </c>
      <c r="AH12" s="21">
        <v>0</v>
      </c>
      <c r="AI12" s="21">
        <v>0</v>
      </c>
      <c r="AJ12" s="21">
        <v>0</v>
      </c>
      <c r="AK12" s="213"/>
      <c r="AL12" s="117" t="s">
        <v>6</v>
      </c>
      <c r="AM12" s="21">
        <v>0</v>
      </c>
      <c r="AN12" s="21">
        <v>1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3"/>
      <c r="AU12" s="117" t="s">
        <v>6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</row>
    <row r="13" spans="1:55" ht="18.75" customHeight="1" x14ac:dyDescent="0.2">
      <c r="A13" s="213"/>
      <c r="B13" s="117" t="s">
        <v>48</v>
      </c>
      <c r="C13" s="21">
        <f t="shared" si="1"/>
        <v>0</v>
      </c>
      <c r="D13" s="21">
        <f t="shared" si="2"/>
        <v>6</v>
      </c>
      <c r="E13" s="21">
        <f t="shared" si="3"/>
        <v>1</v>
      </c>
      <c r="F13" s="21">
        <f t="shared" si="4"/>
        <v>3</v>
      </c>
      <c r="G13" s="21">
        <f t="shared" si="5"/>
        <v>0</v>
      </c>
      <c r="H13" s="21">
        <f t="shared" si="6"/>
        <v>0</v>
      </c>
      <c r="I13" s="21">
        <f t="shared" si="7"/>
        <v>0</v>
      </c>
      <c r="J13" s="213"/>
      <c r="K13" s="117" t="s">
        <v>48</v>
      </c>
      <c r="L13" s="21">
        <v>0</v>
      </c>
      <c r="M13" s="21">
        <v>2</v>
      </c>
      <c r="N13" s="21">
        <v>1</v>
      </c>
      <c r="O13" s="21">
        <v>1</v>
      </c>
      <c r="P13" s="21">
        <v>0</v>
      </c>
      <c r="Q13" s="21">
        <v>0</v>
      </c>
      <c r="R13" s="21">
        <v>0</v>
      </c>
      <c r="S13" s="213"/>
      <c r="T13" s="117" t="s">
        <v>48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3"/>
      <c r="AC13" s="117" t="s">
        <v>48</v>
      </c>
      <c r="AD13" s="21">
        <v>0</v>
      </c>
      <c r="AE13" s="21">
        <v>4</v>
      </c>
      <c r="AF13" s="21">
        <v>0</v>
      </c>
      <c r="AG13" s="21">
        <v>2</v>
      </c>
      <c r="AH13" s="21">
        <v>0</v>
      </c>
      <c r="AI13" s="21">
        <v>0</v>
      </c>
      <c r="AJ13" s="21">
        <v>0</v>
      </c>
      <c r="AK13" s="213"/>
      <c r="AL13" s="117" t="s">
        <v>48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3"/>
      <c r="AU13" s="117" t="s">
        <v>48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t="s">
        <v>134</v>
      </c>
    </row>
    <row r="14" spans="1:55" ht="18.75" customHeight="1" x14ac:dyDescent="0.2">
      <c r="A14" s="213"/>
      <c r="B14" s="117" t="s">
        <v>7</v>
      </c>
      <c r="C14" s="21">
        <f t="shared" si="1"/>
        <v>1</v>
      </c>
      <c r="D14" s="21">
        <f t="shared" si="2"/>
        <v>15</v>
      </c>
      <c r="E14" s="21">
        <f t="shared" si="3"/>
        <v>6</v>
      </c>
      <c r="F14" s="21">
        <f t="shared" si="4"/>
        <v>8</v>
      </c>
      <c r="G14" s="21">
        <f t="shared" si="5"/>
        <v>0</v>
      </c>
      <c r="H14" s="21">
        <f t="shared" si="6"/>
        <v>0</v>
      </c>
      <c r="I14" s="21">
        <f t="shared" si="7"/>
        <v>0</v>
      </c>
      <c r="J14" s="213"/>
      <c r="K14" s="117" t="s">
        <v>7</v>
      </c>
      <c r="L14" s="21">
        <v>0</v>
      </c>
      <c r="M14" s="21">
        <v>7</v>
      </c>
      <c r="N14" s="21">
        <v>1</v>
      </c>
      <c r="O14" s="21">
        <v>3</v>
      </c>
      <c r="P14" s="21">
        <v>0</v>
      </c>
      <c r="Q14" s="21">
        <v>0</v>
      </c>
      <c r="R14" s="21">
        <v>0</v>
      </c>
      <c r="S14" s="213"/>
      <c r="T14" s="117" t="s">
        <v>7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3"/>
      <c r="AC14" s="117" t="s">
        <v>7</v>
      </c>
      <c r="AD14" s="21">
        <v>0</v>
      </c>
      <c r="AE14" s="21">
        <v>5</v>
      </c>
      <c r="AF14" s="21">
        <v>2</v>
      </c>
      <c r="AG14" s="21">
        <v>4</v>
      </c>
      <c r="AH14" s="21">
        <v>0</v>
      </c>
      <c r="AI14" s="21">
        <v>0</v>
      </c>
      <c r="AJ14" s="21">
        <v>0</v>
      </c>
      <c r="AK14" s="213"/>
      <c r="AL14" s="117" t="s">
        <v>7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3"/>
      <c r="AU14" s="117" t="s">
        <v>7</v>
      </c>
      <c r="AV14" s="21">
        <v>1</v>
      </c>
      <c r="AW14" s="21">
        <v>3</v>
      </c>
      <c r="AX14" s="21">
        <v>3</v>
      </c>
      <c r="AY14" s="21">
        <v>1</v>
      </c>
      <c r="AZ14" s="21">
        <v>0</v>
      </c>
      <c r="BA14" s="21">
        <v>0</v>
      </c>
      <c r="BB14" s="21">
        <v>0</v>
      </c>
    </row>
    <row r="15" spans="1:55" ht="18.75" customHeight="1" x14ac:dyDescent="0.2">
      <c r="A15" s="213"/>
      <c r="B15" s="117" t="s">
        <v>8</v>
      </c>
      <c r="C15" s="21">
        <f t="shared" si="1"/>
        <v>0</v>
      </c>
      <c r="D15" s="21">
        <f t="shared" si="2"/>
        <v>14</v>
      </c>
      <c r="E15" s="21">
        <f t="shared" si="3"/>
        <v>2</v>
      </c>
      <c r="F15" s="21">
        <f t="shared" si="4"/>
        <v>0</v>
      </c>
      <c r="G15" s="21">
        <f t="shared" si="5"/>
        <v>0</v>
      </c>
      <c r="H15" s="21">
        <f t="shared" si="6"/>
        <v>0</v>
      </c>
      <c r="I15" s="21">
        <f t="shared" si="7"/>
        <v>0</v>
      </c>
      <c r="J15" s="213"/>
      <c r="K15" s="117" t="s">
        <v>8</v>
      </c>
      <c r="L15" s="21">
        <v>0</v>
      </c>
      <c r="M15" s="21">
        <v>9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13"/>
      <c r="T15" s="117" t="s">
        <v>8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3"/>
      <c r="AC15" s="117" t="s">
        <v>8</v>
      </c>
      <c r="AD15" s="21">
        <v>0</v>
      </c>
      <c r="AE15" s="21">
        <v>4</v>
      </c>
      <c r="AF15" s="21">
        <v>1</v>
      </c>
      <c r="AG15" s="21">
        <v>0</v>
      </c>
      <c r="AH15" s="21">
        <v>0</v>
      </c>
      <c r="AI15" s="21">
        <v>0</v>
      </c>
      <c r="AJ15" s="21">
        <v>0</v>
      </c>
      <c r="AK15" s="213"/>
      <c r="AL15" s="117" t="s">
        <v>8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3"/>
      <c r="AU15" s="117" t="s">
        <v>8</v>
      </c>
      <c r="AV15" s="21">
        <v>0</v>
      </c>
      <c r="AW15" s="21">
        <v>1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</row>
    <row r="16" spans="1:55" ht="18.75" customHeight="1" x14ac:dyDescent="0.2">
      <c r="A16" s="213"/>
      <c r="B16" s="117" t="s">
        <v>18</v>
      </c>
      <c r="C16" s="21">
        <f t="shared" si="1"/>
        <v>4</v>
      </c>
      <c r="D16" s="21">
        <f t="shared" si="2"/>
        <v>11</v>
      </c>
      <c r="E16" s="21">
        <f t="shared" si="3"/>
        <v>2</v>
      </c>
      <c r="F16" s="21">
        <f t="shared" si="4"/>
        <v>11</v>
      </c>
      <c r="G16" s="21">
        <f t="shared" si="5"/>
        <v>0</v>
      </c>
      <c r="H16" s="21">
        <f t="shared" si="6"/>
        <v>0</v>
      </c>
      <c r="I16" s="21">
        <f t="shared" si="7"/>
        <v>0</v>
      </c>
      <c r="J16" s="213"/>
      <c r="K16" s="117" t="s">
        <v>18</v>
      </c>
      <c r="L16" s="21">
        <v>1</v>
      </c>
      <c r="M16" s="21">
        <v>5</v>
      </c>
      <c r="N16" s="21">
        <v>1</v>
      </c>
      <c r="O16" s="21">
        <v>5</v>
      </c>
      <c r="P16" s="21">
        <v>0</v>
      </c>
      <c r="Q16" s="21">
        <v>0</v>
      </c>
      <c r="R16" s="21">
        <v>0</v>
      </c>
      <c r="S16" s="213"/>
      <c r="T16" s="117" t="s">
        <v>18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3"/>
      <c r="AC16" s="117" t="s">
        <v>18</v>
      </c>
      <c r="AD16" s="21">
        <v>3</v>
      </c>
      <c r="AE16" s="21">
        <v>6</v>
      </c>
      <c r="AF16" s="21">
        <v>1</v>
      </c>
      <c r="AG16" s="21">
        <v>6</v>
      </c>
      <c r="AH16" s="21">
        <v>0</v>
      </c>
      <c r="AI16" s="21">
        <v>0</v>
      </c>
      <c r="AJ16" s="21">
        <v>0</v>
      </c>
      <c r="AK16" s="213"/>
      <c r="AL16" s="117" t="s">
        <v>18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3"/>
      <c r="AU16" s="117" t="s">
        <v>18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</row>
    <row r="17" spans="1:54" ht="18.75" customHeight="1" x14ac:dyDescent="0.2">
      <c r="A17" s="197" t="s">
        <v>9</v>
      </c>
      <c r="B17" s="197"/>
      <c r="C17" s="21">
        <f t="shared" si="1"/>
        <v>2</v>
      </c>
      <c r="D17" s="21">
        <f t="shared" si="2"/>
        <v>13</v>
      </c>
      <c r="E17" s="21">
        <f t="shared" si="3"/>
        <v>0</v>
      </c>
      <c r="F17" s="21">
        <f t="shared" si="4"/>
        <v>15</v>
      </c>
      <c r="G17" s="21">
        <f t="shared" si="5"/>
        <v>0</v>
      </c>
      <c r="H17" s="21">
        <f t="shared" si="6"/>
        <v>0</v>
      </c>
      <c r="I17" s="21">
        <f t="shared" si="7"/>
        <v>0</v>
      </c>
      <c r="J17" s="197" t="s">
        <v>9</v>
      </c>
      <c r="K17" s="197"/>
      <c r="L17" s="21">
        <v>1</v>
      </c>
      <c r="M17" s="21">
        <v>8</v>
      </c>
      <c r="N17" s="21">
        <v>0</v>
      </c>
      <c r="O17" s="21">
        <v>10</v>
      </c>
      <c r="P17" s="21">
        <v>0</v>
      </c>
      <c r="Q17" s="21">
        <v>0</v>
      </c>
      <c r="R17" s="21">
        <v>0</v>
      </c>
      <c r="S17" s="197" t="s">
        <v>9</v>
      </c>
      <c r="T17" s="197"/>
      <c r="U17" s="21">
        <v>0</v>
      </c>
      <c r="V17" s="21">
        <v>1</v>
      </c>
      <c r="W17" s="21">
        <v>0</v>
      </c>
      <c r="X17" s="21">
        <v>1</v>
      </c>
      <c r="Y17" s="21">
        <v>0</v>
      </c>
      <c r="Z17" s="21">
        <v>0</v>
      </c>
      <c r="AA17" s="21">
        <v>0</v>
      </c>
      <c r="AB17" s="197" t="s">
        <v>9</v>
      </c>
      <c r="AC17" s="197"/>
      <c r="AD17" s="21">
        <v>1</v>
      </c>
      <c r="AE17" s="21">
        <v>4</v>
      </c>
      <c r="AF17" s="21">
        <v>0</v>
      </c>
      <c r="AG17" s="21">
        <v>4</v>
      </c>
      <c r="AH17" s="21">
        <v>0</v>
      </c>
      <c r="AI17" s="21">
        <v>0</v>
      </c>
      <c r="AJ17" s="21">
        <v>0</v>
      </c>
      <c r="AK17" s="197" t="s">
        <v>9</v>
      </c>
      <c r="AL17" s="197"/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197" t="s">
        <v>9</v>
      </c>
      <c r="AU17" s="197"/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</row>
    <row r="18" spans="1:54" ht="18.75" customHeight="1" x14ac:dyDescent="0.2">
      <c r="A18" s="197" t="s">
        <v>10</v>
      </c>
      <c r="B18" s="197"/>
      <c r="C18" s="21">
        <f t="shared" si="1"/>
        <v>3</v>
      </c>
      <c r="D18" s="21">
        <f t="shared" si="2"/>
        <v>16</v>
      </c>
      <c r="E18" s="21">
        <f t="shared" si="3"/>
        <v>2</v>
      </c>
      <c r="F18" s="21">
        <f t="shared" si="4"/>
        <v>4</v>
      </c>
      <c r="G18" s="21">
        <f t="shared" si="5"/>
        <v>0</v>
      </c>
      <c r="H18" s="21">
        <f t="shared" si="6"/>
        <v>0</v>
      </c>
      <c r="I18" s="21">
        <f t="shared" si="7"/>
        <v>0</v>
      </c>
      <c r="J18" s="197" t="s">
        <v>10</v>
      </c>
      <c r="K18" s="197"/>
      <c r="L18" s="21">
        <v>3</v>
      </c>
      <c r="M18" s="21">
        <v>9</v>
      </c>
      <c r="N18" s="21">
        <v>1</v>
      </c>
      <c r="O18" s="21">
        <v>3</v>
      </c>
      <c r="P18" s="21">
        <v>0</v>
      </c>
      <c r="Q18" s="21">
        <v>0</v>
      </c>
      <c r="R18" s="21">
        <v>0</v>
      </c>
      <c r="S18" s="197" t="s">
        <v>10</v>
      </c>
      <c r="T18" s="197"/>
      <c r="U18" s="21">
        <v>0</v>
      </c>
      <c r="V18" s="21">
        <v>2</v>
      </c>
      <c r="W18" s="21">
        <v>0</v>
      </c>
      <c r="X18" s="21">
        <v>1</v>
      </c>
      <c r="Y18" s="21">
        <v>0</v>
      </c>
      <c r="Z18" s="21">
        <v>0</v>
      </c>
      <c r="AA18" s="21">
        <v>0</v>
      </c>
      <c r="AB18" s="197" t="s">
        <v>10</v>
      </c>
      <c r="AC18" s="197"/>
      <c r="AD18" s="21">
        <v>0</v>
      </c>
      <c r="AE18" s="21">
        <v>3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197" t="s">
        <v>10</v>
      </c>
      <c r="AL18" s="197"/>
      <c r="AM18" s="21">
        <v>0</v>
      </c>
      <c r="AN18" s="21">
        <v>2</v>
      </c>
      <c r="AO18" s="21">
        <v>1</v>
      </c>
      <c r="AP18" s="21">
        <v>0</v>
      </c>
      <c r="AQ18" s="21">
        <v>0</v>
      </c>
      <c r="AR18" s="21">
        <v>0</v>
      </c>
      <c r="AS18" s="21">
        <v>0</v>
      </c>
      <c r="AT18" s="197" t="s">
        <v>10</v>
      </c>
      <c r="AU18" s="197"/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</row>
    <row r="19" spans="1:54" ht="18.75" customHeight="1" x14ac:dyDescent="0.2">
      <c r="A19" s="197" t="s">
        <v>229</v>
      </c>
      <c r="B19" s="197"/>
      <c r="C19" s="21">
        <f t="shared" si="1"/>
        <v>0</v>
      </c>
      <c r="D19" s="21">
        <f t="shared" si="2"/>
        <v>10</v>
      </c>
      <c r="E19" s="21">
        <f t="shared" si="3"/>
        <v>0</v>
      </c>
      <c r="F19" s="21">
        <f t="shared" si="4"/>
        <v>0</v>
      </c>
      <c r="G19" s="21">
        <f t="shared" si="5"/>
        <v>0</v>
      </c>
      <c r="H19" s="21">
        <f t="shared" si="6"/>
        <v>0</v>
      </c>
      <c r="I19" s="21">
        <f t="shared" si="7"/>
        <v>0</v>
      </c>
      <c r="J19" s="197" t="s">
        <v>229</v>
      </c>
      <c r="K19" s="197"/>
      <c r="L19" s="21">
        <v>0</v>
      </c>
      <c r="M19" s="21">
        <v>7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97" t="s">
        <v>229</v>
      </c>
      <c r="T19" s="197"/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197" t="s">
        <v>229</v>
      </c>
      <c r="AC19" s="197"/>
      <c r="AD19" s="21">
        <v>0</v>
      </c>
      <c r="AE19" s="21">
        <v>2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197" t="s">
        <v>229</v>
      </c>
      <c r="AL19" s="197"/>
      <c r="AM19" s="21">
        <v>0</v>
      </c>
      <c r="AN19" s="21">
        <v>1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197" t="s">
        <v>229</v>
      </c>
      <c r="AU19" s="197"/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</row>
    <row r="20" spans="1:54" ht="18.75" customHeight="1" x14ac:dyDescent="0.2">
      <c r="A20" s="197" t="s">
        <v>230</v>
      </c>
      <c r="B20" s="197"/>
      <c r="C20" s="21">
        <f t="shared" si="1"/>
        <v>3</v>
      </c>
      <c r="D20" s="21">
        <f t="shared" si="2"/>
        <v>7</v>
      </c>
      <c r="E20" s="21">
        <f t="shared" si="3"/>
        <v>0</v>
      </c>
      <c r="F20" s="21">
        <f t="shared" si="4"/>
        <v>8</v>
      </c>
      <c r="G20" s="21">
        <f t="shared" si="5"/>
        <v>0</v>
      </c>
      <c r="H20" s="21">
        <f t="shared" si="6"/>
        <v>0</v>
      </c>
      <c r="I20" s="21">
        <f t="shared" si="7"/>
        <v>0</v>
      </c>
      <c r="J20" s="197" t="s">
        <v>230</v>
      </c>
      <c r="K20" s="197"/>
      <c r="L20" s="21">
        <v>3</v>
      </c>
      <c r="M20" s="21">
        <v>5</v>
      </c>
      <c r="N20" s="21">
        <v>0</v>
      </c>
      <c r="O20" s="21">
        <v>6</v>
      </c>
      <c r="P20" s="21">
        <v>0</v>
      </c>
      <c r="Q20" s="21">
        <v>0</v>
      </c>
      <c r="R20" s="21">
        <v>0</v>
      </c>
      <c r="S20" s="197" t="s">
        <v>230</v>
      </c>
      <c r="T20" s="197"/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197" t="s">
        <v>230</v>
      </c>
      <c r="AC20" s="197"/>
      <c r="AD20" s="21">
        <v>0</v>
      </c>
      <c r="AE20" s="21">
        <v>2</v>
      </c>
      <c r="AF20" s="21">
        <v>0</v>
      </c>
      <c r="AG20" s="21">
        <v>2</v>
      </c>
      <c r="AH20" s="21">
        <v>0</v>
      </c>
      <c r="AI20" s="21">
        <v>0</v>
      </c>
      <c r="AJ20" s="21">
        <v>0</v>
      </c>
      <c r="AK20" s="197" t="s">
        <v>230</v>
      </c>
      <c r="AL20" s="197"/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197" t="s">
        <v>230</v>
      </c>
      <c r="AU20" s="197"/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</row>
    <row r="21" spans="1:54" ht="18.75" customHeight="1" x14ac:dyDescent="0.2">
      <c r="A21" s="197" t="s">
        <v>228</v>
      </c>
      <c r="B21" s="197"/>
      <c r="C21" s="21">
        <f t="shared" si="1"/>
        <v>1</v>
      </c>
      <c r="D21" s="21">
        <f t="shared" si="2"/>
        <v>5</v>
      </c>
      <c r="E21" s="21">
        <f t="shared" si="3"/>
        <v>3</v>
      </c>
      <c r="F21" s="21">
        <f t="shared" si="4"/>
        <v>1</v>
      </c>
      <c r="G21" s="21">
        <f t="shared" si="5"/>
        <v>0</v>
      </c>
      <c r="H21" s="21">
        <f t="shared" si="6"/>
        <v>0</v>
      </c>
      <c r="I21" s="21">
        <f t="shared" si="7"/>
        <v>0</v>
      </c>
      <c r="J21" s="197" t="s">
        <v>228</v>
      </c>
      <c r="K21" s="197"/>
      <c r="L21" s="21">
        <v>1</v>
      </c>
      <c r="M21" s="21">
        <v>3</v>
      </c>
      <c r="N21" s="21">
        <v>2</v>
      </c>
      <c r="O21" s="21">
        <v>0</v>
      </c>
      <c r="P21" s="21">
        <v>0</v>
      </c>
      <c r="Q21" s="21">
        <v>0</v>
      </c>
      <c r="R21" s="21">
        <v>0</v>
      </c>
      <c r="S21" s="197" t="s">
        <v>228</v>
      </c>
      <c r="T21" s="197"/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197" t="s">
        <v>228</v>
      </c>
      <c r="AC21" s="197"/>
      <c r="AD21" s="21">
        <v>0</v>
      </c>
      <c r="AE21" s="21">
        <v>2</v>
      </c>
      <c r="AF21" s="21">
        <v>1</v>
      </c>
      <c r="AG21" s="21">
        <v>1</v>
      </c>
      <c r="AH21" s="21">
        <v>0</v>
      </c>
      <c r="AI21" s="21">
        <v>0</v>
      </c>
      <c r="AJ21" s="21">
        <v>0</v>
      </c>
      <c r="AK21" s="197" t="s">
        <v>228</v>
      </c>
      <c r="AL21" s="197"/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197" t="s">
        <v>228</v>
      </c>
      <c r="AU21" s="197"/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</row>
    <row r="22" spans="1:54" ht="18.75" customHeight="1" x14ac:dyDescent="0.2">
      <c r="A22" s="197" t="s">
        <v>11</v>
      </c>
      <c r="B22" s="197"/>
      <c r="C22" s="21">
        <f t="shared" si="1"/>
        <v>0</v>
      </c>
      <c r="D22" s="21">
        <f t="shared" si="2"/>
        <v>5</v>
      </c>
      <c r="E22" s="21">
        <f t="shared" si="3"/>
        <v>1</v>
      </c>
      <c r="F22" s="21">
        <f t="shared" si="4"/>
        <v>1</v>
      </c>
      <c r="G22" s="21">
        <f t="shared" si="5"/>
        <v>0</v>
      </c>
      <c r="H22" s="21">
        <f t="shared" si="6"/>
        <v>0</v>
      </c>
      <c r="I22" s="21">
        <f t="shared" si="7"/>
        <v>0</v>
      </c>
      <c r="J22" s="197" t="s">
        <v>11</v>
      </c>
      <c r="K22" s="197"/>
      <c r="L22" s="21">
        <v>0</v>
      </c>
      <c r="M22" s="21">
        <v>3</v>
      </c>
      <c r="N22" s="21">
        <v>1</v>
      </c>
      <c r="O22" s="21">
        <v>0</v>
      </c>
      <c r="P22" s="21">
        <v>0</v>
      </c>
      <c r="Q22" s="21">
        <v>0</v>
      </c>
      <c r="R22" s="21">
        <v>0</v>
      </c>
      <c r="S22" s="197" t="s">
        <v>11</v>
      </c>
      <c r="T22" s="197"/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197" t="s">
        <v>11</v>
      </c>
      <c r="AC22" s="197"/>
      <c r="AD22" s="21">
        <v>0</v>
      </c>
      <c r="AE22" s="21">
        <v>2</v>
      </c>
      <c r="AF22" s="21">
        <v>0</v>
      </c>
      <c r="AG22" s="21">
        <v>1</v>
      </c>
      <c r="AH22" s="21">
        <v>0</v>
      </c>
      <c r="AI22" s="21">
        <v>0</v>
      </c>
      <c r="AJ22" s="21">
        <v>0</v>
      </c>
      <c r="AK22" s="197" t="s">
        <v>11</v>
      </c>
      <c r="AL22" s="197"/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197" t="s">
        <v>11</v>
      </c>
      <c r="AU22" s="197"/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</row>
    <row r="23" spans="1:54" ht="18.75" customHeight="1" x14ac:dyDescent="0.2">
      <c r="A23" s="197" t="s">
        <v>12</v>
      </c>
      <c r="B23" s="197"/>
      <c r="C23" s="21">
        <f t="shared" si="1"/>
        <v>0</v>
      </c>
      <c r="D23" s="21">
        <f>M23+V23+AE23+AN23+AW23</f>
        <v>9</v>
      </c>
      <c r="E23" s="21">
        <f t="shared" si="3"/>
        <v>2</v>
      </c>
      <c r="F23" s="21">
        <f t="shared" si="4"/>
        <v>11</v>
      </c>
      <c r="G23" s="21">
        <f t="shared" si="5"/>
        <v>0</v>
      </c>
      <c r="H23" s="21">
        <f t="shared" si="6"/>
        <v>0</v>
      </c>
      <c r="I23" s="21">
        <f t="shared" si="7"/>
        <v>0</v>
      </c>
      <c r="J23" s="197" t="s">
        <v>12</v>
      </c>
      <c r="K23" s="197"/>
      <c r="L23" s="21">
        <v>0</v>
      </c>
      <c r="M23" s="21">
        <v>7</v>
      </c>
      <c r="N23" s="21">
        <v>1</v>
      </c>
      <c r="O23" s="21">
        <v>8</v>
      </c>
      <c r="P23" s="21">
        <v>0</v>
      </c>
      <c r="Q23" s="21">
        <v>0</v>
      </c>
      <c r="R23" s="21">
        <v>0</v>
      </c>
      <c r="S23" s="197" t="s">
        <v>12</v>
      </c>
      <c r="T23" s="197"/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197" t="s">
        <v>12</v>
      </c>
      <c r="AC23" s="197"/>
      <c r="AD23" s="21">
        <v>0</v>
      </c>
      <c r="AE23" s="21">
        <v>2</v>
      </c>
      <c r="AF23" s="21">
        <v>1</v>
      </c>
      <c r="AG23" s="21">
        <v>3</v>
      </c>
      <c r="AH23" s="21">
        <v>0</v>
      </c>
      <c r="AI23" s="21">
        <v>0</v>
      </c>
      <c r="AJ23" s="21">
        <v>0</v>
      </c>
      <c r="AK23" s="197" t="s">
        <v>12</v>
      </c>
      <c r="AL23" s="197"/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197" t="s">
        <v>12</v>
      </c>
      <c r="AU23" s="197"/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</row>
    <row r="24" spans="1:54" ht="18.75" customHeight="1" x14ac:dyDescent="0.2">
      <c r="A24" s="197" t="s">
        <v>13</v>
      </c>
      <c r="B24" s="197"/>
      <c r="C24" s="21">
        <f t="shared" si="1"/>
        <v>3</v>
      </c>
      <c r="D24" s="21">
        <f t="shared" si="2"/>
        <v>7</v>
      </c>
      <c r="E24" s="21">
        <f t="shared" si="3"/>
        <v>1</v>
      </c>
      <c r="F24" s="21">
        <f t="shared" si="4"/>
        <v>0</v>
      </c>
      <c r="G24" s="21">
        <f t="shared" si="5"/>
        <v>0</v>
      </c>
      <c r="H24" s="21">
        <f t="shared" si="6"/>
        <v>0</v>
      </c>
      <c r="I24" s="21">
        <f t="shared" si="7"/>
        <v>0</v>
      </c>
      <c r="J24" s="197" t="s">
        <v>13</v>
      </c>
      <c r="K24" s="197"/>
      <c r="L24" s="21">
        <v>3</v>
      </c>
      <c r="M24" s="21">
        <v>6</v>
      </c>
      <c r="N24" s="21">
        <v>1</v>
      </c>
      <c r="O24" s="21">
        <v>0</v>
      </c>
      <c r="P24" s="21">
        <v>0</v>
      </c>
      <c r="Q24" s="21">
        <v>0</v>
      </c>
      <c r="R24" s="21">
        <v>0</v>
      </c>
      <c r="S24" s="197" t="s">
        <v>13</v>
      </c>
      <c r="T24" s="197"/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197" t="s">
        <v>13</v>
      </c>
      <c r="AC24" s="197"/>
      <c r="AD24" s="21">
        <v>0</v>
      </c>
      <c r="AE24" s="21">
        <v>1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197" t="s">
        <v>13</v>
      </c>
      <c r="AL24" s="197"/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197" t="s">
        <v>13</v>
      </c>
      <c r="AU24" s="197"/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</row>
    <row r="25" spans="1:54" ht="18.75" customHeight="1" x14ac:dyDescent="0.2">
      <c r="A25" s="197" t="s">
        <v>14</v>
      </c>
      <c r="B25" s="197"/>
      <c r="C25" s="21">
        <f t="shared" si="1"/>
        <v>0</v>
      </c>
      <c r="D25" s="21">
        <f t="shared" si="2"/>
        <v>8</v>
      </c>
      <c r="E25" s="21">
        <f t="shared" si="3"/>
        <v>0</v>
      </c>
      <c r="F25" s="21">
        <f t="shared" si="4"/>
        <v>2</v>
      </c>
      <c r="G25" s="21">
        <f t="shared" si="5"/>
        <v>0</v>
      </c>
      <c r="H25" s="21">
        <f t="shared" si="6"/>
        <v>0</v>
      </c>
      <c r="I25" s="21">
        <f t="shared" si="7"/>
        <v>0</v>
      </c>
      <c r="J25" s="197" t="s">
        <v>14</v>
      </c>
      <c r="K25" s="197"/>
      <c r="L25" s="21">
        <v>0</v>
      </c>
      <c r="M25" s="21">
        <v>2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197" t="s">
        <v>14</v>
      </c>
      <c r="T25" s="197"/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197" t="s">
        <v>14</v>
      </c>
      <c r="AC25" s="197"/>
      <c r="AD25" s="21">
        <v>0</v>
      </c>
      <c r="AE25" s="21">
        <v>6</v>
      </c>
      <c r="AF25" s="21">
        <v>0</v>
      </c>
      <c r="AG25" s="21">
        <v>1</v>
      </c>
      <c r="AH25" s="21">
        <v>0</v>
      </c>
      <c r="AI25" s="21">
        <v>0</v>
      </c>
      <c r="AJ25" s="21">
        <v>0</v>
      </c>
      <c r="AK25" s="197" t="s">
        <v>14</v>
      </c>
      <c r="AL25" s="197"/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197" t="s">
        <v>14</v>
      </c>
      <c r="AU25" s="197"/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</row>
    <row r="26" spans="1:54" ht="18.75" customHeight="1" x14ac:dyDescent="0.2">
      <c r="A26" s="197" t="s">
        <v>15</v>
      </c>
      <c r="B26" s="197"/>
      <c r="C26" s="21">
        <f t="shared" si="1"/>
        <v>5</v>
      </c>
      <c r="D26" s="21">
        <f t="shared" si="2"/>
        <v>18</v>
      </c>
      <c r="E26" s="21">
        <f t="shared" si="3"/>
        <v>0</v>
      </c>
      <c r="F26" s="21">
        <f t="shared" si="4"/>
        <v>0</v>
      </c>
      <c r="G26" s="21">
        <f t="shared" si="5"/>
        <v>0</v>
      </c>
      <c r="H26" s="21">
        <f t="shared" si="6"/>
        <v>0</v>
      </c>
      <c r="I26" s="21">
        <f t="shared" si="7"/>
        <v>0</v>
      </c>
      <c r="J26" s="197" t="s">
        <v>15</v>
      </c>
      <c r="K26" s="197"/>
      <c r="L26" s="21">
        <v>2</v>
      </c>
      <c r="M26" s="21">
        <v>13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197" t="s">
        <v>15</v>
      </c>
      <c r="T26" s="197"/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197" t="s">
        <v>15</v>
      </c>
      <c r="AC26" s="197"/>
      <c r="AD26" s="21">
        <v>3</v>
      </c>
      <c r="AE26" s="21">
        <v>5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197" t="s">
        <v>15</v>
      </c>
      <c r="AL26" s="197"/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197" t="s">
        <v>15</v>
      </c>
      <c r="AU26" s="197"/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</row>
    <row r="27" spans="1:54" ht="18.75" customHeight="1" x14ac:dyDescent="0.2">
      <c r="A27" s="197" t="s">
        <v>16</v>
      </c>
      <c r="B27" s="197"/>
      <c r="C27" s="21">
        <f>SUM(C7:C26)</f>
        <v>44</v>
      </c>
      <c r="D27" s="21">
        <f t="shared" ref="D27:I27" si="8">SUM(D7:D26)</f>
        <v>233</v>
      </c>
      <c r="E27" s="21">
        <f t="shared" si="8"/>
        <v>42</v>
      </c>
      <c r="F27" s="21">
        <f t="shared" si="8"/>
        <v>116</v>
      </c>
      <c r="G27" s="21">
        <f t="shared" si="8"/>
        <v>2</v>
      </c>
      <c r="H27" s="21">
        <f t="shared" si="8"/>
        <v>0</v>
      </c>
      <c r="I27" s="21">
        <f t="shared" si="8"/>
        <v>0</v>
      </c>
      <c r="J27" s="197" t="s">
        <v>16</v>
      </c>
      <c r="K27" s="197"/>
      <c r="L27" s="21">
        <f>SUM(L7:L26)</f>
        <v>24</v>
      </c>
      <c r="M27" s="21">
        <f t="shared" ref="M27:R27" si="9">SUM(M7:M26)</f>
        <v>141</v>
      </c>
      <c r="N27" s="21">
        <f t="shared" si="9"/>
        <v>21</v>
      </c>
      <c r="O27" s="21">
        <f t="shared" si="9"/>
        <v>75</v>
      </c>
      <c r="P27" s="21">
        <f t="shared" si="9"/>
        <v>2</v>
      </c>
      <c r="Q27" s="21">
        <f t="shared" si="9"/>
        <v>0</v>
      </c>
      <c r="R27" s="21">
        <f t="shared" si="9"/>
        <v>0</v>
      </c>
      <c r="S27" s="197" t="s">
        <v>16</v>
      </c>
      <c r="T27" s="197"/>
      <c r="U27" s="21">
        <f t="shared" ref="U27:AA27" si="10">SUM(U7:U26)</f>
        <v>0</v>
      </c>
      <c r="V27" s="21">
        <f t="shared" si="10"/>
        <v>6</v>
      </c>
      <c r="W27" s="21">
        <f t="shared" si="10"/>
        <v>0</v>
      </c>
      <c r="X27" s="21">
        <f t="shared" si="10"/>
        <v>3</v>
      </c>
      <c r="Y27" s="21">
        <f t="shared" si="10"/>
        <v>0</v>
      </c>
      <c r="Z27" s="21">
        <f t="shared" si="10"/>
        <v>0</v>
      </c>
      <c r="AA27" s="21">
        <f t="shared" si="10"/>
        <v>0</v>
      </c>
      <c r="AB27" s="197" t="s">
        <v>16</v>
      </c>
      <c r="AC27" s="197"/>
      <c r="AD27" s="21">
        <f t="shared" ref="AD27:AJ27" si="11">SUM(AD7:AD26)</f>
        <v>18</v>
      </c>
      <c r="AE27" s="21">
        <f t="shared" si="11"/>
        <v>76</v>
      </c>
      <c r="AF27" s="21">
        <f t="shared" si="11"/>
        <v>17</v>
      </c>
      <c r="AG27" s="21">
        <f t="shared" si="11"/>
        <v>35</v>
      </c>
      <c r="AH27" s="21">
        <f t="shared" si="11"/>
        <v>0</v>
      </c>
      <c r="AI27" s="21">
        <f t="shared" si="11"/>
        <v>0</v>
      </c>
      <c r="AJ27" s="21">
        <f t="shared" si="11"/>
        <v>0</v>
      </c>
      <c r="AK27" s="212" t="s">
        <v>16</v>
      </c>
      <c r="AL27" s="212"/>
      <c r="AM27" s="21">
        <f t="shared" ref="AM27:AS27" si="12">SUM(AM7:AM26)</f>
        <v>0</v>
      </c>
      <c r="AN27" s="21">
        <f t="shared" si="12"/>
        <v>6</v>
      </c>
      <c r="AO27" s="21">
        <f t="shared" si="12"/>
        <v>1</v>
      </c>
      <c r="AP27" s="21">
        <f t="shared" si="12"/>
        <v>0</v>
      </c>
      <c r="AQ27" s="21">
        <f t="shared" si="12"/>
        <v>0</v>
      </c>
      <c r="AR27" s="21">
        <f t="shared" si="12"/>
        <v>0</v>
      </c>
      <c r="AS27" s="21">
        <f t="shared" si="12"/>
        <v>0</v>
      </c>
      <c r="AT27" s="197" t="s">
        <v>16</v>
      </c>
      <c r="AU27" s="197"/>
      <c r="AV27" s="21">
        <f t="shared" ref="AV27:BB27" si="13">SUM(AV7:AV26)</f>
        <v>2</v>
      </c>
      <c r="AW27" s="21">
        <f t="shared" si="13"/>
        <v>4</v>
      </c>
      <c r="AX27" s="21">
        <f t="shared" si="13"/>
        <v>3</v>
      </c>
      <c r="AY27" s="21">
        <f t="shared" si="13"/>
        <v>3</v>
      </c>
      <c r="AZ27" s="21">
        <f t="shared" si="13"/>
        <v>0</v>
      </c>
      <c r="BA27" s="21">
        <f t="shared" si="13"/>
        <v>0</v>
      </c>
      <c r="BB27" s="21">
        <f t="shared" si="13"/>
        <v>0</v>
      </c>
    </row>
  </sheetData>
  <mergeCells count="156">
    <mergeCell ref="A2:I2"/>
    <mergeCell ref="A3:I3"/>
    <mergeCell ref="A4:B6"/>
    <mergeCell ref="C4:C6"/>
    <mergeCell ref="D4:D6"/>
    <mergeCell ref="E4:E6"/>
    <mergeCell ref="F4:H5"/>
    <mergeCell ref="I4:I6"/>
    <mergeCell ref="A24:B24"/>
    <mergeCell ref="A25:B25"/>
    <mergeCell ref="A26:B26"/>
    <mergeCell ref="A27:B27"/>
    <mergeCell ref="J1:K1"/>
    <mergeCell ref="L1:R1"/>
    <mergeCell ref="J2:R2"/>
    <mergeCell ref="J3:R3"/>
    <mergeCell ref="J4:K6"/>
    <mergeCell ref="L4:L6"/>
    <mergeCell ref="A18:B18"/>
    <mergeCell ref="A19:B19"/>
    <mergeCell ref="A20:B20"/>
    <mergeCell ref="A21:B21"/>
    <mergeCell ref="A22:B22"/>
    <mergeCell ref="A23:B23"/>
    <mergeCell ref="A7:B7"/>
    <mergeCell ref="A8:B8"/>
    <mergeCell ref="A9:B9"/>
    <mergeCell ref="A10:B10"/>
    <mergeCell ref="A11:A16"/>
    <mergeCell ref="A17:B17"/>
    <mergeCell ref="A1:B1"/>
    <mergeCell ref="C1:I1"/>
    <mergeCell ref="J27:K27"/>
    <mergeCell ref="S1:T1"/>
    <mergeCell ref="U1:AA1"/>
    <mergeCell ref="AB1:AC1"/>
    <mergeCell ref="AD1:AJ1"/>
    <mergeCell ref="S3:AA3"/>
    <mergeCell ref="AB3:AJ3"/>
    <mergeCell ref="AE4:AE6"/>
    <mergeCell ref="AF4:AF6"/>
    <mergeCell ref="J20:K20"/>
    <mergeCell ref="M4:M6"/>
    <mergeCell ref="N4:N6"/>
    <mergeCell ref="O4:Q5"/>
    <mergeCell ref="S7:T7"/>
    <mergeCell ref="AB7:AC7"/>
    <mergeCell ref="S10:T10"/>
    <mergeCell ref="AB10:AC10"/>
    <mergeCell ref="S19:T19"/>
    <mergeCell ref="AB19:AC19"/>
    <mergeCell ref="J21:K21"/>
    <mergeCell ref="J22:K22"/>
    <mergeCell ref="J23:K23"/>
    <mergeCell ref="J24:K24"/>
    <mergeCell ref="J25:K25"/>
    <mergeCell ref="J9:K9"/>
    <mergeCell ref="J10:K10"/>
    <mergeCell ref="J11:J16"/>
    <mergeCell ref="J17:K17"/>
    <mergeCell ref="J18:K18"/>
    <mergeCell ref="J19:K19"/>
    <mergeCell ref="AK1:AL1"/>
    <mergeCell ref="AM1:AS1"/>
    <mergeCell ref="AT1:AU1"/>
    <mergeCell ref="AV1:BB1"/>
    <mergeCell ref="S2:AA2"/>
    <mergeCell ref="AB2:AJ2"/>
    <mergeCell ref="AK2:AS2"/>
    <mergeCell ref="AT2:BB2"/>
    <mergeCell ref="J26:K26"/>
    <mergeCell ref="R4:R6"/>
    <mergeCell ref="J7:K7"/>
    <mergeCell ref="J8:K8"/>
    <mergeCell ref="AK3:AS3"/>
    <mergeCell ref="AT3:BB3"/>
    <mergeCell ref="S4:T6"/>
    <mergeCell ref="U4:U6"/>
    <mergeCell ref="V4:V6"/>
    <mergeCell ref="W4:W6"/>
    <mergeCell ref="X4:Z5"/>
    <mergeCell ref="AA4:AA6"/>
    <mergeCell ref="AB4:AC6"/>
    <mergeCell ref="AD4:AD6"/>
    <mergeCell ref="AY4:BA5"/>
    <mergeCell ref="BB4:BB6"/>
    <mergeCell ref="AK7:AL7"/>
    <mergeCell ref="AT7:AU7"/>
    <mergeCell ref="AP4:AR5"/>
    <mergeCell ref="AS4:AS6"/>
    <mergeCell ref="AT4:AU6"/>
    <mergeCell ref="AV4:AV6"/>
    <mergeCell ref="AW4:AW6"/>
    <mergeCell ref="AX4:AX6"/>
    <mergeCell ref="AG4:AI5"/>
    <mergeCell ref="AJ4:AJ6"/>
    <mergeCell ref="AK4:AL6"/>
    <mergeCell ref="AM4:AM6"/>
    <mergeCell ref="AN4:AN6"/>
    <mergeCell ref="AO4:AO6"/>
    <mergeCell ref="AK10:AL10"/>
    <mergeCell ref="AT10:AU10"/>
    <mergeCell ref="S11:S16"/>
    <mergeCell ref="AB11:AB16"/>
    <mergeCell ref="AK11:AK16"/>
    <mergeCell ref="AT11:AT16"/>
    <mergeCell ref="S8:T8"/>
    <mergeCell ref="AB8:AC8"/>
    <mergeCell ref="AK8:AL8"/>
    <mergeCell ref="AT8:AU8"/>
    <mergeCell ref="S9:T9"/>
    <mergeCell ref="AB9:AC9"/>
    <mergeCell ref="AK9:AL9"/>
    <mergeCell ref="AT9:AU9"/>
    <mergeCell ref="AK19:AL19"/>
    <mergeCell ref="AT19:AU19"/>
    <mergeCell ref="S20:T20"/>
    <mergeCell ref="AB20:AC20"/>
    <mergeCell ref="AK20:AL20"/>
    <mergeCell ref="AT20:AU20"/>
    <mergeCell ref="S17:T17"/>
    <mergeCell ref="AB17:AC17"/>
    <mergeCell ref="AK17:AL17"/>
    <mergeCell ref="AT17:AU17"/>
    <mergeCell ref="S18:T18"/>
    <mergeCell ref="AB18:AC18"/>
    <mergeCell ref="AK18:AL18"/>
    <mergeCell ref="AT18:AU18"/>
    <mergeCell ref="S23:T23"/>
    <mergeCell ref="AB23:AC23"/>
    <mergeCell ref="AK23:AL23"/>
    <mergeCell ref="AT23:AU23"/>
    <mergeCell ref="S24:T24"/>
    <mergeCell ref="AB24:AC24"/>
    <mergeCell ref="AK24:AL24"/>
    <mergeCell ref="AT24:AU24"/>
    <mergeCell ref="S21:T21"/>
    <mergeCell ref="AB21:AC21"/>
    <mergeCell ref="AK21:AL21"/>
    <mergeCell ref="AT21:AU21"/>
    <mergeCell ref="S22:T22"/>
    <mergeCell ref="AB22:AC22"/>
    <mergeCell ref="AK22:AL22"/>
    <mergeCell ref="AT22:AU22"/>
    <mergeCell ref="S27:T27"/>
    <mergeCell ref="AB27:AC27"/>
    <mergeCell ref="AK27:AL27"/>
    <mergeCell ref="AT27:AU27"/>
    <mergeCell ref="S25:T25"/>
    <mergeCell ref="AB25:AC25"/>
    <mergeCell ref="AK25:AL25"/>
    <mergeCell ref="AT25:AU25"/>
    <mergeCell ref="S26:T26"/>
    <mergeCell ref="AB26:AC26"/>
    <mergeCell ref="AK26:AL26"/>
    <mergeCell ref="AT26:AU2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L27"/>
  <sheetViews>
    <sheetView rightToLeft="1" view="pageBreakPreview" topLeftCell="BH1" zoomScale="70" zoomScaleNormal="100" zoomScaleSheetLayoutView="70" workbookViewId="0">
      <selection activeCell="CD12" sqref="CD12:CL12"/>
    </sheetView>
  </sheetViews>
  <sheetFormatPr defaultRowHeight="12.75" x14ac:dyDescent="0.2"/>
  <cols>
    <col min="1" max="1" width="6.7109375" style="18" customWidth="1"/>
    <col min="2" max="2" width="12" style="18" customWidth="1"/>
    <col min="3" max="15" width="8.85546875" style="18" customWidth="1"/>
    <col min="16" max="16" width="9.140625" style="18"/>
    <col min="17" max="17" width="11.28515625" style="18" customWidth="1"/>
    <col min="18" max="30" width="8.140625" style="18" customWidth="1"/>
    <col min="31" max="31" width="9.140625" style="18"/>
    <col min="32" max="32" width="11.5703125" style="18" customWidth="1"/>
    <col min="33" max="45" width="8.28515625" style="18" customWidth="1"/>
    <col min="46" max="46" width="9.140625" style="18"/>
    <col min="47" max="47" width="12" style="18" customWidth="1"/>
    <col min="48" max="60" width="8.140625" style="18" customWidth="1"/>
    <col min="61" max="61" width="9.140625" style="18"/>
    <col min="62" max="62" width="11.5703125" style="18" bestFit="1" customWidth="1"/>
    <col min="63" max="75" width="8.5703125" style="18" customWidth="1"/>
    <col min="76" max="76" width="9.140625" style="18"/>
    <col min="77" max="77" width="11.5703125" style="18" bestFit="1" customWidth="1"/>
    <col min="78" max="90" width="8.140625" style="18" customWidth="1"/>
    <col min="91" max="16384" width="9.140625" style="18"/>
  </cols>
  <sheetData>
    <row r="1" spans="1:90" ht="20.25" x14ac:dyDescent="0.2">
      <c r="A1" s="216" t="s">
        <v>419</v>
      </c>
      <c r="B1" s="217"/>
      <c r="C1" s="216" t="s">
        <v>405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7"/>
      <c r="P1" s="216" t="s">
        <v>419</v>
      </c>
      <c r="Q1" s="217"/>
      <c r="R1" s="216" t="s">
        <v>420</v>
      </c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7"/>
      <c r="AE1" s="216" t="s">
        <v>419</v>
      </c>
      <c r="AF1" s="217"/>
      <c r="AG1" s="216" t="s">
        <v>421</v>
      </c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7"/>
      <c r="AT1" s="216" t="s">
        <v>419</v>
      </c>
      <c r="AU1" s="217"/>
      <c r="AV1" s="216" t="s">
        <v>420</v>
      </c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7"/>
      <c r="BI1" s="216" t="s">
        <v>419</v>
      </c>
      <c r="BJ1" s="217"/>
      <c r="BK1" s="216" t="s">
        <v>421</v>
      </c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7"/>
      <c r="BX1" s="216" t="s">
        <v>419</v>
      </c>
      <c r="BY1" s="217"/>
      <c r="BZ1" s="216" t="s">
        <v>422</v>
      </c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7"/>
    </row>
    <row r="2" spans="1:90" ht="20.25" x14ac:dyDescent="0.2">
      <c r="A2" s="219" t="s">
        <v>54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 t="s">
        <v>54</v>
      </c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 t="s">
        <v>54</v>
      </c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 t="s">
        <v>54</v>
      </c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 t="s">
        <v>54</v>
      </c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 t="s">
        <v>54</v>
      </c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</row>
    <row r="3" spans="1:90" ht="18" x14ac:dyDescent="0.2">
      <c r="A3" s="194" t="s">
        <v>412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 t="s">
        <v>32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 t="s">
        <v>65</v>
      </c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 t="s">
        <v>63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 t="s">
        <v>162</v>
      </c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 t="s">
        <v>414</v>
      </c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</row>
    <row r="4" spans="1:90" ht="15.75" x14ac:dyDescent="0.2">
      <c r="A4" s="210" t="s">
        <v>0</v>
      </c>
      <c r="B4" s="210"/>
      <c r="C4" s="210" t="s">
        <v>38</v>
      </c>
      <c r="D4" s="210"/>
      <c r="E4" s="210" t="s">
        <v>39</v>
      </c>
      <c r="F4" s="210"/>
      <c r="G4" s="210" t="s">
        <v>40</v>
      </c>
      <c r="H4" s="210"/>
      <c r="I4" s="210" t="s">
        <v>41</v>
      </c>
      <c r="J4" s="210"/>
      <c r="K4" s="210" t="s">
        <v>42</v>
      </c>
      <c r="L4" s="210"/>
      <c r="M4" s="210" t="s">
        <v>43</v>
      </c>
      <c r="N4" s="210"/>
      <c r="O4" s="210"/>
      <c r="P4" s="210" t="s">
        <v>0</v>
      </c>
      <c r="Q4" s="210"/>
      <c r="R4" s="210" t="s">
        <v>38</v>
      </c>
      <c r="S4" s="210"/>
      <c r="T4" s="210" t="s">
        <v>39</v>
      </c>
      <c r="U4" s="210"/>
      <c r="V4" s="210" t="s">
        <v>40</v>
      </c>
      <c r="W4" s="210"/>
      <c r="X4" s="210" t="s">
        <v>41</v>
      </c>
      <c r="Y4" s="210"/>
      <c r="Z4" s="210" t="s">
        <v>42</v>
      </c>
      <c r="AA4" s="210"/>
      <c r="AB4" s="210" t="s">
        <v>43</v>
      </c>
      <c r="AC4" s="210"/>
      <c r="AD4" s="210"/>
      <c r="AE4" s="210" t="s">
        <v>0</v>
      </c>
      <c r="AF4" s="210"/>
      <c r="AG4" s="210" t="s">
        <v>38</v>
      </c>
      <c r="AH4" s="210"/>
      <c r="AI4" s="210" t="s">
        <v>39</v>
      </c>
      <c r="AJ4" s="210"/>
      <c r="AK4" s="210" t="s">
        <v>40</v>
      </c>
      <c r="AL4" s="210"/>
      <c r="AM4" s="210" t="s">
        <v>41</v>
      </c>
      <c r="AN4" s="210"/>
      <c r="AO4" s="210" t="s">
        <v>42</v>
      </c>
      <c r="AP4" s="210"/>
      <c r="AQ4" s="210" t="s">
        <v>43</v>
      </c>
      <c r="AR4" s="210"/>
      <c r="AS4" s="210"/>
      <c r="AT4" s="210" t="s">
        <v>0</v>
      </c>
      <c r="AU4" s="210"/>
      <c r="AV4" s="210" t="s">
        <v>38</v>
      </c>
      <c r="AW4" s="210"/>
      <c r="AX4" s="210" t="s">
        <v>39</v>
      </c>
      <c r="AY4" s="210"/>
      <c r="AZ4" s="210" t="s">
        <v>40</v>
      </c>
      <c r="BA4" s="210"/>
      <c r="BB4" s="210" t="s">
        <v>41</v>
      </c>
      <c r="BC4" s="210"/>
      <c r="BD4" s="210" t="s">
        <v>42</v>
      </c>
      <c r="BE4" s="210"/>
      <c r="BF4" s="210" t="s">
        <v>43</v>
      </c>
      <c r="BG4" s="210"/>
      <c r="BH4" s="210"/>
      <c r="BI4" s="210" t="s">
        <v>0</v>
      </c>
      <c r="BJ4" s="210"/>
      <c r="BK4" s="210" t="s">
        <v>38</v>
      </c>
      <c r="BL4" s="210"/>
      <c r="BM4" s="210" t="s">
        <v>39</v>
      </c>
      <c r="BN4" s="210"/>
      <c r="BO4" s="210" t="s">
        <v>40</v>
      </c>
      <c r="BP4" s="210"/>
      <c r="BQ4" s="210" t="s">
        <v>41</v>
      </c>
      <c r="BR4" s="210"/>
      <c r="BS4" s="210" t="s">
        <v>42</v>
      </c>
      <c r="BT4" s="210"/>
      <c r="BU4" s="210" t="s">
        <v>43</v>
      </c>
      <c r="BV4" s="210"/>
      <c r="BW4" s="210"/>
      <c r="BX4" s="210" t="s">
        <v>0</v>
      </c>
      <c r="BY4" s="210"/>
      <c r="BZ4" s="210" t="s">
        <v>38</v>
      </c>
      <c r="CA4" s="210"/>
      <c r="CB4" s="210" t="s">
        <v>39</v>
      </c>
      <c r="CC4" s="210"/>
      <c r="CD4" s="210" t="s">
        <v>40</v>
      </c>
      <c r="CE4" s="210"/>
      <c r="CF4" s="210" t="s">
        <v>41</v>
      </c>
      <c r="CG4" s="210"/>
      <c r="CH4" s="210" t="s">
        <v>42</v>
      </c>
      <c r="CI4" s="210"/>
      <c r="CJ4" s="210" t="s">
        <v>43</v>
      </c>
      <c r="CK4" s="210"/>
      <c r="CL4" s="210"/>
    </row>
    <row r="5" spans="1:90" ht="12.75" customHeight="1" x14ac:dyDescent="0.2">
      <c r="A5" s="210"/>
      <c r="B5" s="210"/>
      <c r="C5" s="201" t="s">
        <v>23</v>
      </c>
      <c r="D5" s="201" t="s">
        <v>24</v>
      </c>
      <c r="E5" s="201" t="s">
        <v>23</v>
      </c>
      <c r="F5" s="201" t="s">
        <v>24</v>
      </c>
      <c r="G5" s="201" t="s">
        <v>23</v>
      </c>
      <c r="H5" s="201" t="s">
        <v>24</v>
      </c>
      <c r="I5" s="201" t="s">
        <v>23</v>
      </c>
      <c r="J5" s="201" t="s">
        <v>24</v>
      </c>
      <c r="K5" s="201" t="s">
        <v>23</v>
      </c>
      <c r="L5" s="201" t="s">
        <v>24</v>
      </c>
      <c r="M5" s="201" t="s">
        <v>23</v>
      </c>
      <c r="N5" s="201" t="s">
        <v>24</v>
      </c>
      <c r="O5" s="201" t="s">
        <v>26</v>
      </c>
      <c r="P5" s="210"/>
      <c r="Q5" s="210"/>
      <c r="R5" s="201" t="s">
        <v>23</v>
      </c>
      <c r="S5" s="201" t="s">
        <v>24</v>
      </c>
      <c r="T5" s="201" t="s">
        <v>23</v>
      </c>
      <c r="U5" s="201" t="s">
        <v>24</v>
      </c>
      <c r="V5" s="201" t="s">
        <v>23</v>
      </c>
      <c r="W5" s="201" t="s">
        <v>24</v>
      </c>
      <c r="X5" s="201" t="s">
        <v>23</v>
      </c>
      <c r="Y5" s="201" t="s">
        <v>24</v>
      </c>
      <c r="Z5" s="201" t="s">
        <v>23</v>
      </c>
      <c r="AA5" s="201" t="s">
        <v>24</v>
      </c>
      <c r="AB5" s="201" t="s">
        <v>23</v>
      </c>
      <c r="AC5" s="201" t="s">
        <v>24</v>
      </c>
      <c r="AD5" s="201" t="s">
        <v>26</v>
      </c>
      <c r="AE5" s="210"/>
      <c r="AF5" s="210"/>
      <c r="AG5" s="201" t="s">
        <v>23</v>
      </c>
      <c r="AH5" s="201" t="s">
        <v>24</v>
      </c>
      <c r="AI5" s="201" t="s">
        <v>23</v>
      </c>
      <c r="AJ5" s="201" t="s">
        <v>24</v>
      </c>
      <c r="AK5" s="201" t="s">
        <v>23</v>
      </c>
      <c r="AL5" s="201" t="s">
        <v>24</v>
      </c>
      <c r="AM5" s="201" t="s">
        <v>23</v>
      </c>
      <c r="AN5" s="201" t="s">
        <v>24</v>
      </c>
      <c r="AO5" s="201" t="s">
        <v>23</v>
      </c>
      <c r="AP5" s="201" t="s">
        <v>24</v>
      </c>
      <c r="AQ5" s="201" t="s">
        <v>23</v>
      </c>
      <c r="AR5" s="201" t="s">
        <v>24</v>
      </c>
      <c r="AS5" s="201" t="s">
        <v>26</v>
      </c>
      <c r="AT5" s="210"/>
      <c r="AU5" s="210"/>
      <c r="AV5" s="201" t="s">
        <v>23</v>
      </c>
      <c r="AW5" s="201" t="s">
        <v>24</v>
      </c>
      <c r="AX5" s="201" t="s">
        <v>23</v>
      </c>
      <c r="AY5" s="201" t="s">
        <v>24</v>
      </c>
      <c r="AZ5" s="201" t="s">
        <v>23</v>
      </c>
      <c r="BA5" s="201" t="s">
        <v>24</v>
      </c>
      <c r="BB5" s="201" t="s">
        <v>23</v>
      </c>
      <c r="BC5" s="201" t="s">
        <v>24</v>
      </c>
      <c r="BD5" s="201" t="s">
        <v>23</v>
      </c>
      <c r="BE5" s="201" t="s">
        <v>24</v>
      </c>
      <c r="BF5" s="201" t="s">
        <v>23</v>
      </c>
      <c r="BG5" s="201" t="s">
        <v>24</v>
      </c>
      <c r="BH5" s="201" t="s">
        <v>26</v>
      </c>
      <c r="BI5" s="210"/>
      <c r="BJ5" s="210"/>
      <c r="BK5" s="201" t="s">
        <v>23</v>
      </c>
      <c r="BL5" s="201" t="s">
        <v>24</v>
      </c>
      <c r="BM5" s="201" t="s">
        <v>23</v>
      </c>
      <c r="BN5" s="201" t="s">
        <v>24</v>
      </c>
      <c r="BO5" s="201" t="s">
        <v>23</v>
      </c>
      <c r="BP5" s="201" t="s">
        <v>24</v>
      </c>
      <c r="BQ5" s="201" t="s">
        <v>23</v>
      </c>
      <c r="BR5" s="201" t="s">
        <v>24</v>
      </c>
      <c r="BS5" s="201" t="s">
        <v>23</v>
      </c>
      <c r="BT5" s="201" t="s">
        <v>24</v>
      </c>
      <c r="BU5" s="201" t="s">
        <v>23</v>
      </c>
      <c r="BV5" s="201" t="s">
        <v>24</v>
      </c>
      <c r="BW5" s="201" t="s">
        <v>26</v>
      </c>
      <c r="BX5" s="210"/>
      <c r="BY5" s="210"/>
      <c r="BZ5" s="201" t="s">
        <v>23</v>
      </c>
      <c r="CA5" s="201" t="s">
        <v>24</v>
      </c>
      <c r="CB5" s="201" t="s">
        <v>23</v>
      </c>
      <c r="CC5" s="201" t="s">
        <v>24</v>
      </c>
      <c r="CD5" s="201" t="s">
        <v>23</v>
      </c>
      <c r="CE5" s="201" t="s">
        <v>24</v>
      </c>
      <c r="CF5" s="201" t="s">
        <v>23</v>
      </c>
      <c r="CG5" s="201" t="s">
        <v>24</v>
      </c>
      <c r="CH5" s="201" t="s">
        <v>23</v>
      </c>
      <c r="CI5" s="201" t="s">
        <v>24</v>
      </c>
      <c r="CJ5" s="201" t="s">
        <v>23</v>
      </c>
      <c r="CK5" s="201" t="s">
        <v>24</v>
      </c>
      <c r="CL5" s="201" t="s">
        <v>26</v>
      </c>
    </row>
    <row r="6" spans="1:90" ht="12.75" customHeight="1" x14ac:dyDescent="0.2">
      <c r="A6" s="210"/>
      <c r="B6" s="21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10"/>
      <c r="Q6" s="210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10"/>
      <c r="AF6" s="210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10"/>
      <c r="AU6" s="210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10"/>
      <c r="BJ6" s="210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10"/>
      <c r="BY6" s="210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</row>
    <row r="7" spans="1:90" ht="18.75" customHeight="1" x14ac:dyDescent="0.2">
      <c r="A7" s="210" t="s">
        <v>1</v>
      </c>
      <c r="B7" s="210"/>
      <c r="C7" s="73">
        <f>R7+AG7+AV7+BK7+BZ7</f>
        <v>20</v>
      </c>
      <c r="D7" s="73">
        <f t="shared" ref="D7:O19" si="0">S7+AH7+AW7+BL7+CA7</f>
        <v>7</v>
      </c>
      <c r="E7" s="73">
        <f t="shared" si="0"/>
        <v>48</v>
      </c>
      <c r="F7" s="73">
        <f t="shared" si="0"/>
        <v>4</v>
      </c>
      <c r="G7" s="73">
        <f t="shared" si="0"/>
        <v>99</v>
      </c>
      <c r="H7" s="73">
        <f t="shared" si="0"/>
        <v>5</v>
      </c>
      <c r="I7" s="73">
        <f t="shared" si="0"/>
        <v>117</v>
      </c>
      <c r="J7" s="73">
        <f t="shared" si="0"/>
        <v>7</v>
      </c>
      <c r="K7" s="73">
        <f t="shared" si="0"/>
        <v>106</v>
      </c>
      <c r="L7" s="73">
        <f t="shared" si="0"/>
        <v>9</v>
      </c>
      <c r="M7" s="73">
        <f t="shared" si="0"/>
        <v>390</v>
      </c>
      <c r="N7" s="73">
        <f t="shared" si="0"/>
        <v>32</v>
      </c>
      <c r="O7" s="73">
        <f t="shared" si="0"/>
        <v>422</v>
      </c>
      <c r="P7" s="210" t="s">
        <v>1</v>
      </c>
      <c r="Q7" s="210"/>
      <c r="R7" s="73">
        <v>18</v>
      </c>
      <c r="S7" s="73">
        <v>0</v>
      </c>
      <c r="T7" s="73">
        <v>48</v>
      </c>
      <c r="U7" s="73">
        <v>0</v>
      </c>
      <c r="V7" s="73">
        <v>94</v>
      </c>
      <c r="W7" s="73">
        <v>0</v>
      </c>
      <c r="X7" s="73">
        <v>99</v>
      </c>
      <c r="Y7" s="73">
        <v>0</v>
      </c>
      <c r="Z7" s="73">
        <v>84</v>
      </c>
      <c r="AA7" s="73">
        <v>0</v>
      </c>
      <c r="AB7" s="73">
        <f t="shared" ref="AB7:AC22" si="1">SUM(R7,T7,V7,X7,Z7)</f>
        <v>343</v>
      </c>
      <c r="AC7" s="73">
        <f t="shared" si="1"/>
        <v>0</v>
      </c>
      <c r="AD7" s="73">
        <f t="shared" ref="AD7:AD26" si="2">SUM(AB7:AC7)</f>
        <v>343</v>
      </c>
      <c r="AE7" s="210" t="s">
        <v>1</v>
      </c>
      <c r="AF7" s="210"/>
      <c r="AG7" s="73">
        <v>0</v>
      </c>
      <c r="AH7" s="73">
        <v>0</v>
      </c>
      <c r="AI7" s="73">
        <v>0</v>
      </c>
      <c r="AJ7" s="73">
        <v>0</v>
      </c>
      <c r="AK7" s="73">
        <v>2</v>
      </c>
      <c r="AL7" s="73">
        <v>2</v>
      </c>
      <c r="AM7" s="73">
        <v>10</v>
      </c>
      <c r="AN7" s="73">
        <v>2</v>
      </c>
      <c r="AO7" s="73">
        <v>4</v>
      </c>
      <c r="AP7" s="73">
        <v>0</v>
      </c>
      <c r="AQ7" s="73">
        <f t="shared" ref="AQ7:AR22" si="3">SUM(AG7,AI7,AK7,AM7,AO7)</f>
        <v>16</v>
      </c>
      <c r="AR7" s="73">
        <f t="shared" si="3"/>
        <v>4</v>
      </c>
      <c r="AS7" s="73">
        <f t="shared" ref="AS7:AS26" si="4">SUM(AQ7:AR7)</f>
        <v>20</v>
      </c>
      <c r="AT7" s="210" t="s">
        <v>1</v>
      </c>
      <c r="AU7" s="210"/>
      <c r="AV7" s="73">
        <v>2</v>
      </c>
      <c r="AW7" s="73">
        <v>7</v>
      </c>
      <c r="AX7" s="73">
        <v>0</v>
      </c>
      <c r="AY7" s="73">
        <v>4</v>
      </c>
      <c r="AZ7" s="73">
        <v>3</v>
      </c>
      <c r="BA7" s="73">
        <v>3</v>
      </c>
      <c r="BB7" s="73">
        <v>8</v>
      </c>
      <c r="BC7" s="73">
        <v>5</v>
      </c>
      <c r="BD7" s="73">
        <v>18</v>
      </c>
      <c r="BE7" s="73">
        <v>9</v>
      </c>
      <c r="BF7" s="73">
        <f>SUM(AV7,AX7,AZ7,BB7,BD7)</f>
        <v>31</v>
      </c>
      <c r="BG7" s="73">
        <f>SUM(AW7,AY7,BA7,BC7,BE7)</f>
        <v>28</v>
      </c>
      <c r="BH7" s="73">
        <f>SUM(BF7:BG7)</f>
        <v>59</v>
      </c>
      <c r="BI7" s="210" t="s">
        <v>1</v>
      </c>
      <c r="BJ7" s="210"/>
      <c r="BK7" s="73">
        <v>0</v>
      </c>
      <c r="BL7" s="73">
        <v>0</v>
      </c>
      <c r="BM7" s="73">
        <v>0</v>
      </c>
      <c r="BN7" s="73">
        <v>0</v>
      </c>
      <c r="BO7" s="73">
        <v>0</v>
      </c>
      <c r="BP7" s="73">
        <v>0</v>
      </c>
      <c r="BQ7" s="73">
        <v>0</v>
      </c>
      <c r="BR7" s="73">
        <v>0</v>
      </c>
      <c r="BS7" s="73">
        <v>0</v>
      </c>
      <c r="BT7" s="73">
        <v>0</v>
      </c>
      <c r="BU7" s="73">
        <f>SUM(BS7,BQ7,BO7,BM7,BK7)</f>
        <v>0</v>
      </c>
      <c r="BV7" s="73">
        <f t="shared" ref="BV7:BV26" si="5">SUM(BL7,BN7,BP7,BR7,BT7)</f>
        <v>0</v>
      </c>
      <c r="BW7" s="73">
        <f t="shared" ref="BW7:BW26" si="6">SUM(BU7:BV7)</f>
        <v>0</v>
      </c>
      <c r="BX7" s="210" t="s">
        <v>1</v>
      </c>
      <c r="BY7" s="210"/>
      <c r="BZ7" s="73">
        <v>0</v>
      </c>
      <c r="CA7" s="154">
        <v>0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73">
        <f t="shared" ref="CJ7:CJ26" si="7">SUM(BZ7,CB7,CD7,CF7,CH7)</f>
        <v>0</v>
      </c>
      <c r="CK7" s="73">
        <f t="shared" ref="CK7:CK26" si="8">SUM(CA7,CC7,CE7,CG7,CI7)</f>
        <v>0</v>
      </c>
      <c r="CL7" s="73">
        <f t="shared" ref="CL7:CL26" si="9">SUM(CJ7:CK7)</f>
        <v>0</v>
      </c>
    </row>
    <row r="8" spans="1:90" ht="18.75" customHeight="1" x14ac:dyDescent="0.2">
      <c r="A8" s="210" t="s">
        <v>2</v>
      </c>
      <c r="B8" s="210"/>
      <c r="C8" s="73">
        <f t="shared" ref="C8:C27" si="10">R8+AG8+AV8+BK8+BZ8</f>
        <v>157</v>
      </c>
      <c r="D8" s="73">
        <f t="shared" ref="D8:D27" si="11">S8+AH8+AW8+BL8+CA8</f>
        <v>75</v>
      </c>
      <c r="E8" s="73">
        <f t="shared" ref="E8:E27" si="12">T8+AI8+AX8+BM8+CB8</f>
        <v>149</v>
      </c>
      <c r="F8" s="187">
        <f t="shared" si="0"/>
        <v>53</v>
      </c>
      <c r="G8" s="73">
        <f t="shared" ref="G8:G27" si="13">V8+AK8+AZ8+BO8+CD8</f>
        <v>126</v>
      </c>
      <c r="H8" s="73">
        <f t="shared" ref="H8:H27" si="14">W8+AL8+BA8+BP8+CE8</f>
        <v>61</v>
      </c>
      <c r="I8" s="73">
        <f t="shared" ref="I8:I27" si="15">X8+AM8+BB8+BQ8+CF8</f>
        <v>100</v>
      </c>
      <c r="J8" s="73">
        <f t="shared" ref="J8:J27" si="16">Y8+AN8+BC8+BR8+CG8</f>
        <v>50</v>
      </c>
      <c r="K8" s="73">
        <f t="shared" ref="K8:K27" si="17">Z8+AO8+BD8+BS8+CH8</f>
        <v>72</v>
      </c>
      <c r="L8" s="73">
        <f t="shared" ref="L8:L27" si="18">AA8+AP8+BE8+BT8+CI8</f>
        <v>43</v>
      </c>
      <c r="M8" s="73">
        <f t="shared" ref="M8:M27" si="19">AB8+AQ8+BF8+BU8+CJ8</f>
        <v>604</v>
      </c>
      <c r="N8" s="73">
        <f t="shared" ref="N8:N27" si="20">AC8+AR8+BG8+BV8+CK8</f>
        <v>282</v>
      </c>
      <c r="O8" s="73">
        <f t="shared" ref="O8:O27" si="21">AD8+AS8+BH8+BW8+CL8</f>
        <v>886</v>
      </c>
      <c r="P8" s="210" t="s">
        <v>2</v>
      </c>
      <c r="Q8" s="210"/>
      <c r="R8" s="73">
        <v>147</v>
      </c>
      <c r="S8" s="73">
        <v>56</v>
      </c>
      <c r="T8" s="73">
        <v>138</v>
      </c>
      <c r="U8" s="73">
        <v>24</v>
      </c>
      <c r="V8" s="73">
        <v>122</v>
      </c>
      <c r="W8" s="73">
        <v>27</v>
      </c>
      <c r="X8" s="73">
        <v>97</v>
      </c>
      <c r="Y8" s="73">
        <v>18</v>
      </c>
      <c r="Z8" s="73">
        <v>71</v>
      </c>
      <c r="AA8" s="73">
        <v>18</v>
      </c>
      <c r="AB8" s="73">
        <f t="shared" si="1"/>
        <v>575</v>
      </c>
      <c r="AC8" s="73">
        <f t="shared" si="1"/>
        <v>143</v>
      </c>
      <c r="AD8" s="73">
        <f t="shared" si="2"/>
        <v>718</v>
      </c>
      <c r="AE8" s="210" t="s">
        <v>2</v>
      </c>
      <c r="AF8" s="210"/>
      <c r="AG8" s="73">
        <v>0</v>
      </c>
      <c r="AH8" s="166">
        <v>0</v>
      </c>
      <c r="AI8" s="166">
        <v>0</v>
      </c>
      <c r="AJ8" s="166">
        <v>0</v>
      </c>
      <c r="AK8" s="166">
        <v>0</v>
      </c>
      <c r="AL8" s="166">
        <v>0</v>
      </c>
      <c r="AM8" s="166">
        <v>0</v>
      </c>
      <c r="AN8" s="166">
        <v>0</v>
      </c>
      <c r="AO8" s="166">
        <v>0</v>
      </c>
      <c r="AP8" s="166">
        <v>0</v>
      </c>
      <c r="AQ8" s="73">
        <f t="shared" si="3"/>
        <v>0</v>
      </c>
      <c r="AR8" s="73">
        <f t="shared" si="3"/>
        <v>0</v>
      </c>
      <c r="AS8" s="73">
        <f t="shared" si="4"/>
        <v>0</v>
      </c>
      <c r="AT8" s="210" t="s">
        <v>2</v>
      </c>
      <c r="AU8" s="210"/>
      <c r="AV8" s="73">
        <v>10</v>
      </c>
      <c r="AW8" s="73">
        <v>19</v>
      </c>
      <c r="AX8" s="73">
        <v>11</v>
      </c>
      <c r="AY8" s="73">
        <v>29</v>
      </c>
      <c r="AZ8" s="73">
        <v>4</v>
      </c>
      <c r="BA8" s="73">
        <v>34</v>
      </c>
      <c r="BB8" s="73">
        <v>3</v>
      </c>
      <c r="BC8" s="73">
        <v>32</v>
      </c>
      <c r="BD8" s="73">
        <v>1</v>
      </c>
      <c r="BE8" s="73">
        <v>25</v>
      </c>
      <c r="BF8" s="73">
        <f t="shared" ref="BF8:BF14" si="22">SUM(AV8,AX8,AZ8,BB8,BD8)</f>
        <v>29</v>
      </c>
      <c r="BG8" s="73">
        <f t="shared" ref="BG8:BG26" si="23">SUM(AW8,AY8,BA8,BC8,BE8)</f>
        <v>139</v>
      </c>
      <c r="BH8" s="73">
        <f t="shared" ref="BH8:BH26" si="24">SUM(BF8:BG8)</f>
        <v>168</v>
      </c>
      <c r="BI8" s="210" t="s">
        <v>2</v>
      </c>
      <c r="BJ8" s="210"/>
      <c r="BK8" s="73">
        <v>0</v>
      </c>
      <c r="BL8" s="166">
        <v>0</v>
      </c>
      <c r="BM8" s="166">
        <v>0</v>
      </c>
      <c r="BN8" s="166">
        <v>0</v>
      </c>
      <c r="BO8" s="166">
        <v>0</v>
      </c>
      <c r="BP8" s="166">
        <v>0</v>
      </c>
      <c r="BQ8" s="166">
        <v>0</v>
      </c>
      <c r="BR8" s="166">
        <v>0</v>
      </c>
      <c r="BS8" s="166">
        <v>0</v>
      </c>
      <c r="BT8" s="166">
        <v>0</v>
      </c>
      <c r="BU8" s="138">
        <f t="shared" ref="BU8:BU27" si="25">SUM(BK8,BM8,BO8,BQ8,BS8)</f>
        <v>0</v>
      </c>
      <c r="BV8" s="73">
        <f t="shared" si="5"/>
        <v>0</v>
      </c>
      <c r="BW8" s="73">
        <f t="shared" si="6"/>
        <v>0</v>
      </c>
      <c r="BX8" s="210" t="s">
        <v>2</v>
      </c>
      <c r="BY8" s="210"/>
      <c r="BZ8" s="73">
        <v>0</v>
      </c>
      <c r="CA8" s="166">
        <v>0</v>
      </c>
      <c r="CB8" s="166">
        <v>0</v>
      </c>
      <c r="CC8" s="166">
        <v>0</v>
      </c>
      <c r="CD8" s="166">
        <v>0</v>
      </c>
      <c r="CE8" s="166">
        <v>0</v>
      </c>
      <c r="CF8" s="166">
        <v>0</v>
      </c>
      <c r="CG8" s="166">
        <v>0</v>
      </c>
      <c r="CH8" s="166">
        <v>0</v>
      </c>
      <c r="CI8" s="166">
        <v>0</v>
      </c>
      <c r="CJ8" s="166">
        <v>0</v>
      </c>
      <c r="CK8" s="166">
        <v>0</v>
      </c>
      <c r="CL8" s="166">
        <v>0</v>
      </c>
    </row>
    <row r="9" spans="1:90" ht="18.75" customHeight="1" x14ac:dyDescent="0.2">
      <c r="A9" s="210" t="s">
        <v>47</v>
      </c>
      <c r="B9" s="210"/>
      <c r="C9" s="73">
        <f t="shared" si="10"/>
        <v>67</v>
      </c>
      <c r="D9" s="73">
        <f t="shared" si="11"/>
        <v>31</v>
      </c>
      <c r="E9" s="73">
        <f t="shared" si="12"/>
        <v>77</v>
      </c>
      <c r="F9" s="187">
        <f t="shared" si="0"/>
        <v>23</v>
      </c>
      <c r="G9" s="73">
        <f t="shared" si="13"/>
        <v>86</v>
      </c>
      <c r="H9" s="73">
        <f t="shared" si="14"/>
        <v>21</v>
      </c>
      <c r="I9" s="73">
        <f t="shared" si="15"/>
        <v>37</v>
      </c>
      <c r="J9" s="73">
        <f t="shared" si="16"/>
        <v>7</v>
      </c>
      <c r="K9" s="73">
        <f t="shared" si="17"/>
        <v>87</v>
      </c>
      <c r="L9" s="73">
        <f t="shared" si="18"/>
        <v>6</v>
      </c>
      <c r="M9" s="73">
        <f t="shared" si="19"/>
        <v>354</v>
      </c>
      <c r="N9" s="73">
        <f t="shared" si="20"/>
        <v>88</v>
      </c>
      <c r="O9" s="73">
        <f t="shared" si="21"/>
        <v>442</v>
      </c>
      <c r="P9" s="210" t="s">
        <v>47</v>
      </c>
      <c r="Q9" s="210"/>
      <c r="R9" s="73">
        <v>54</v>
      </c>
      <c r="S9" s="73">
        <v>0</v>
      </c>
      <c r="T9" s="73">
        <v>57</v>
      </c>
      <c r="U9" s="73">
        <v>0</v>
      </c>
      <c r="V9" s="73">
        <v>53</v>
      </c>
      <c r="W9" s="73">
        <v>0</v>
      </c>
      <c r="X9" s="73">
        <v>19</v>
      </c>
      <c r="Y9" s="73">
        <v>1</v>
      </c>
      <c r="Z9" s="73">
        <v>72</v>
      </c>
      <c r="AA9" s="73">
        <v>0</v>
      </c>
      <c r="AB9" s="73">
        <f t="shared" si="1"/>
        <v>255</v>
      </c>
      <c r="AC9" s="73">
        <f t="shared" si="1"/>
        <v>1</v>
      </c>
      <c r="AD9" s="73">
        <f t="shared" si="2"/>
        <v>256</v>
      </c>
      <c r="AE9" s="210" t="s">
        <v>47</v>
      </c>
      <c r="AF9" s="210"/>
      <c r="AG9" s="73">
        <v>0</v>
      </c>
      <c r="AH9" s="73">
        <v>0</v>
      </c>
      <c r="AI9" s="73">
        <v>0</v>
      </c>
      <c r="AJ9" s="73">
        <v>0</v>
      </c>
      <c r="AK9" s="73">
        <v>4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f t="shared" si="3"/>
        <v>4</v>
      </c>
      <c r="AR9" s="73">
        <f t="shared" si="3"/>
        <v>0</v>
      </c>
      <c r="AS9" s="73">
        <f t="shared" si="4"/>
        <v>4</v>
      </c>
      <c r="AT9" s="210" t="s">
        <v>47</v>
      </c>
      <c r="AU9" s="210"/>
      <c r="AV9" s="73">
        <v>5</v>
      </c>
      <c r="AW9" s="73">
        <v>26</v>
      </c>
      <c r="AX9" s="73">
        <v>3</v>
      </c>
      <c r="AY9" s="73">
        <v>10</v>
      </c>
      <c r="AZ9" s="73">
        <v>0</v>
      </c>
      <c r="BA9" s="73">
        <v>10</v>
      </c>
      <c r="BB9" s="73">
        <v>0</v>
      </c>
      <c r="BC9" s="73">
        <v>4</v>
      </c>
      <c r="BD9" s="73">
        <v>0</v>
      </c>
      <c r="BE9" s="73">
        <v>5</v>
      </c>
      <c r="BF9" s="73">
        <f t="shared" si="22"/>
        <v>8</v>
      </c>
      <c r="BG9" s="73">
        <f t="shared" si="23"/>
        <v>55</v>
      </c>
      <c r="BH9" s="73">
        <f t="shared" si="24"/>
        <v>63</v>
      </c>
      <c r="BI9" s="210" t="s">
        <v>47</v>
      </c>
      <c r="BJ9" s="210"/>
      <c r="BK9" s="73">
        <v>0</v>
      </c>
      <c r="BL9" s="73">
        <v>4</v>
      </c>
      <c r="BM9" s="73">
        <v>0</v>
      </c>
      <c r="BN9" s="73">
        <v>9</v>
      </c>
      <c r="BO9" s="73">
        <v>0</v>
      </c>
      <c r="BP9" s="73">
        <v>2</v>
      </c>
      <c r="BQ9" s="73">
        <v>0</v>
      </c>
      <c r="BR9" s="73">
        <v>1</v>
      </c>
      <c r="BS9" s="73">
        <v>0</v>
      </c>
      <c r="BT9" s="73">
        <v>1</v>
      </c>
      <c r="BU9" s="138">
        <f t="shared" si="25"/>
        <v>0</v>
      </c>
      <c r="BV9" s="73">
        <f t="shared" si="5"/>
        <v>17</v>
      </c>
      <c r="BW9" s="73">
        <f t="shared" si="6"/>
        <v>17</v>
      </c>
      <c r="BX9" s="210" t="s">
        <v>47</v>
      </c>
      <c r="BY9" s="210"/>
      <c r="BZ9" s="73">
        <v>8</v>
      </c>
      <c r="CA9" s="73">
        <v>1</v>
      </c>
      <c r="CB9" s="73">
        <v>17</v>
      </c>
      <c r="CC9" s="73">
        <v>4</v>
      </c>
      <c r="CD9" s="73">
        <v>29</v>
      </c>
      <c r="CE9" s="73">
        <v>9</v>
      </c>
      <c r="CF9" s="73">
        <v>18</v>
      </c>
      <c r="CG9" s="73">
        <v>1</v>
      </c>
      <c r="CH9" s="73">
        <v>15</v>
      </c>
      <c r="CI9" s="73">
        <v>0</v>
      </c>
      <c r="CJ9" s="73">
        <f t="shared" si="7"/>
        <v>87</v>
      </c>
      <c r="CK9" s="73">
        <f t="shared" si="8"/>
        <v>15</v>
      </c>
      <c r="CL9" s="73">
        <f t="shared" si="9"/>
        <v>102</v>
      </c>
    </row>
    <row r="10" spans="1:90" ht="18.75" customHeight="1" x14ac:dyDescent="0.2">
      <c r="A10" s="210" t="s">
        <v>3</v>
      </c>
      <c r="B10" s="210"/>
      <c r="C10" s="73">
        <f t="shared" si="10"/>
        <v>149</v>
      </c>
      <c r="D10" s="73">
        <f t="shared" si="11"/>
        <v>40</v>
      </c>
      <c r="E10" s="73">
        <f t="shared" si="12"/>
        <v>155</v>
      </c>
      <c r="F10" s="187">
        <f t="shared" si="0"/>
        <v>50</v>
      </c>
      <c r="G10" s="73">
        <f t="shared" si="13"/>
        <v>151</v>
      </c>
      <c r="H10" s="73">
        <f t="shared" si="14"/>
        <v>33</v>
      </c>
      <c r="I10" s="73">
        <f t="shared" si="15"/>
        <v>128</v>
      </c>
      <c r="J10" s="73">
        <f t="shared" si="16"/>
        <v>23</v>
      </c>
      <c r="K10" s="73">
        <f t="shared" si="17"/>
        <v>109</v>
      </c>
      <c r="L10" s="73">
        <f t="shared" si="18"/>
        <v>35</v>
      </c>
      <c r="M10" s="73">
        <f t="shared" si="19"/>
        <v>692</v>
      </c>
      <c r="N10" s="73">
        <f t="shared" si="20"/>
        <v>181</v>
      </c>
      <c r="O10" s="73">
        <f t="shared" si="21"/>
        <v>873</v>
      </c>
      <c r="P10" s="210" t="s">
        <v>3</v>
      </c>
      <c r="Q10" s="210"/>
      <c r="R10" s="73">
        <v>119</v>
      </c>
      <c r="S10" s="73">
        <v>0</v>
      </c>
      <c r="T10" s="73">
        <v>126</v>
      </c>
      <c r="U10" s="73">
        <v>0</v>
      </c>
      <c r="V10" s="73">
        <v>129</v>
      </c>
      <c r="W10" s="73">
        <v>1</v>
      </c>
      <c r="X10" s="73">
        <v>113</v>
      </c>
      <c r="Y10" s="73">
        <v>0</v>
      </c>
      <c r="Z10" s="73">
        <v>98</v>
      </c>
      <c r="AA10" s="73">
        <v>1</v>
      </c>
      <c r="AB10" s="73">
        <f t="shared" si="1"/>
        <v>585</v>
      </c>
      <c r="AC10" s="73">
        <f t="shared" si="1"/>
        <v>2</v>
      </c>
      <c r="AD10" s="73">
        <f t="shared" si="2"/>
        <v>587</v>
      </c>
      <c r="AE10" s="210" t="s">
        <v>3</v>
      </c>
      <c r="AF10" s="210"/>
      <c r="AG10" s="73">
        <v>0</v>
      </c>
      <c r="AH10" s="125">
        <v>0</v>
      </c>
      <c r="AI10" s="125">
        <v>0</v>
      </c>
      <c r="AJ10" s="125">
        <v>0</v>
      </c>
      <c r="AK10" s="125">
        <v>0</v>
      </c>
      <c r="AL10" s="125">
        <v>0</v>
      </c>
      <c r="AM10" s="125">
        <v>0</v>
      </c>
      <c r="AN10" s="125">
        <v>0</v>
      </c>
      <c r="AO10" s="125">
        <v>0</v>
      </c>
      <c r="AP10" s="125">
        <v>0</v>
      </c>
      <c r="AQ10" s="73">
        <f t="shared" si="3"/>
        <v>0</v>
      </c>
      <c r="AR10" s="73">
        <f t="shared" si="3"/>
        <v>0</v>
      </c>
      <c r="AS10" s="73">
        <f t="shared" si="4"/>
        <v>0</v>
      </c>
      <c r="AT10" s="210" t="s">
        <v>3</v>
      </c>
      <c r="AU10" s="210"/>
      <c r="AV10" s="73">
        <v>3</v>
      </c>
      <c r="AW10" s="73">
        <v>7</v>
      </c>
      <c r="AX10" s="73">
        <v>5</v>
      </c>
      <c r="AY10" s="73">
        <v>12</v>
      </c>
      <c r="AZ10" s="73">
        <v>2</v>
      </c>
      <c r="BA10" s="73">
        <v>6</v>
      </c>
      <c r="BB10" s="73">
        <v>1</v>
      </c>
      <c r="BC10" s="73">
        <v>9</v>
      </c>
      <c r="BD10" s="73">
        <v>6</v>
      </c>
      <c r="BE10" s="73">
        <v>11</v>
      </c>
      <c r="BF10" s="73">
        <f t="shared" si="22"/>
        <v>17</v>
      </c>
      <c r="BG10" s="73">
        <f t="shared" si="23"/>
        <v>45</v>
      </c>
      <c r="BH10" s="73">
        <f t="shared" si="24"/>
        <v>62</v>
      </c>
      <c r="BI10" s="210" t="s">
        <v>3</v>
      </c>
      <c r="BJ10" s="210"/>
      <c r="BK10" s="73">
        <v>0</v>
      </c>
      <c r="BL10" s="73">
        <v>11</v>
      </c>
      <c r="BM10" s="73">
        <v>0</v>
      </c>
      <c r="BN10" s="73">
        <v>12</v>
      </c>
      <c r="BO10" s="73">
        <v>0</v>
      </c>
      <c r="BP10" s="73">
        <v>11</v>
      </c>
      <c r="BQ10" s="73">
        <v>0</v>
      </c>
      <c r="BR10" s="73">
        <v>4</v>
      </c>
      <c r="BS10" s="73">
        <v>0</v>
      </c>
      <c r="BT10" s="73">
        <v>10</v>
      </c>
      <c r="BU10" s="138">
        <f t="shared" si="25"/>
        <v>0</v>
      </c>
      <c r="BV10" s="73">
        <f t="shared" si="5"/>
        <v>48</v>
      </c>
      <c r="BW10" s="73">
        <f t="shared" si="6"/>
        <v>48</v>
      </c>
      <c r="BX10" s="210" t="s">
        <v>3</v>
      </c>
      <c r="BY10" s="210"/>
      <c r="BZ10" s="73">
        <v>27</v>
      </c>
      <c r="CA10" s="73">
        <v>22</v>
      </c>
      <c r="CB10" s="73">
        <v>24</v>
      </c>
      <c r="CC10" s="73">
        <v>26</v>
      </c>
      <c r="CD10" s="73">
        <v>20</v>
      </c>
      <c r="CE10" s="73">
        <v>15</v>
      </c>
      <c r="CF10" s="73">
        <v>14</v>
      </c>
      <c r="CG10" s="73">
        <v>10</v>
      </c>
      <c r="CH10" s="73">
        <v>5</v>
      </c>
      <c r="CI10" s="73">
        <v>13</v>
      </c>
      <c r="CJ10" s="73">
        <f t="shared" si="7"/>
        <v>90</v>
      </c>
      <c r="CK10" s="73">
        <f t="shared" si="8"/>
        <v>86</v>
      </c>
      <c r="CL10" s="73">
        <f t="shared" si="9"/>
        <v>176</v>
      </c>
    </row>
    <row r="11" spans="1:90" ht="18.75" customHeight="1" x14ac:dyDescent="0.2">
      <c r="A11" s="210" t="s">
        <v>4</v>
      </c>
      <c r="B11" s="116" t="s">
        <v>5</v>
      </c>
      <c r="C11" s="73">
        <f t="shared" si="10"/>
        <v>254</v>
      </c>
      <c r="D11" s="73">
        <f t="shared" si="11"/>
        <v>103</v>
      </c>
      <c r="E11" s="73">
        <f t="shared" si="12"/>
        <v>363</v>
      </c>
      <c r="F11" s="187">
        <f t="shared" si="0"/>
        <v>81</v>
      </c>
      <c r="G11" s="73">
        <f t="shared" si="13"/>
        <v>177</v>
      </c>
      <c r="H11" s="73">
        <f t="shared" si="14"/>
        <v>62</v>
      </c>
      <c r="I11" s="73">
        <f t="shared" si="15"/>
        <v>89</v>
      </c>
      <c r="J11" s="73">
        <f t="shared" si="16"/>
        <v>44</v>
      </c>
      <c r="K11" s="73">
        <f t="shared" si="17"/>
        <v>31</v>
      </c>
      <c r="L11" s="73">
        <f t="shared" si="18"/>
        <v>32</v>
      </c>
      <c r="M11" s="73">
        <f t="shared" si="19"/>
        <v>914</v>
      </c>
      <c r="N11" s="73">
        <f t="shared" si="20"/>
        <v>322</v>
      </c>
      <c r="O11" s="73">
        <f t="shared" si="21"/>
        <v>1236</v>
      </c>
      <c r="P11" s="210" t="s">
        <v>4</v>
      </c>
      <c r="Q11" s="116" t="s">
        <v>5</v>
      </c>
      <c r="R11" s="73">
        <v>145</v>
      </c>
      <c r="S11" s="73">
        <v>14</v>
      </c>
      <c r="T11" s="73">
        <v>262</v>
      </c>
      <c r="U11" s="73">
        <v>7</v>
      </c>
      <c r="V11" s="73">
        <v>99</v>
      </c>
      <c r="W11" s="73">
        <v>3</v>
      </c>
      <c r="X11" s="73">
        <v>54</v>
      </c>
      <c r="Y11" s="73">
        <v>1</v>
      </c>
      <c r="Z11" s="73">
        <v>22</v>
      </c>
      <c r="AA11" s="73">
        <v>1</v>
      </c>
      <c r="AB11" s="73">
        <f t="shared" si="1"/>
        <v>582</v>
      </c>
      <c r="AC11" s="73">
        <f t="shared" si="1"/>
        <v>26</v>
      </c>
      <c r="AD11" s="73">
        <f t="shared" si="2"/>
        <v>608</v>
      </c>
      <c r="AE11" s="210" t="s">
        <v>4</v>
      </c>
      <c r="AF11" s="116" t="s">
        <v>5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f t="shared" si="3"/>
        <v>0</v>
      </c>
      <c r="AR11" s="73">
        <f t="shared" si="3"/>
        <v>0</v>
      </c>
      <c r="AS11" s="73">
        <f t="shared" si="4"/>
        <v>0</v>
      </c>
      <c r="AT11" s="210" t="s">
        <v>4</v>
      </c>
      <c r="AU11" s="116" t="s">
        <v>5</v>
      </c>
      <c r="AV11" s="73">
        <v>19</v>
      </c>
      <c r="AW11" s="73">
        <v>44</v>
      </c>
      <c r="AX11" s="73">
        <v>26</v>
      </c>
      <c r="AY11" s="73">
        <v>42</v>
      </c>
      <c r="AZ11" s="73">
        <v>29</v>
      </c>
      <c r="BA11" s="73">
        <v>35</v>
      </c>
      <c r="BB11" s="73">
        <v>14</v>
      </c>
      <c r="BC11" s="73">
        <v>20</v>
      </c>
      <c r="BD11" s="73">
        <v>0</v>
      </c>
      <c r="BE11" s="73">
        <v>19</v>
      </c>
      <c r="BF11" s="73">
        <f t="shared" si="22"/>
        <v>88</v>
      </c>
      <c r="BG11" s="73">
        <f t="shared" si="23"/>
        <v>160</v>
      </c>
      <c r="BH11" s="73">
        <f t="shared" si="24"/>
        <v>248</v>
      </c>
      <c r="BI11" s="210" t="s">
        <v>4</v>
      </c>
      <c r="BJ11" s="116" t="s">
        <v>5</v>
      </c>
      <c r="BK11" s="73">
        <v>0</v>
      </c>
      <c r="BL11" s="73">
        <v>36</v>
      </c>
      <c r="BM11" s="73">
        <v>0</v>
      </c>
      <c r="BN11" s="73">
        <v>30</v>
      </c>
      <c r="BO11" s="73">
        <v>0</v>
      </c>
      <c r="BP11" s="73">
        <v>19</v>
      </c>
      <c r="BQ11" s="73">
        <v>0</v>
      </c>
      <c r="BR11" s="73">
        <v>23</v>
      </c>
      <c r="BS11" s="73">
        <v>0</v>
      </c>
      <c r="BT11" s="73">
        <v>10</v>
      </c>
      <c r="BU11" s="138">
        <f t="shared" si="25"/>
        <v>0</v>
      </c>
      <c r="BV11" s="73">
        <f t="shared" si="5"/>
        <v>118</v>
      </c>
      <c r="BW11" s="73">
        <f t="shared" si="6"/>
        <v>118</v>
      </c>
      <c r="BX11" s="210" t="s">
        <v>4</v>
      </c>
      <c r="BY11" s="116" t="s">
        <v>5</v>
      </c>
      <c r="BZ11" s="73">
        <v>90</v>
      </c>
      <c r="CA11" s="73">
        <v>9</v>
      </c>
      <c r="CB11" s="73">
        <v>75</v>
      </c>
      <c r="CC11" s="73">
        <v>2</v>
      </c>
      <c r="CD11" s="73">
        <v>49</v>
      </c>
      <c r="CE11" s="73">
        <v>5</v>
      </c>
      <c r="CF11" s="73">
        <v>21</v>
      </c>
      <c r="CG11" s="73">
        <v>0</v>
      </c>
      <c r="CH11" s="73">
        <v>9</v>
      </c>
      <c r="CI11" s="73">
        <v>2</v>
      </c>
      <c r="CJ11" s="73">
        <f t="shared" si="7"/>
        <v>244</v>
      </c>
      <c r="CK11" s="73">
        <f t="shared" si="8"/>
        <v>18</v>
      </c>
      <c r="CL11" s="73">
        <f t="shared" si="9"/>
        <v>262</v>
      </c>
    </row>
    <row r="12" spans="1:90" ht="18.75" customHeight="1" x14ac:dyDescent="0.2">
      <c r="A12" s="210"/>
      <c r="B12" s="116" t="s">
        <v>6</v>
      </c>
      <c r="C12" s="73">
        <f t="shared" si="10"/>
        <v>247</v>
      </c>
      <c r="D12" s="73">
        <f t="shared" si="11"/>
        <v>165</v>
      </c>
      <c r="E12" s="73">
        <f t="shared" si="12"/>
        <v>251</v>
      </c>
      <c r="F12" s="187">
        <f t="shared" si="0"/>
        <v>169</v>
      </c>
      <c r="G12" s="73">
        <f t="shared" si="13"/>
        <v>196</v>
      </c>
      <c r="H12" s="73">
        <f t="shared" si="14"/>
        <v>108</v>
      </c>
      <c r="I12" s="73">
        <f t="shared" si="15"/>
        <v>148</v>
      </c>
      <c r="J12" s="73">
        <f t="shared" si="16"/>
        <v>82</v>
      </c>
      <c r="K12" s="73">
        <f t="shared" si="17"/>
        <v>77</v>
      </c>
      <c r="L12" s="73">
        <f t="shared" si="18"/>
        <v>102</v>
      </c>
      <c r="M12" s="73">
        <f t="shared" si="19"/>
        <v>919</v>
      </c>
      <c r="N12" s="73">
        <f t="shared" si="20"/>
        <v>626</v>
      </c>
      <c r="O12" s="73">
        <f t="shared" si="21"/>
        <v>1545</v>
      </c>
      <c r="P12" s="210"/>
      <c r="Q12" s="116" t="s">
        <v>6</v>
      </c>
      <c r="R12" s="73">
        <v>164</v>
      </c>
      <c r="S12" s="73">
        <v>0</v>
      </c>
      <c r="T12" s="73">
        <v>145</v>
      </c>
      <c r="U12" s="73">
        <v>0</v>
      </c>
      <c r="V12" s="73">
        <v>123</v>
      </c>
      <c r="W12" s="73">
        <v>0</v>
      </c>
      <c r="X12" s="73">
        <v>97</v>
      </c>
      <c r="Y12" s="73">
        <v>0</v>
      </c>
      <c r="Z12" s="73">
        <v>51</v>
      </c>
      <c r="AA12" s="73">
        <v>0</v>
      </c>
      <c r="AB12" s="73">
        <f t="shared" si="1"/>
        <v>580</v>
      </c>
      <c r="AC12" s="73">
        <f t="shared" si="1"/>
        <v>0</v>
      </c>
      <c r="AD12" s="73">
        <f t="shared" si="2"/>
        <v>580</v>
      </c>
      <c r="AE12" s="210"/>
      <c r="AF12" s="116" t="s">
        <v>6</v>
      </c>
      <c r="AG12" s="73">
        <v>1</v>
      </c>
      <c r="AH12" s="73">
        <v>1</v>
      </c>
      <c r="AI12" s="73">
        <v>3</v>
      </c>
      <c r="AJ12" s="73">
        <v>0</v>
      </c>
      <c r="AK12" s="73">
        <v>3</v>
      </c>
      <c r="AL12" s="73">
        <v>0</v>
      </c>
      <c r="AM12" s="73">
        <v>2</v>
      </c>
      <c r="AN12" s="73">
        <v>0</v>
      </c>
      <c r="AO12" s="73">
        <v>2</v>
      </c>
      <c r="AP12" s="73">
        <v>0</v>
      </c>
      <c r="AQ12" s="73">
        <f t="shared" si="3"/>
        <v>11</v>
      </c>
      <c r="AR12" s="73">
        <f t="shared" si="3"/>
        <v>1</v>
      </c>
      <c r="AS12" s="73">
        <f t="shared" si="4"/>
        <v>12</v>
      </c>
      <c r="AT12" s="210"/>
      <c r="AU12" s="116" t="s">
        <v>6</v>
      </c>
      <c r="AV12" s="73">
        <v>20</v>
      </c>
      <c r="AW12" s="73">
        <v>88</v>
      </c>
      <c r="AX12" s="73">
        <v>25</v>
      </c>
      <c r="AY12" s="73">
        <v>109</v>
      </c>
      <c r="AZ12" s="73">
        <v>18</v>
      </c>
      <c r="BA12" s="73">
        <v>62</v>
      </c>
      <c r="BB12" s="73">
        <v>9</v>
      </c>
      <c r="BC12" s="73">
        <v>45</v>
      </c>
      <c r="BD12" s="73">
        <v>5</v>
      </c>
      <c r="BE12" s="73">
        <v>43</v>
      </c>
      <c r="BF12" s="73">
        <f t="shared" si="22"/>
        <v>77</v>
      </c>
      <c r="BG12" s="73">
        <f t="shared" si="23"/>
        <v>347</v>
      </c>
      <c r="BH12" s="73">
        <f t="shared" si="24"/>
        <v>424</v>
      </c>
      <c r="BI12" s="210"/>
      <c r="BJ12" s="116" t="s">
        <v>6</v>
      </c>
      <c r="BK12" s="73">
        <v>0</v>
      </c>
      <c r="BL12" s="73">
        <v>57</v>
      </c>
      <c r="BM12" s="73">
        <v>0</v>
      </c>
      <c r="BN12" s="73">
        <v>42</v>
      </c>
      <c r="BO12" s="73">
        <v>0</v>
      </c>
      <c r="BP12" s="73">
        <v>25</v>
      </c>
      <c r="BQ12" s="73">
        <v>0</v>
      </c>
      <c r="BR12" s="73">
        <v>26</v>
      </c>
      <c r="BS12" s="73">
        <v>0</v>
      </c>
      <c r="BT12" s="73">
        <v>12</v>
      </c>
      <c r="BU12" s="138">
        <f t="shared" si="25"/>
        <v>0</v>
      </c>
      <c r="BV12" s="73">
        <f t="shared" si="5"/>
        <v>162</v>
      </c>
      <c r="BW12" s="73">
        <f t="shared" si="6"/>
        <v>162</v>
      </c>
      <c r="BX12" s="210"/>
      <c r="BY12" s="116" t="s">
        <v>6</v>
      </c>
      <c r="BZ12" s="73">
        <v>62</v>
      </c>
      <c r="CA12" s="73">
        <v>19</v>
      </c>
      <c r="CB12" s="73">
        <v>78</v>
      </c>
      <c r="CC12" s="73">
        <v>18</v>
      </c>
      <c r="CD12" s="73">
        <v>52</v>
      </c>
      <c r="CE12" s="73">
        <v>21</v>
      </c>
      <c r="CF12" s="73">
        <v>40</v>
      </c>
      <c r="CG12" s="73">
        <v>11</v>
      </c>
      <c r="CH12" s="73">
        <v>19</v>
      </c>
      <c r="CI12" s="73">
        <v>47</v>
      </c>
      <c r="CJ12" s="73">
        <f t="shared" si="7"/>
        <v>251</v>
      </c>
      <c r="CK12" s="73">
        <f t="shared" si="8"/>
        <v>116</v>
      </c>
      <c r="CL12" s="73">
        <f t="shared" si="9"/>
        <v>367</v>
      </c>
    </row>
    <row r="13" spans="1:90" ht="18.75" customHeight="1" x14ac:dyDescent="0.2">
      <c r="A13" s="210"/>
      <c r="B13" s="116" t="s">
        <v>17</v>
      </c>
      <c r="C13" s="73">
        <f t="shared" si="10"/>
        <v>69</v>
      </c>
      <c r="D13" s="73">
        <f t="shared" si="11"/>
        <v>13</v>
      </c>
      <c r="E13" s="73">
        <f t="shared" si="12"/>
        <v>72</v>
      </c>
      <c r="F13" s="187">
        <f t="shared" si="0"/>
        <v>15</v>
      </c>
      <c r="G13" s="73">
        <f t="shared" si="13"/>
        <v>82</v>
      </c>
      <c r="H13" s="73">
        <f t="shared" si="14"/>
        <v>19</v>
      </c>
      <c r="I13" s="73">
        <f t="shared" si="15"/>
        <v>45</v>
      </c>
      <c r="J13" s="73">
        <f t="shared" si="16"/>
        <v>18</v>
      </c>
      <c r="K13" s="73">
        <f t="shared" si="17"/>
        <v>28</v>
      </c>
      <c r="L13" s="73">
        <f t="shared" si="18"/>
        <v>18</v>
      </c>
      <c r="M13" s="73">
        <f t="shared" si="19"/>
        <v>296</v>
      </c>
      <c r="N13" s="73">
        <f t="shared" si="20"/>
        <v>83</v>
      </c>
      <c r="O13" s="73">
        <f t="shared" si="21"/>
        <v>379</v>
      </c>
      <c r="P13" s="210"/>
      <c r="Q13" s="116" t="s">
        <v>17</v>
      </c>
      <c r="R13" s="73">
        <v>51</v>
      </c>
      <c r="S13" s="73">
        <v>0</v>
      </c>
      <c r="T13" s="73">
        <v>52</v>
      </c>
      <c r="U13" s="73">
        <v>0</v>
      </c>
      <c r="V13" s="73">
        <v>50</v>
      </c>
      <c r="W13" s="73">
        <v>0</v>
      </c>
      <c r="X13" s="73">
        <v>25</v>
      </c>
      <c r="Y13" s="73">
        <v>0</v>
      </c>
      <c r="Z13" s="73">
        <v>15</v>
      </c>
      <c r="AA13" s="73">
        <v>0</v>
      </c>
      <c r="AB13" s="73">
        <f t="shared" si="1"/>
        <v>193</v>
      </c>
      <c r="AC13" s="73">
        <f t="shared" si="1"/>
        <v>0</v>
      </c>
      <c r="AD13" s="73">
        <f t="shared" si="2"/>
        <v>193</v>
      </c>
      <c r="AE13" s="210"/>
      <c r="AF13" s="116" t="s">
        <v>17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f t="shared" si="3"/>
        <v>0</v>
      </c>
      <c r="AR13" s="73">
        <f t="shared" si="3"/>
        <v>0</v>
      </c>
      <c r="AS13" s="73">
        <f t="shared" si="4"/>
        <v>0</v>
      </c>
      <c r="AT13" s="210"/>
      <c r="AU13" s="116" t="s">
        <v>17</v>
      </c>
      <c r="AV13" s="73">
        <v>9</v>
      </c>
      <c r="AW13" s="73">
        <v>8</v>
      </c>
      <c r="AX13" s="73">
        <v>11</v>
      </c>
      <c r="AY13" s="73">
        <v>11</v>
      </c>
      <c r="AZ13" s="73">
        <v>23</v>
      </c>
      <c r="BA13" s="73">
        <v>17</v>
      </c>
      <c r="BB13" s="73">
        <v>19</v>
      </c>
      <c r="BC13" s="73">
        <v>14</v>
      </c>
      <c r="BD13" s="73">
        <v>12</v>
      </c>
      <c r="BE13" s="73">
        <v>13</v>
      </c>
      <c r="BF13" s="73">
        <f t="shared" si="22"/>
        <v>74</v>
      </c>
      <c r="BG13" s="73">
        <f t="shared" si="23"/>
        <v>63</v>
      </c>
      <c r="BH13" s="73">
        <f t="shared" si="24"/>
        <v>137</v>
      </c>
      <c r="BI13" s="210"/>
      <c r="BJ13" s="116" t="s">
        <v>17</v>
      </c>
      <c r="BK13" s="73">
        <v>0</v>
      </c>
      <c r="BL13" s="73">
        <v>5</v>
      </c>
      <c r="BM13" s="73">
        <v>0</v>
      </c>
      <c r="BN13" s="73">
        <v>4</v>
      </c>
      <c r="BO13" s="73">
        <v>0</v>
      </c>
      <c r="BP13" s="73">
        <v>2</v>
      </c>
      <c r="BQ13" s="73">
        <v>0</v>
      </c>
      <c r="BR13" s="73">
        <v>4</v>
      </c>
      <c r="BS13" s="73">
        <v>0</v>
      </c>
      <c r="BT13" s="73">
        <v>5</v>
      </c>
      <c r="BU13" s="138">
        <f t="shared" si="25"/>
        <v>0</v>
      </c>
      <c r="BV13" s="73">
        <f t="shared" si="5"/>
        <v>20</v>
      </c>
      <c r="BW13" s="73">
        <f t="shared" si="6"/>
        <v>20</v>
      </c>
      <c r="BX13" s="210"/>
      <c r="BY13" s="116" t="s">
        <v>17</v>
      </c>
      <c r="BZ13" s="73">
        <v>9</v>
      </c>
      <c r="CA13" s="73">
        <v>0</v>
      </c>
      <c r="CB13" s="73">
        <v>9</v>
      </c>
      <c r="CC13" s="73">
        <v>0</v>
      </c>
      <c r="CD13" s="73">
        <v>9</v>
      </c>
      <c r="CE13" s="73">
        <v>0</v>
      </c>
      <c r="CF13" s="73">
        <v>1</v>
      </c>
      <c r="CG13" s="73">
        <v>0</v>
      </c>
      <c r="CH13" s="73">
        <v>1</v>
      </c>
      <c r="CI13" s="73">
        <v>0</v>
      </c>
      <c r="CJ13" s="73">
        <f t="shared" si="7"/>
        <v>29</v>
      </c>
      <c r="CK13" s="73">
        <f t="shared" si="8"/>
        <v>0</v>
      </c>
      <c r="CL13" s="73">
        <f t="shared" si="9"/>
        <v>29</v>
      </c>
    </row>
    <row r="14" spans="1:90" ht="18.75" customHeight="1" x14ac:dyDescent="0.2">
      <c r="A14" s="210"/>
      <c r="B14" s="116" t="s">
        <v>7</v>
      </c>
      <c r="C14" s="73">
        <f t="shared" si="10"/>
        <v>139</v>
      </c>
      <c r="D14" s="73">
        <f t="shared" si="11"/>
        <v>48</v>
      </c>
      <c r="E14" s="73">
        <f t="shared" si="12"/>
        <v>144</v>
      </c>
      <c r="F14" s="187">
        <f t="shared" si="0"/>
        <v>54</v>
      </c>
      <c r="G14" s="73">
        <f t="shared" si="13"/>
        <v>96</v>
      </c>
      <c r="H14" s="73">
        <f t="shared" si="14"/>
        <v>39</v>
      </c>
      <c r="I14" s="73">
        <f t="shared" si="15"/>
        <v>65</v>
      </c>
      <c r="J14" s="73">
        <f t="shared" si="16"/>
        <v>19</v>
      </c>
      <c r="K14" s="73">
        <f t="shared" si="17"/>
        <v>27</v>
      </c>
      <c r="L14" s="73">
        <f t="shared" si="18"/>
        <v>25</v>
      </c>
      <c r="M14" s="73">
        <f t="shared" si="19"/>
        <v>471</v>
      </c>
      <c r="N14" s="73">
        <f t="shared" si="20"/>
        <v>185</v>
      </c>
      <c r="O14" s="73">
        <f t="shared" si="21"/>
        <v>656</v>
      </c>
      <c r="P14" s="210"/>
      <c r="Q14" s="116" t="s">
        <v>7</v>
      </c>
      <c r="R14" s="73">
        <v>72</v>
      </c>
      <c r="S14" s="73">
        <v>0</v>
      </c>
      <c r="T14" s="73">
        <v>70</v>
      </c>
      <c r="U14" s="73">
        <v>0</v>
      </c>
      <c r="V14" s="73">
        <v>53</v>
      </c>
      <c r="W14" s="73">
        <v>0</v>
      </c>
      <c r="X14" s="73">
        <v>18</v>
      </c>
      <c r="Y14" s="73">
        <v>0</v>
      </c>
      <c r="Z14" s="73">
        <v>14</v>
      </c>
      <c r="AA14" s="73">
        <v>0</v>
      </c>
      <c r="AB14" s="73">
        <f t="shared" si="1"/>
        <v>227</v>
      </c>
      <c r="AC14" s="73">
        <f t="shared" si="1"/>
        <v>0</v>
      </c>
      <c r="AD14" s="73">
        <f t="shared" si="2"/>
        <v>227</v>
      </c>
      <c r="AE14" s="210"/>
      <c r="AF14" s="116" t="s">
        <v>7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f t="shared" si="3"/>
        <v>0</v>
      </c>
      <c r="AR14" s="73">
        <f t="shared" si="3"/>
        <v>0</v>
      </c>
      <c r="AS14" s="73">
        <f t="shared" si="4"/>
        <v>0</v>
      </c>
      <c r="AT14" s="210"/>
      <c r="AU14" s="116" t="s">
        <v>7</v>
      </c>
      <c r="AV14" s="73">
        <v>21</v>
      </c>
      <c r="AW14" s="73">
        <v>38</v>
      </c>
      <c r="AX14" s="73">
        <v>30</v>
      </c>
      <c r="AY14" s="73">
        <v>30</v>
      </c>
      <c r="AZ14" s="73">
        <v>23</v>
      </c>
      <c r="BA14" s="73">
        <v>19</v>
      </c>
      <c r="BB14" s="73">
        <v>29</v>
      </c>
      <c r="BC14" s="73">
        <v>10</v>
      </c>
      <c r="BD14" s="73">
        <v>10</v>
      </c>
      <c r="BE14" s="73">
        <v>13</v>
      </c>
      <c r="BF14" s="73">
        <f t="shared" si="22"/>
        <v>113</v>
      </c>
      <c r="BG14" s="73">
        <f t="shared" si="23"/>
        <v>110</v>
      </c>
      <c r="BH14" s="73">
        <f t="shared" si="24"/>
        <v>223</v>
      </c>
      <c r="BI14" s="210"/>
      <c r="BJ14" s="116" t="s">
        <v>7</v>
      </c>
      <c r="BK14" s="73">
        <v>0</v>
      </c>
      <c r="BL14" s="73">
        <v>5</v>
      </c>
      <c r="BM14" s="73">
        <v>0</v>
      </c>
      <c r="BN14" s="73">
        <v>14</v>
      </c>
      <c r="BO14" s="73">
        <v>0</v>
      </c>
      <c r="BP14" s="73">
        <v>11</v>
      </c>
      <c r="BQ14" s="73">
        <v>0</v>
      </c>
      <c r="BR14" s="73">
        <v>6</v>
      </c>
      <c r="BS14" s="73">
        <v>0</v>
      </c>
      <c r="BT14" s="73">
        <v>9</v>
      </c>
      <c r="BU14" s="138">
        <f t="shared" si="25"/>
        <v>0</v>
      </c>
      <c r="BV14" s="73">
        <f t="shared" si="5"/>
        <v>45</v>
      </c>
      <c r="BW14" s="73">
        <f t="shared" si="6"/>
        <v>45</v>
      </c>
      <c r="BX14" s="210"/>
      <c r="BY14" s="116" t="s">
        <v>7</v>
      </c>
      <c r="BZ14" s="73">
        <v>46</v>
      </c>
      <c r="CA14" s="73">
        <v>5</v>
      </c>
      <c r="CB14" s="73">
        <v>44</v>
      </c>
      <c r="CC14" s="73">
        <v>10</v>
      </c>
      <c r="CD14" s="73">
        <v>20</v>
      </c>
      <c r="CE14" s="73">
        <v>9</v>
      </c>
      <c r="CF14" s="73">
        <v>18</v>
      </c>
      <c r="CG14" s="73">
        <v>3</v>
      </c>
      <c r="CH14" s="73">
        <v>3</v>
      </c>
      <c r="CI14" s="73">
        <v>3</v>
      </c>
      <c r="CJ14" s="73">
        <f t="shared" si="7"/>
        <v>131</v>
      </c>
      <c r="CK14" s="73">
        <f t="shared" si="8"/>
        <v>30</v>
      </c>
      <c r="CL14" s="73">
        <f t="shared" si="9"/>
        <v>161</v>
      </c>
    </row>
    <row r="15" spans="1:90" ht="18.75" customHeight="1" x14ac:dyDescent="0.2">
      <c r="A15" s="210"/>
      <c r="B15" s="116" t="s">
        <v>8</v>
      </c>
      <c r="C15" s="73">
        <f t="shared" si="10"/>
        <v>132</v>
      </c>
      <c r="D15" s="73">
        <f t="shared" si="11"/>
        <v>88</v>
      </c>
      <c r="E15" s="73">
        <f t="shared" si="12"/>
        <v>171</v>
      </c>
      <c r="F15" s="187">
        <f t="shared" si="0"/>
        <v>70</v>
      </c>
      <c r="G15" s="73">
        <f t="shared" si="13"/>
        <v>108</v>
      </c>
      <c r="H15" s="73">
        <f t="shared" si="14"/>
        <v>66</v>
      </c>
      <c r="I15" s="73">
        <f t="shared" si="15"/>
        <v>56</v>
      </c>
      <c r="J15" s="73">
        <f t="shared" si="16"/>
        <v>37</v>
      </c>
      <c r="K15" s="73">
        <f t="shared" si="17"/>
        <v>16</v>
      </c>
      <c r="L15" s="73">
        <f t="shared" si="18"/>
        <v>23</v>
      </c>
      <c r="M15" s="73">
        <f t="shared" si="19"/>
        <v>483</v>
      </c>
      <c r="N15" s="73">
        <f t="shared" si="20"/>
        <v>284</v>
      </c>
      <c r="O15" s="73">
        <f t="shared" si="21"/>
        <v>767</v>
      </c>
      <c r="P15" s="210"/>
      <c r="Q15" s="116" t="s">
        <v>8</v>
      </c>
      <c r="R15" s="73">
        <v>75</v>
      </c>
      <c r="S15" s="73">
        <v>5</v>
      </c>
      <c r="T15" s="73">
        <v>126</v>
      </c>
      <c r="U15" s="73">
        <v>5</v>
      </c>
      <c r="V15" s="73">
        <v>86</v>
      </c>
      <c r="W15" s="73">
        <v>3</v>
      </c>
      <c r="X15" s="73">
        <v>49</v>
      </c>
      <c r="Y15" s="73">
        <v>2</v>
      </c>
      <c r="Z15" s="73">
        <v>14</v>
      </c>
      <c r="AA15" s="73">
        <v>2</v>
      </c>
      <c r="AB15" s="73">
        <f t="shared" si="1"/>
        <v>350</v>
      </c>
      <c r="AC15" s="73">
        <f t="shared" si="1"/>
        <v>17</v>
      </c>
      <c r="AD15" s="73">
        <f t="shared" si="2"/>
        <v>367</v>
      </c>
      <c r="AE15" s="210"/>
      <c r="AF15" s="116" t="s">
        <v>8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f t="shared" si="3"/>
        <v>0</v>
      </c>
      <c r="AR15" s="73">
        <f t="shared" si="3"/>
        <v>0</v>
      </c>
      <c r="AS15" s="73">
        <f t="shared" si="4"/>
        <v>0</v>
      </c>
      <c r="AT15" s="210"/>
      <c r="AU15" s="116" t="s">
        <v>8</v>
      </c>
      <c r="AV15" s="73">
        <v>10</v>
      </c>
      <c r="AW15" s="73">
        <v>63</v>
      </c>
      <c r="AX15" s="73">
        <v>8</v>
      </c>
      <c r="AY15" s="73">
        <v>46</v>
      </c>
      <c r="AZ15" s="73">
        <v>11</v>
      </c>
      <c r="BA15" s="73">
        <v>48</v>
      </c>
      <c r="BB15" s="73">
        <v>6</v>
      </c>
      <c r="BC15" s="73">
        <v>26</v>
      </c>
      <c r="BD15" s="73">
        <v>2</v>
      </c>
      <c r="BE15" s="73">
        <v>15</v>
      </c>
      <c r="BF15" s="73">
        <f>SUM(AV15,AX15,AZ15,BB15,BD15)</f>
        <v>37</v>
      </c>
      <c r="BG15" s="73">
        <f t="shared" si="23"/>
        <v>198</v>
      </c>
      <c r="BH15" s="73">
        <f t="shared" si="24"/>
        <v>235</v>
      </c>
      <c r="BI15" s="210"/>
      <c r="BJ15" s="116" t="s">
        <v>8</v>
      </c>
      <c r="BK15" s="73">
        <v>0</v>
      </c>
      <c r="BL15" s="73">
        <v>20</v>
      </c>
      <c r="BM15" s="73">
        <v>0</v>
      </c>
      <c r="BN15" s="73">
        <v>19</v>
      </c>
      <c r="BO15" s="73">
        <v>0</v>
      </c>
      <c r="BP15" s="73">
        <v>15</v>
      </c>
      <c r="BQ15" s="73">
        <v>0</v>
      </c>
      <c r="BR15" s="73">
        <v>9</v>
      </c>
      <c r="BS15" s="73">
        <v>0</v>
      </c>
      <c r="BT15" s="73">
        <v>6</v>
      </c>
      <c r="BU15" s="138">
        <f t="shared" si="25"/>
        <v>0</v>
      </c>
      <c r="BV15" s="73">
        <f t="shared" si="5"/>
        <v>69</v>
      </c>
      <c r="BW15" s="73">
        <f t="shared" si="6"/>
        <v>69</v>
      </c>
      <c r="BX15" s="210"/>
      <c r="BY15" s="116" t="s">
        <v>8</v>
      </c>
      <c r="BZ15" s="73">
        <v>47</v>
      </c>
      <c r="CA15" s="73">
        <v>0</v>
      </c>
      <c r="CB15" s="73">
        <v>37</v>
      </c>
      <c r="CC15" s="73">
        <v>0</v>
      </c>
      <c r="CD15" s="73">
        <v>11</v>
      </c>
      <c r="CE15" s="73">
        <v>0</v>
      </c>
      <c r="CF15" s="73">
        <v>1</v>
      </c>
      <c r="CG15" s="73">
        <v>0</v>
      </c>
      <c r="CH15" s="73">
        <v>0</v>
      </c>
      <c r="CI15" s="73">
        <v>0</v>
      </c>
      <c r="CJ15" s="73">
        <f t="shared" si="7"/>
        <v>96</v>
      </c>
      <c r="CK15" s="73">
        <f t="shared" si="8"/>
        <v>0</v>
      </c>
      <c r="CL15" s="73">
        <f t="shared" si="9"/>
        <v>96</v>
      </c>
    </row>
    <row r="16" spans="1:90" ht="18.75" customHeight="1" x14ac:dyDescent="0.2">
      <c r="A16" s="210"/>
      <c r="B16" s="116" t="s">
        <v>18</v>
      </c>
      <c r="C16" s="73">
        <f t="shared" si="10"/>
        <v>95</v>
      </c>
      <c r="D16" s="73">
        <f t="shared" si="11"/>
        <v>32</v>
      </c>
      <c r="E16" s="73">
        <f t="shared" si="12"/>
        <v>140</v>
      </c>
      <c r="F16" s="187">
        <f t="shared" si="0"/>
        <v>43</v>
      </c>
      <c r="G16" s="73">
        <f t="shared" si="13"/>
        <v>103</v>
      </c>
      <c r="H16" s="73">
        <f t="shared" si="14"/>
        <v>29</v>
      </c>
      <c r="I16" s="73">
        <f t="shared" si="15"/>
        <v>57</v>
      </c>
      <c r="J16" s="73">
        <f t="shared" si="16"/>
        <v>27</v>
      </c>
      <c r="K16" s="73">
        <f t="shared" si="17"/>
        <v>39</v>
      </c>
      <c r="L16" s="73">
        <f t="shared" si="18"/>
        <v>15</v>
      </c>
      <c r="M16" s="73">
        <f t="shared" si="19"/>
        <v>434</v>
      </c>
      <c r="N16" s="73">
        <f t="shared" si="20"/>
        <v>146</v>
      </c>
      <c r="O16" s="73">
        <f t="shared" si="21"/>
        <v>580</v>
      </c>
      <c r="P16" s="210"/>
      <c r="Q16" s="116" t="s">
        <v>18</v>
      </c>
      <c r="R16" s="73">
        <v>65</v>
      </c>
      <c r="S16" s="73">
        <v>0</v>
      </c>
      <c r="T16" s="73">
        <v>88</v>
      </c>
      <c r="U16" s="73">
        <v>0</v>
      </c>
      <c r="V16" s="73">
        <v>67</v>
      </c>
      <c r="W16" s="73">
        <v>0</v>
      </c>
      <c r="X16" s="73">
        <v>36</v>
      </c>
      <c r="Y16" s="73">
        <v>0</v>
      </c>
      <c r="Z16" s="73">
        <v>21</v>
      </c>
      <c r="AA16" s="73">
        <v>0</v>
      </c>
      <c r="AB16" s="73">
        <f t="shared" si="1"/>
        <v>277</v>
      </c>
      <c r="AC16" s="73">
        <f t="shared" si="1"/>
        <v>0</v>
      </c>
      <c r="AD16" s="73">
        <f t="shared" si="2"/>
        <v>277</v>
      </c>
      <c r="AE16" s="210"/>
      <c r="AF16" s="116" t="s">
        <v>18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f t="shared" si="3"/>
        <v>0</v>
      </c>
      <c r="AR16" s="73">
        <f t="shared" si="3"/>
        <v>0</v>
      </c>
      <c r="AS16" s="73">
        <f t="shared" si="4"/>
        <v>0</v>
      </c>
      <c r="AT16" s="210"/>
      <c r="AU16" s="116" t="s">
        <v>18</v>
      </c>
      <c r="AV16" s="73">
        <v>25</v>
      </c>
      <c r="AW16" s="73">
        <v>30</v>
      </c>
      <c r="AX16" s="73">
        <v>36</v>
      </c>
      <c r="AY16" s="73">
        <v>41</v>
      </c>
      <c r="AZ16" s="73">
        <v>23</v>
      </c>
      <c r="BA16" s="73">
        <v>26</v>
      </c>
      <c r="BB16" s="73">
        <v>14</v>
      </c>
      <c r="BC16" s="73">
        <v>23</v>
      </c>
      <c r="BD16" s="73">
        <v>15</v>
      </c>
      <c r="BE16" s="73">
        <v>13</v>
      </c>
      <c r="BF16" s="73">
        <f t="shared" ref="BF16:BF26" si="26">SUM(AV16,AX16,AZ16,BB16,BD16)</f>
        <v>113</v>
      </c>
      <c r="BG16" s="73">
        <f t="shared" si="23"/>
        <v>133</v>
      </c>
      <c r="BH16" s="73">
        <f t="shared" si="24"/>
        <v>246</v>
      </c>
      <c r="BI16" s="210"/>
      <c r="BJ16" s="116" t="s">
        <v>18</v>
      </c>
      <c r="BK16" s="73">
        <v>0</v>
      </c>
      <c r="BL16" s="73">
        <v>2</v>
      </c>
      <c r="BM16" s="73">
        <v>0</v>
      </c>
      <c r="BN16" s="73">
        <v>2</v>
      </c>
      <c r="BO16" s="73">
        <v>0</v>
      </c>
      <c r="BP16" s="73">
        <v>3</v>
      </c>
      <c r="BQ16" s="73">
        <v>0</v>
      </c>
      <c r="BR16" s="73">
        <v>4</v>
      </c>
      <c r="BS16" s="73">
        <v>0</v>
      </c>
      <c r="BT16" s="73">
        <v>2</v>
      </c>
      <c r="BU16" s="138">
        <f t="shared" si="25"/>
        <v>0</v>
      </c>
      <c r="BV16" s="73">
        <f t="shared" si="5"/>
        <v>13</v>
      </c>
      <c r="BW16" s="73">
        <f t="shared" si="6"/>
        <v>13</v>
      </c>
      <c r="BX16" s="210"/>
      <c r="BY16" s="116" t="s">
        <v>18</v>
      </c>
      <c r="BZ16" s="73">
        <v>5</v>
      </c>
      <c r="CA16" s="73">
        <v>0</v>
      </c>
      <c r="CB16" s="73">
        <v>16</v>
      </c>
      <c r="CC16" s="73">
        <v>0</v>
      </c>
      <c r="CD16" s="73">
        <v>13</v>
      </c>
      <c r="CE16" s="73">
        <v>0</v>
      </c>
      <c r="CF16" s="73">
        <v>7</v>
      </c>
      <c r="CG16" s="73">
        <v>0</v>
      </c>
      <c r="CH16" s="73">
        <v>3</v>
      </c>
      <c r="CI16" s="73">
        <v>0</v>
      </c>
      <c r="CJ16" s="73">
        <f t="shared" si="7"/>
        <v>44</v>
      </c>
      <c r="CK16" s="73">
        <f t="shared" si="8"/>
        <v>0</v>
      </c>
      <c r="CL16" s="73">
        <f t="shared" si="9"/>
        <v>44</v>
      </c>
    </row>
    <row r="17" spans="1:90" ht="18.75" customHeight="1" x14ac:dyDescent="0.2">
      <c r="A17" s="210" t="s">
        <v>9</v>
      </c>
      <c r="B17" s="210"/>
      <c r="C17" s="73">
        <f t="shared" si="10"/>
        <v>42</v>
      </c>
      <c r="D17" s="73">
        <f t="shared" si="11"/>
        <v>2</v>
      </c>
      <c r="E17" s="73">
        <f t="shared" si="12"/>
        <v>83</v>
      </c>
      <c r="F17" s="187">
        <f t="shared" si="0"/>
        <v>13</v>
      </c>
      <c r="G17" s="73">
        <f t="shared" si="13"/>
        <v>115</v>
      </c>
      <c r="H17" s="73">
        <f t="shared" si="14"/>
        <v>15</v>
      </c>
      <c r="I17" s="73">
        <f t="shared" si="15"/>
        <v>90</v>
      </c>
      <c r="J17" s="73">
        <f t="shared" si="16"/>
        <v>10</v>
      </c>
      <c r="K17" s="73">
        <f t="shared" si="17"/>
        <v>86</v>
      </c>
      <c r="L17" s="73">
        <f t="shared" si="18"/>
        <v>51</v>
      </c>
      <c r="M17" s="73">
        <f t="shared" si="19"/>
        <v>416</v>
      </c>
      <c r="N17" s="73">
        <f t="shared" si="20"/>
        <v>91</v>
      </c>
      <c r="O17" s="73">
        <f t="shared" si="21"/>
        <v>507</v>
      </c>
      <c r="P17" s="210" t="s">
        <v>9</v>
      </c>
      <c r="Q17" s="210"/>
      <c r="R17" s="73">
        <v>38</v>
      </c>
      <c r="S17" s="73">
        <v>0</v>
      </c>
      <c r="T17" s="73">
        <v>76</v>
      </c>
      <c r="U17" s="73">
        <v>6</v>
      </c>
      <c r="V17" s="73">
        <v>94</v>
      </c>
      <c r="W17" s="73">
        <v>6</v>
      </c>
      <c r="X17" s="73">
        <v>74</v>
      </c>
      <c r="Y17" s="73">
        <v>6</v>
      </c>
      <c r="Z17" s="73">
        <v>78</v>
      </c>
      <c r="AA17" s="73">
        <v>9</v>
      </c>
      <c r="AB17" s="73">
        <f t="shared" si="1"/>
        <v>360</v>
      </c>
      <c r="AC17" s="73">
        <f t="shared" si="1"/>
        <v>27</v>
      </c>
      <c r="AD17" s="73">
        <f t="shared" si="2"/>
        <v>387</v>
      </c>
      <c r="AE17" s="210" t="s">
        <v>9</v>
      </c>
      <c r="AF17" s="210"/>
      <c r="AG17" s="73">
        <v>1</v>
      </c>
      <c r="AH17" s="73">
        <v>0</v>
      </c>
      <c r="AI17" s="73">
        <v>2</v>
      </c>
      <c r="AJ17" s="73">
        <v>0</v>
      </c>
      <c r="AK17" s="73">
        <v>5</v>
      </c>
      <c r="AL17" s="73">
        <v>2</v>
      </c>
      <c r="AM17" s="73">
        <v>10</v>
      </c>
      <c r="AN17" s="73">
        <v>0</v>
      </c>
      <c r="AO17" s="73">
        <v>0</v>
      </c>
      <c r="AP17" s="73">
        <v>0</v>
      </c>
      <c r="AQ17" s="73">
        <f t="shared" si="3"/>
        <v>18</v>
      </c>
      <c r="AR17" s="73">
        <f t="shared" si="3"/>
        <v>2</v>
      </c>
      <c r="AS17" s="73">
        <f t="shared" si="4"/>
        <v>20</v>
      </c>
      <c r="AT17" s="210" t="s">
        <v>9</v>
      </c>
      <c r="AU17" s="210"/>
      <c r="AV17" s="73">
        <v>3</v>
      </c>
      <c r="AW17" s="73">
        <v>2</v>
      </c>
      <c r="AX17" s="73">
        <v>5</v>
      </c>
      <c r="AY17" s="73">
        <v>7</v>
      </c>
      <c r="AZ17" s="73">
        <v>16</v>
      </c>
      <c r="BA17" s="73">
        <v>7</v>
      </c>
      <c r="BB17" s="73">
        <v>6</v>
      </c>
      <c r="BC17" s="73">
        <v>4</v>
      </c>
      <c r="BD17" s="73">
        <v>8</v>
      </c>
      <c r="BE17" s="73">
        <v>42</v>
      </c>
      <c r="BF17" s="73">
        <f t="shared" si="26"/>
        <v>38</v>
      </c>
      <c r="BG17" s="73">
        <f t="shared" si="23"/>
        <v>62</v>
      </c>
      <c r="BH17" s="73">
        <f t="shared" si="24"/>
        <v>100</v>
      </c>
      <c r="BI17" s="210" t="s">
        <v>9</v>
      </c>
      <c r="BJ17" s="210"/>
      <c r="BK17" s="73">
        <v>0</v>
      </c>
      <c r="BL17" s="150">
        <v>0</v>
      </c>
      <c r="BM17" s="150">
        <v>0</v>
      </c>
      <c r="BN17" s="150">
        <v>0</v>
      </c>
      <c r="BO17" s="150">
        <v>0</v>
      </c>
      <c r="BP17" s="150">
        <v>0</v>
      </c>
      <c r="BQ17" s="150">
        <v>0</v>
      </c>
      <c r="BR17" s="150">
        <v>0</v>
      </c>
      <c r="BS17" s="150">
        <v>0</v>
      </c>
      <c r="BT17" s="150">
        <v>0</v>
      </c>
      <c r="BU17" s="138">
        <f t="shared" si="25"/>
        <v>0</v>
      </c>
      <c r="BV17" s="73">
        <f t="shared" si="5"/>
        <v>0</v>
      </c>
      <c r="BW17" s="73">
        <f t="shared" si="6"/>
        <v>0</v>
      </c>
      <c r="BX17" s="210" t="s">
        <v>9</v>
      </c>
      <c r="BY17" s="210"/>
      <c r="BZ17" s="73">
        <v>0</v>
      </c>
      <c r="CA17" s="150">
        <v>0</v>
      </c>
      <c r="CB17" s="150">
        <v>0</v>
      </c>
      <c r="CC17" s="150">
        <v>0</v>
      </c>
      <c r="CD17" s="150">
        <v>0</v>
      </c>
      <c r="CE17" s="150">
        <v>0</v>
      </c>
      <c r="CF17" s="150">
        <v>0</v>
      </c>
      <c r="CG17" s="150">
        <v>0</v>
      </c>
      <c r="CH17" s="150">
        <v>0</v>
      </c>
      <c r="CI17" s="150">
        <v>0</v>
      </c>
      <c r="CJ17" s="73">
        <f t="shared" si="7"/>
        <v>0</v>
      </c>
      <c r="CK17" s="73">
        <f t="shared" si="8"/>
        <v>0</v>
      </c>
      <c r="CL17" s="73">
        <f t="shared" si="9"/>
        <v>0</v>
      </c>
    </row>
    <row r="18" spans="1:90" ht="18.75" customHeight="1" x14ac:dyDescent="0.2">
      <c r="A18" s="210" t="s">
        <v>10</v>
      </c>
      <c r="B18" s="210"/>
      <c r="C18" s="73">
        <f t="shared" si="10"/>
        <v>80</v>
      </c>
      <c r="D18" s="73">
        <f t="shared" si="11"/>
        <v>42</v>
      </c>
      <c r="E18" s="73">
        <f t="shared" si="12"/>
        <v>129</v>
      </c>
      <c r="F18" s="187">
        <f t="shared" si="0"/>
        <v>25</v>
      </c>
      <c r="G18" s="73">
        <f t="shared" si="13"/>
        <v>152</v>
      </c>
      <c r="H18" s="73">
        <f t="shared" si="14"/>
        <v>42</v>
      </c>
      <c r="I18" s="73">
        <f t="shared" si="15"/>
        <v>111</v>
      </c>
      <c r="J18" s="73">
        <f t="shared" si="16"/>
        <v>20</v>
      </c>
      <c r="K18" s="73">
        <f t="shared" si="17"/>
        <v>58</v>
      </c>
      <c r="L18" s="73">
        <f t="shared" si="18"/>
        <v>30</v>
      </c>
      <c r="M18" s="73">
        <f t="shared" si="19"/>
        <v>530</v>
      </c>
      <c r="N18" s="73">
        <f t="shared" si="20"/>
        <v>159</v>
      </c>
      <c r="O18" s="73">
        <f t="shared" si="21"/>
        <v>689</v>
      </c>
      <c r="P18" s="210" t="s">
        <v>10</v>
      </c>
      <c r="Q18" s="210"/>
      <c r="R18" s="73">
        <v>58</v>
      </c>
      <c r="S18" s="73">
        <v>0</v>
      </c>
      <c r="T18" s="73">
        <v>109</v>
      </c>
      <c r="U18" s="73">
        <v>0</v>
      </c>
      <c r="V18" s="73">
        <v>129</v>
      </c>
      <c r="W18" s="73">
        <v>0</v>
      </c>
      <c r="X18" s="73">
        <v>95</v>
      </c>
      <c r="Y18" s="73">
        <v>0</v>
      </c>
      <c r="Z18" s="73">
        <v>51</v>
      </c>
      <c r="AA18" s="73">
        <v>0</v>
      </c>
      <c r="AB18" s="73">
        <f t="shared" si="1"/>
        <v>442</v>
      </c>
      <c r="AC18" s="73">
        <f t="shared" si="1"/>
        <v>0</v>
      </c>
      <c r="AD18" s="73">
        <f t="shared" si="2"/>
        <v>442</v>
      </c>
      <c r="AE18" s="210" t="s">
        <v>10</v>
      </c>
      <c r="AF18" s="210"/>
      <c r="AG18" s="73">
        <v>5</v>
      </c>
      <c r="AH18" s="73">
        <v>0</v>
      </c>
      <c r="AI18" s="73">
        <v>7</v>
      </c>
      <c r="AJ18" s="73">
        <v>0</v>
      </c>
      <c r="AK18" s="73">
        <v>16</v>
      </c>
      <c r="AL18" s="73">
        <v>0</v>
      </c>
      <c r="AM18" s="73">
        <v>7</v>
      </c>
      <c r="AN18" s="73">
        <v>0</v>
      </c>
      <c r="AO18" s="73">
        <v>4</v>
      </c>
      <c r="AP18" s="73">
        <v>0</v>
      </c>
      <c r="AQ18" s="73">
        <f t="shared" si="3"/>
        <v>39</v>
      </c>
      <c r="AR18" s="73">
        <f t="shared" si="3"/>
        <v>0</v>
      </c>
      <c r="AS18" s="73">
        <f t="shared" si="4"/>
        <v>39</v>
      </c>
      <c r="AT18" s="210" t="s">
        <v>10</v>
      </c>
      <c r="AU18" s="210"/>
      <c r="AV18" s="73">
        <v>9</v>
      </c>
      <c r="AW18" s="73">
        <v>12</v>
      </c>
      <c r="AX18" s="73">
        <v>6</v>
      </c>
      <c r="AY18" s="73">
        <v>12</v>
      </c>
      <c r="AZ18" s="73">
        <v>6</v>
      </c>
      <c r="BA18" s="73">
        <v>17</v>
      </c>
      <c r="BB18" s="73">
        <v>6</v>
      </c>
      <c r="BC18" s="73">
        <v>12</v>
      </c>
      <c r="BD18" s="73">
        <v>3</v>
      </c>
      <c r="BE18" s="73">
        <v>10</v>
      </c>
      <c r="BF18" s="73">
        <f t="shared" si="26"/>
        <v>30</v>
      </c>
      <c r="BG18" s="73">
        <f t="shared" si="23"/>
        <v>63</v>
      </c>
      <c r="BH18" s="73">
        <f t="shared" si="24"/>
        <v>93</v>
      </c>
      <c r="BI18" s="210" t="s">
        <v>10</v>
      </c>
      <c r="BJ18" s="210"/>
      <c r="BK18" s="73">
        <v>0</v>
      </c>
      <c r="BL18" s="73">
        <v>21</v>
      </c>
      <c r="BM18" s="73">
        <v>0</v>
      </c>
      <c r="BN18" s="73">
        <v>9</v>
      </c>
      <c r="BO18" s="73">
        <v>0</v>
      </c>
      <c r="BP18" s="73">
        <v>20</v>
      </c>
      <c r="BQ18" s="73">
        <v>0</v>
      </c>
      <c r="BR18" s="73">
        <v>5</v>
      </c>
      <c r="BS18" s="73">
        <v>0</v>
      </c>
      <c r="BT18" s="73">
        <v>13</v>
      </c>
      <c r="BU18" s="138">
        <f t="shared" si="25"/>
        <v>0</v>
      </c>
      <c r="BV18" s="73">
        <f t="shared" si="5"/>
        <v>68</v>
      </c>
      <c r="BW18" s="73">
        <f t="shared" si="6"/>
        <v>68</v>
      </c>
      <c r="BX18" s="210" t="s">
        <v>10</v>
      </c>
      <c r="BY18" s="210"/>
      <c r="BZ18" s="73">
        <v>8</v>
      </c>
      <c r="CA18" s="73">
        <v>9</v>
      </c>
      <c r="CB18" s="73">
        <v>7</v>
      </c>
      <c r="CC18" s="73">
        <v>4</v>
      </c>
      <c r="CD18" s="73">
        <v>1</v>
      </c>
      <c r="CE18" s="73">
        <v>5</v>
      </c>
      <c r="CF18" s="73">
        <v>3</v>
      </c>
      <c r="CG18" s="73">
        <v>3</v>
      </c>
      <c r="CH18" s="73">
        <v>0</v>
      </c>
      <c r="CI18" s="73">
        <v>7</v>
      </c>
      <c r="CJ18" s="73">
        <f t="shared" si="7"/>
        <v>19</v>
      </c>
      <c r="CK18" s="73">
        <f t="shared" si="8"/>
        <v>28</v>
      </c>
      <c r="CL18" s="73">
        <f t="shared" si="9"/>
        <v>47</v>
      </c>
    </row>
    <row r="19" spans="1:90" ht="18.75" customHeight="1" x14ac:dyDescent="0.2">
      <c r="A19" s="210" t="s">
        <v>229</v>
      </c>
      <c r="B19" s="210"/>
      <c r="C19" s="73">
        <f t="shared" si="10"/>
        <v>79</v>
      </c>
      <c r="D19" s="73">
        <f t="shared" si="11"/>
        <v>20</v>
      </c>
      <c r="E19" s="73">
        <f t="shared" si="12"/>
        <v>118</v>
      </c>
      <c r="F19" s="187">
        <f t="shared" si="0"/>
        <v>11</v>
      </c>
      <c r="G19" s="73">
        <f t="shared" si="13"/>
        <v>127</v>
      </c>
      <c r="H19" s="73">
        <f t="shared" si="14"/>
        <v>23</v>
      </c>
      <c r="I19" s="73">
        <f t="shared" si="15"/>
        <v>98</v>
      </c>
      <c r="J19" s="73">
        <f t="shared" si="16"/>
        <v>13</v>
      </c>
      <c r="K19" s="73">
        <f t="shared" si="17"/>
        <v>114</v>
      </c>
      <c r="L19" s="73">
        <f t="shared" si="18"/>
        <v>12</v>
      </c>
      <c r="M19" s="73">
        <f t="shared" si="19"/>
        <v>536</v>
      </c>
      <c r="N19" s="73">
        <f t="shared" si="20"/>
        <v>79</v>
      </c>
      <c r="O19" s="73">
        <f t="shared" si="21"/>
        <v>615</v>
      </c>
      <c r="P19" s="210" t="s">
        <v>229</v>
      </c>
      <c r="Q19" s="210"/>
      <c r="R19" s="73">
        <v>64</v>
      </c>
      <c r="S19" s="73">
        <v>0</v>
      </c>
      <c r="T19" s="73">
        <v>86</v>
      </c>
      <c r="U19" s="73">
        <v>0</v>
      </c>
      <c r="V19" s="73">
        <v>98</v>
      </c>
      <c r="W19" s="73">
        <v>0</v>
      </c>
      <c r="X19" s="73">
        <v>72</v>
      </c>
      <c r="Y19" s="73">
        <v>0</v>
      </c>
      <c r="Z19" s="73">
        <v>82</v>
      </c>
      <c r="AA19" s="73">
        <v>0</v>
      </c>
      <c r="AB19" s="73">
        <f t="shared" si="1"/>
        <v>402</v>
      </c>
      <c r="AC19" s="73">
        <f t="shared" si="1"/>
        <v>0</v>
      </c>
      <c r="AD19" s="73">
        <f t="shared" si="2"/>
        <v>402</v>
      </c>
      <c r="AE19" s="210" t="s">
        <v>229</v>
      </c>
      <c r="AF19" s="210"/>
      <c r="AG19" s="73">
        <v>3</v>
      </c>
      <c r="AH19" s="73">
        <v>0</v>
      </c>
      <c r="AI19" s="73">
        <v>6</v>
      </c>
      <c r="AJ19" s="73">
        <v>0</v>
      </c>
      <c r="AK19" s="73">
        <v>12</v>
      </c>
      <c r="AL19" s="73">
        <v>0</v>
      </c>
      <c r="AM19" s="73">
        <v>9</v>
      </c>
      <c r="AN19" s="73">
        <v>0</v>
      </c>
      <c r="AO19" s="73">
        <v>10</v>
      </c>
      <c r="AP19" s="73">
        <v>0</v>
      </c>
      <c r="AQ19" s="73">
        <f t="shared" si="3"/>
        <v>40</v>
      </c>
      <c r="AR19" s="73">
        <f t="shared" si="3"/>
        <v>0</v>
      </c>
      <c r="AS19" s="73">
        <f t="shared" si="4"/>
        <v>40</v>
      </c>
      <c r="AT19" s="210" t="s">
        <v>229</v>
      </c>
      <c r="AU19" s="210"/>
      <c r="AV19" s="73">
        <v>9</v>
      </c>
      <c r="AW19" s="73">
        <v>13</v>
      </c>
      <c r="AX19" s="73">
        <v>18</v>
      </c>
      <c r="AY19" s="73">
        <v>6</v>
      </c>
      <c r="AZ19" s="73">
        <v>9</v>
      </c>
      <c r="BA19" s="73">
        <v>12</v>
      </c>
      <c r="BB19" s="73">
        <v>10</v>
      </c>
      <c r="BC19" s="73">
        <v>6</v>
      </c>
      <c r="BD19" s="73">
        <v>20</v>
      </c>
      <c r="BE19" s="73">
        <v>6</v>
      </c>
      <c r="BF19" s="73">
        <f t="shared" si="26"/>
        <v>66</v>
      </c>
      <c r="BG19" s="73">
        <f t="shared" si="23"/>
        <v>43</v>
      </c>
      <c r="BH19" s="73">
        <f t="shared" si="24"/>
        <v>109</v>
      </c>
      <c r="BI19" s="210" t="s">
        <v>229</v>
      </c>
      <c r="BJ19" s="210"/>
      <c r="BK19" s="73">
        <v>0</v>
      </c>
      <c r="BL19" s="73">
        <v>7</v>
      </c>
      <c r="BM19" s="73">
        <v>0</v>
      </c>
      <c r="BN19" s="73">
        <v>5</v>
      </c>
      <c r="BO19" s="73">
        <v>0</v>
      </c>
      <c r="BP19" s="73">
        <v>11</v>
      </c>
      <c r="BQ19" s="73">
        <v>0</v>
      </c>
      <c r="BR19" s="73">
        <v>7</v>
      </c>
      <c r="BS19" s="73">
        <v>0</v>
      </c>
      <c r="BT19" s="73">
        <v>6</v>
      </c>
      <c r="BU19" s="138">
        <f t="shared" si="25"/>
        <v>0</v>
      </c>
      <c r="BV19" s="73">
        <f t="shared" si="5"/>
        <v>36</v>
      </c>
      <c r="BW19" s="73">
        <f t="shared" si="6"/>
        <v>36</v>
      </c>
      <c r="BX19" s="210" t="s">
        <v>229</v>
      </c>
      <c r="BY19" s="210"/>
      <c r="BZ19" s="73">
        <v>3</v>
      </c>
      <c r="CA19" s="73">
        <v>0</v>
      </c>
      <c r="CB19" s="73">
        <v>8</v>
      </c>
      <c r="CC19" s="73">
        <v>0</v>
      </c>
      <c r="CD19" s="73">
        <v>8</v>
      </c>
      <c r="CE19" s="73">
        <v>0</v>
      </c>
      <c r="CF19" s="73">
        <v>7</v>
      </c>
      <c r="CG19" s="73">
        <v>0</v>
      </c>
      <c r="CH19" s="73">
        <v>2</v>
      </c>
      <c r="CI19" s="73">
        <v>0</v>
      </c>
      <c r="CJ19" s="73">
        <f t="shared" si="7"/>
        <v>28</v>
      </c>
      <c r="CK19" s="73">
        <f t="shared" si="8"/>
        <v>0</v>
      </c>
      <c r="CL19" s="73">
        <f t="shared" si="9"/>
        <v>28</v>
      </c>
    </row>
    <row r="20" spans="1:90" ht="18.75" customHeight="1" x14ac:dyDescent="0.2">
      <c r="A20" s="210" t="s">
        <v>230</v>
      </c>
      <c r="B20" s="210"/>
      <c r="C20" s="73">
        <f t="shared" si="10"/>
        <v>58</v>
      </c>
      <c r="D20" s="73">
        <f t="shared" si="11"/>
        <v>31</v>
      </c>
      <c r="E20" s="73">
        <f t="shared" si="12"/>
        <v>117</v>
      </c>
      <c r="F20" s="73">
        <f t="shared" ref="F20:F27" si="27">U20+AJ20+AY20+BN20+CC20</f>
        <v>35</v>
      </c>
      <c r="G20" s="73">
        <f t="shared" si="13"/>
        <v>89</v>
      </c>
      <c r="H20" s="73">
        <f t="shared" si="14"/>
        <v>29</v>
      </c>
      <c r="I20" s="73">
        <f t="shared" si="15"/>
        <v>96</v>
      </c>
      <c r="J20" s="73">
        <f t="shared" si="16"/>
        <v>22</v>
      </c>
      <c r="K20" s="73">
        <f t="shared" si="17"/>
        <v>106</v>
      </c>
      <c r="L20" s="73">
        <f t="shared" si="18"/>
        <v>28</v>
      </c>
      <c r="M20" s="73">
        <f t="shared" si="19"/>
        <v>466</v>
      </c>
      <c r="N20" s="73">
        <f t="shared" si="20"/>
        <v>145</v>
      </c>
      <c r="O20" s="73">
        <f t="shared" si="21"/>
        <v>611</v>
      </c>
      <c r="P20" s="210" t="s">
        <v>230</v>
      </c>
      <c r="Q20" s="210"/>
      <c r="R20" s="73">
        <v>34</v>
      </c>
      <c r="S20" s="73">
        <v>8</v>
      </c>
      <c r="T20" s="73">
        <v>67</v>
      </c>
      <c r="U20" s="73">
        <v>4</v>
      </c>
      <c r="V20" s="73">
        <v>48</v>
      </c>
      <c r="W20" s="73">
        <v>5</v>
      </c>
      <c r="X20" s="73">
        <v>64</v>
      </c>
      <c r="Y20" s="73">
        <v>4</v>
      </c>
      <c r="Z20" s="73">
        <v>73</v>
      </c>
      <c r="AA20" s="73">
        <v>3</v>
      </c>
      <c r="AB20" s="73">
        <f t="shared" si="1"/>
        <v>286</v>
      </c>
      <c r="AC20" s="73">
        <f t="shared" si="1"/>
        <v>24</v>
      </c>
      <c r="AD20" s="73">
        <f t="shared" si="2"/>
        <v>310</v>
      </c>
      <c r="AE20" s="210" t="s">
        <v>230</v>
      </c>
      <c r="AF20" s="210"/>
      <c r="AG20" s="73">
        <v>1</v>
      </c>
      <c r="AH20" s="73">
        <v>0</v>
      </c>
      <c r="AI20" s="73">
        <v>3</v>
      </c>
      <c r="AJ20" s="73">
        <v>0</v>
      </c>
      <c r="AK20" s="73">
        <v>4</v>
      </c>
      <c r="AL20" s="73">
        <v>0</v>
      </c>
      <c r="AM20" s="73">
        <v>3</v>
      </c>
      <c r="AN20" s="73">
        <v>0</v>
      </c>
      <c r="AO20" s="73">
        <v>0</v>
      </c>
      <c r="AP20" s="73">
        <v>0</v>
      </c>
      <c r="AQ20" s="73">
        <f t="shared" si="3"/>
        <v>11</v>
      </c>
      <c r="AR20" s="73">
        <f t="shared" si="3"/>
        <v>0</v>
      </c>
      <c r="AS20" s="73">
        <f t="shared" si="4"/>
        <v>11</v>
      </c>
      <c r="AT20" s="210" t="s">
        <v>230</v>
      </c>
      <c r="AU20" s="210"/>
      <c r="AV20" s="73">
        <v>1</v>
      </c>
      <c r="AW20" s="73">
        <v>5</v>
      </c>
      <c r="AX20" s="73">
        <v>12</v>
      </c>
      <c r="AY20" s="73">
        <v>8</v>
      </c>
      <c r="AZ20" s="73">
        <v>11</v>
      </c>
      <c r="BA20" s="73">
        <v>8</v>
      </c>
      <c r="BB20" s="73">
        <v>7</v>
      </c>
      <c r="BC20" s="73">
        <v>7</v>
      </c>
      <c r="BD20" s="73">
        <v>11</v>
      </c>
      <c r="BE20" s="73">
        <v>4</v>
      </c>
      <c r="BF20" s="73">
        <f t="shared" si="26"/>
        <v>42</v>
      </c>
      <c r="BG20" s="73">
        <f t="shared" si="23"/>
        <v>32</v>
      </c>
      <c r="BH20" s="73">
        <f t="shared" si="24"/>
        <v>74</v>
      </c>
      <c r="BI20" s="210" t="s">
        <v>230</v>
      </c>
      <c r="BJ20" s="210"/>
      <c r="BK20" s="73">
        <v>0</v>
      </c>
      <c r="BL20" s="73">
        <v>13</v>
      </c>
      <c r="BM20" s="73">
        <v>0</v>
      </c>
      <c r="BN20" s="73">
        <v>14</v>
      </c>
      <c r="BO20" s="73">
        <v>0</v>
      </c>
      <c r="BP20" s="73">
        <v>7</v>
      </c>
      <c r="BQ20" s="73">
        <v>0</v>
      </c>
      <c r="BR20" s="73">
        <v>5</v>
      </c>
      <c r="BS20" s="73">
        <v>0</v>
      </c>
      <c r="BT20" s="73">
        <v>13</v>
      </c>
      <c r="BU20" s="138">
        <f t="shared" si="25"/>
        <v>0</v>
      </c>
      <c r="BV20" s="73">
        <f t="shared" si="5"/>
        <v>52</v>
      </c>
      <c r="BW20" s="73">
        <f t="shared" si="6"/>
        <v>52</v>
      </c>
      <c r="BX20" s="210" t="s">
        <v>230</v>
      </c>
      <c r="BY20" s="210"/>
      <c r="BZ20" s="73">
        <v>22</v>
      </c>
      <c r="CA20" s="73">
        <v>5</v>
      </c>
      <c r="CB20" s="73">
        <v>35</v>
      </c>
      <c r="CC20" s="73">
        <v>9</v>
      </c>
      <c r="CD20" s="73">
        <v>26</v>
      </c>
      <c r="CE20" s="73">
        <v>9</v>
      </c>
      <c r="CF20" s="73">
        <v>22</v>
      </c>
      <c r="CG20" s="73">
        <v>6</v>
      </c>
      <c r="CH20" s="73">
        <v>22</v>
      </c>
      <c r="CI20" s="73">
        <v>8</v>
      </c>
      <c r="CJ20" s="73">
        <f t="shared" si="7"/>
        <v>127</v>
      </c>
      <c r="CK20" s="73">
        <f t="shared" si="8"/>
        <v>37</v>
      </c>
      <c r="CL20" s="73">
        <f t="shared" si="9"/>
        <v>164</v>
      </c>
    </row>
    <row r="21" spans="1:90" ht="18.75" customHeight="1" x14ac:dyDescent="0.2">
      <c r="A21" s="210" t="s">
        <v>228</v>
      </c>
      <c r="B21" s="210"/>
      <c r="C21" s="73">
        <f t="shared" si="10"/>
        <v>81</v>
      </c>
      <c r="D21" s="73">
        <f t="shared" si="11"/>
        <v>38</v>
      </c>
      <c r="E21" s="73">
        <f t="shared" si="12"/>
        <v>117</v>
      </c>
      <c r="F21" s="73">
        <f t="shared" si="27"/>
        <v>30</v>
      </c>
      <c r="G21" s="73">
        <f t="shared" si="13"/>
        <v>117</v>
      </c>
      <c r="H21" s="73">
        <f t="shared" si="14"/>
        <v>28</v>
      </c>
      <c r="I21" s="73">
        <f t="shared" si="15"/>
        <v>112</v>
      </c>
      <c r="J21" s="73">
        <f t="shared" si="16"/>
        <v>36</v>
      </c>
      <c r="K21" s="73">
        <f t="shared" si="17"/>
        <v>97</v>
      </c>
      <c r="L21" s="73">
        <f t="shared" si="18"/>
        <v>40</v>
      </c>
      <c r="M21" s="73">
        <f t="shared" si="19"/>
        <v>524</v>
      </c>
      <c r="N21" s="73">
        <f t="shared" si="20"/>
        <v>172</v>
      </c>
      <c r="O21" s="73">
        <f t="shared" si="21"/>
        <v>696</v>
      </c>
      <c r="P21" s="210" t="s">
        <v>228</v>
      </c>
      <c r="Q21" s="210"/>
      <c r="R21" s="73">
        <v>73</v>
      </c>
      <c r="S21" s="73">
        <v>16</v>
      </c>
      <c r="T21" s="73">
        <v>91</v>
      </c>
      <c r="U21" s="73">
        <v>10</v>
      </c>
      <c r="V21" s="73">
        <v>87</v>
      </c>
      <c r="W21" s="73">
        <v>14</v>
      </c>
      <c r="X21" s="73">
        <v>86</v>
      </c>
      <c r="Y21" s="73">
        <v>22</v>
      </c>
      <c r="Z21" s="73">
        <v>79</v>
      </c>
      <c r="AA21" s="73">
        <v>15</v>
      </c>
      <c r="AB21" s="73">
        <f t="shared" si="1"/>
        <v>416</v>
      </c>
      <c r="AC21" s="73">
        <f t="shared" si="1"/>
        <v>77</v>
      </c>
      <c r="AD21" s="73">
        <f t="shared" si="2"/>
        <v>493</v>
      </c>
      <c r="AE21" s="210" t="s">
        <v>228</v>
      </c>
      <c r="AF21" s="210"/>
      <c r="AG21" s="73">
        <v>2</v>
      </c>
      <c r="AH21" s="73">
        <v>0</v>
      </c>
      <c r="AI21" s="73">
        <v>10</v>
      </c>
      <c r="AJ21" s="73">
        <v>0</v>
      </c>
      <c r="AK21" s="73">
        <v>15</v>
      </c>
      <c r="AL21" s="73">
        <v>0</v>
      </c>
      <c r="AM21" s="73">
        <v>8</v>
      </c>
      <c r="AN21" s="73">
        <v>0</v>
      </c>
      <c r="AO21" s="73">
        <v>3</v>
      </c>
      <c r="AP21" s="73">
        <v>0</v>
      </c>
      <c r="AQ21" s="73">
        <f t="shared" si="3"/>
        <v>38</v>
      </c>
      <c r="AR21" s="73">
        <f t="shared" si="3"/>
        <v>0</v>
      </c>
      <c r="AS21" s="73">
        <f t="shared" si="4"/>
        <v>38</v>
      </c>
      <c r="AT21" s="210" t="s">
        <v>228</v>
      </c>
      <c r="AU21" s="210"/>
      <c r="AV21" s="73">
        <v>5</v>
      </c>
      <c r="AW21" s="73">
        <v>6</v>
      </c>
      <c r="AX21" s="73">
        <v>14</v>
      </c>
      <c r="AY21" s="73">
        <v>7</v>
      </c>
      <c r="AZ21" s="73">
        <v>13</v>
      </c>
      <c r="BA21" s="73">
        <v>4</v>
      </c>
      <c r="BB21" s="73">
        <v>15</v>
      </c>
      <c r="BC21" s="73">
        <v>2</v>
      </c>
      <c r="BD21" s="73">
        <v>13</v>
      </c>
      <c r="BE21" s="73">
        <v>5</v>
      </c>
      <c r="BF21" s="73">
        <f t="shared" si="26"/>
        <v>60</v>
      </c>
      <c r="BG21" s="73">
        <f t="shared" si="23"/>
        <v>24</v>
      </c>
      <c r="BH21" s="73">
        <f t="shared" si="24"/>
        <v>84</v>
      </c>
      <c r="BI21" s="210" t="s">
        <v>228</v>
      </c>
      <c r="BJ21" s="210"/>
      <c r="BK21" s="73">
        <v>0</v>
      </c>
      <c r="BL21" s="73">
        <v>10</v>
      </c>
      <c r="BM21" s="73">
        <v>0</v>
      </c>
      <c r="BN21" s="73">
        <v>7</v>
      </c>
      <c r="BO21" s="73">
        <v>0</v>
      </c>
      <c r="BP21" s="73">
        <v>4</v>
      </c>
      <c r="BQ21" s="73">
        <v>0</v>
      </c>
      <c r="BR21" s="73">
        <v>4</v>
      </c>
      <c r="BS21" s="73">
        <v>0</v>
      </c>
      <c r="BT21" s="73">
        <v>14</v>
      </c>
      <c r="BU21" s="138">
        <f t="shared" si="25"/>
        <v>0</v>
      </c>
      <c r="BV21" s="73">
        <f t="shared" si="5"/>
        <v>39</v>
      </c>
      <c r="BW21" s="73">
        <f t="shared" si="6"/>
        <v>39</v>
      </c>
      <c r="BX21" s="210" t="s">
        <v>228</v>
      </c>
      <c r="BY21" s="210"/>
      <c r="BZ21" s="73">
        <v>1</v>
      </c>
      <c r="CA21" s="73">
        <v>6</v>
      </c>
      <c r="CB21" s="73">
        <v>2</v>
      </c>
      <c r="CC21" s="73">
        <v>6</v>
      </c>
      <c r="CD21" s="73">
        <v>2</v>
      </c>
      <c r="CE21" s="73">
        <v>6</v>
      </c>
      <c r="CF21" s="73">
        <v>3</v>
      </c>
      <c r="CG21" s="73">
        <v>8</v>
      </c>
      <c r="CH21" s="73">
        <v>2</v>
      </c>
      <c r="CI21" s="73">
        <v>6</v>
      </c>
      <c r="CJ21" s="73">
        <f t="shared" si="7"/>
        <v>10</v>
      </c>
      <c r="CK21" s="73">
        <f t="shared" si="8"/>
        <v>32</v>
      </c>
      <c r="CL21" s="73">
        <f t="shared" si="9"/>
        <v>42</v>
      </c>
    </row>
    <row r="22" spans="1:90" ht="18.75" customHeight="1" x14ac:dyDescent="0.2">
      <c r="A22" s="210" t="s">
        <v>11</v>
      </c>
      <c r="B22" s="210"/>
      <c r="C22" s="73">
        <f t="shared" si="10"/>
        <v>22</v>
      </c>
      <c r="D22" s="73">
        <f t="shared" si="11"/>
        <v>13</v>
      </c>
      <c r="E22" s="73">
        <f t="shared" si="12"/>
        <v>28</v>
      </c>
      <c r="F22" s="73">
        <f t="shared" si="27"/>
        <v>9</v>
      </c>
      <c r="G22" s="73">
        <f t="shared" si="13"/>
        <v>24</v>
      </c>
      <c r="H22" s="73">
        <f t="shared" si="14"/>
        <v>15</v>
      </c>
      <c r="I22" s="73">
        <f t="shared" si="15"/>
        <v>22</v>
      </c>
      <c r="J22" s="73">
        <f t="shared" si="16"/>
        <v>9</v>
      </c>
      <c r="K22" s="73">
        <f t="shared" si="17"/>
        <v>12</v>
      </c>
      <c r="L22" s="73">
        <f t="shared" si="18"/>
        <v>8</v>
      </c>
      <c r="M22" s="73">
        <f t="shared" si="19"/>
        <v>108</v>
      </c>
      <c r="N22" s="73">
        <f t="shared" si="20"/>
        <v>54</v>
      </c>
      <c r="O22" s="73">
        <f t="shared" si="21"/>
        <v>162</v>
      </c>
      <c r="P22" s="210" t="s">
        <v>11</v>
      </c>
      <c r="Q22" s="210"/>
      <c r="R22" s="73">
        <v>14</v>
      </c>
      <c r="S22" s="73">
        <v>0</v>
      </c>
      <c r="T22" s="73">
        <v>20</v>
      </c>
      <c r="U22" s="73">
        <v>0</v>
      </c>
      <c r="V22" s="73">
        <v>20</v>
      </c>
      <c r="W22" s="73">
        <v>0</v>
      </c>
      <c r="X22" s="73">
        <v>21</v>
      </c>
      <c r="Y22" s="73">
        <v>0</v>
      </c>
      <c r="Z22" s="73">
        <v>11</v>
      </c>
      <c r="AA22" s="73">
        <v>0</v>
      </c>
      <c r="AB22" s="73">
        <f t="shared" si="1"/>
        <v>86</v>
      </c>
      <c r="AC22" s="73">
        <f t="shared" si="1"/>
        <v>0</v>
      </c>
      <c r="AD22" s="73">
        <f t="shared" si="2"/>
        <v>86</v>
      </c>
      <c r="AE22" s="210" t="s">
        <v>11</v>
      </c>
      <c r="AF22" s="210"/>
      <c r="AG22" s="73">
        <v>6</v>
      </c>
      <c r="AH22" s="73">
        <v>0</v>
      </c>
      <c r="AI22" s="73">
        <v>7</v>
      </c>
      <c r="AJ22" s="73">
        <v>0</v>
      </c>
      <c r="AK22" s="73">
        <v>2</v>
      </c>
      <c r="AL22" s="73">
        <v>0</v>
      </c>
      <c r="AM22" s="73">
        <v>1</v>
      </c>
      <c r="AN22" s="73">
        <v>0</v>
      </c>
      <c r="AO22" s="73">
        <v>1</v>
      </c>
      <c r="AP22" s="73">
        <v>0</v>
      </c>
      <c r="AQ22" s="73">
        <f t="shared" si="3"/>
        <v>17</v>
      </c>
      <c r="AR22" s="73">
        <f t="shared" si="3"/>
        <v>0</v>
      </c>
      <c r="AS22" s="73">
        <f t="shared" si="4"/>
        <v>17</v>
      </c>
      <c r="AT22" s="210" t="s">
        <v>11</v>
      </c>
      <c r="AU22" s="210"/>
      <c r="AV22" s="73">
        <v>2</v>
      </c>
      <c r="AW22" s="73">
        <v>5</v>
      </c>
      <c r="AX22" s="73">
        <v>1</v>
      </c>
      <c r="AY22" s="73">
        <v>5</v>
      </c>
      <c r="AZ22" s="73">
        <v>2</v>
      </c>
      <c r="BA22" s="73">
        <v>10</v>
      </c>
      <c r="BB22" s="73">
        <v>0</v>
      </c>
      <c r="BC22" s="73">
        <v>6</v>
      </c>
      <c r="BD22" s="73">
        <v>0</v>
      </c>
      <c r="BE22" s="73">
        <v>8</v>
      </c>
      <c r="BF22" s="73">
        <f t="shared" si="26"/>
        <v>5</v>
      </c>
      <c r="BG22" s="73">
        <f t="shared" si="23"/>
        <v>34</v>
      </c>
      <c r="BH22" s="73">
        <f t="shared" si="24"/>
        <v>39</v>
      </c>
      <c r="BI22" s="210" t="s">
        <v>11</v>
      </c>
      <c r="BJ22" s="210"/>
      <c r="BK22" s="73">
        <v>0</v>
      </c>
      <c r="BL22" s="73">
        <v>8</v>
      </c>
      <c r="BM22" s="73">
        <v>0</v>
      </c>
      <c r="BN22" s="73">
        <v>4</v>
      </c>
      <c r="BO22" s="73">
        <v>0</v>
      </c>
      <c r="BP22" s="73">
        <v>5</v>
      </c>
      <c r="BQ22" s="73">
        <v>0</v>
      </c>
      <c r="BR22" s="73">
        <v>3</v>
      </c>
      <c r="BS22" s="73">
        <v>0</v>
      </c>
      <c r="BT22" s="73">
        <v>0</v>
      </c>
      <c r="BU22" s="138">
        <f t="shared" si="25"/>
        <v>0</v>
      </c>
      <c r="BV22" s="73">
        <f t="shared" si="5"/>
        <v>20</v>
      </c>
      <c r="BW22" s="73">
        <f t="shared" si="6"/>
        <v>20</v>
      </c>
      <c r="BX22" s="210" t="s">
        <v>11</v>
      </c>
      <c r="BY22" s="210"/>
      <c r="BZ22" s="73">
        <v>0</v>
      </c>
      <c r="CA22" s="126">
        <v>0</v>
      </c>
      <c r="CB22" s="126">
        <v>0</v>
      </c>
      <c r="CC22" s="126">
        <v>0</v>
      </c>
      <c r="CD22" s="126">
        <v>0</v>
      </c>
      <c r="CE22" s="126">
        <v>0</v>
      </c>
      <c r="CF22" s="126">
        <v>0</v>
      </c>
      <c r="CG22" s="126">
        <v>0</v>
      </c>
      <c r="CH22" s="126">
        <v>0</v>
      </c>
      <c r="CI22" s="126">
        <v>0</v>
      </c>
      <c r="CJ22" s="73">
        <f t="shared" si="7"/>
        <v>0</v>
      </c>
      <c r="CK22" s="73">
        <f t="shared" si="8"/>
        <v>0</v>
      </c>
      <c r="CL22" s="73">
        <f t="shared" si="9"/>
        <v>0</v>
      </c>
    </row>
    <row r="23" spans="1:90" ht="18.75" customHeight="1" x14ac:dyDescent="0.2">
      <c r="A23" s="210" t="s">
        <v>12</v>
      </c>
      <c r="B23" s="210"/>
      <c r="C23" s="73">
        <f t="shared" si="10"/>
        <v>163</v>
      </c>
      <c r="D23" s="73">
        <f t="shared" si="11"/>
        <v>56</v>
      </c>
      <c r="E23" s="73">
        <f t="shared" si="12"/>
        <v>186</v>
      </c>
      <c r="F23" s="73">
        <f t="shared" si="27"/>
        <v>59</v>
      </c>
      <c r="G23" s="73">
        <f t="shared" si="13"/>
        <v>149</v>
      </c>
      <c r="H23" s="73">
        <f t="shared" si="14"/>
        <v>55</v>
      </c>
      <c r="I23" s="73">
        <f t="shared" si="15"/>
        <v>128</v>
      </c>
      <c r="J23" s="73">
        <f t="shared" si="16"/>
        <v>30</v>
      </c>
      <c r="K23" s="73">
        <f t="shared" si="17"/>
        <v>122</v>
      </c>
      <c r="L23" s="73">
        <f t="shared" si="18"/>
        <v>59</v>
      </c>
      <c r="M23" s="73">
        <f t="shared" si="19"/>
        <v>748</v>
      </c>
      <c r="N23" s="73">
        <f t="shared" si="20"/>
        <v>259</v>
      </c>
      <c r="O23" s="73">
        <f t="shared" si="21"/>
        <v>1007</v>
      </c>
      <c r="P23" s="210" t="s">
        <v>12</v>
      </c>
      <c r="Q23" s="210"/>
      <c r="R23" s="73">
        <v>123</v>
      </c>
      <c r="S23" s="73">
        <v>7</v>
      </c>
      <c r="T23" s="73">
        <v>141</v>
      </c>
      <c r="U23" s="73">
        <v>8</v>
      </c>
      <c r="V23" s="73">
        <v>113</v>
      </c>
      <c r="W23" s="73">
        <v>3</v>
      </c>
      <c r="X23" s="73">
        <v>92</v>
      </c>
      <c r="Y23" s="73">
        <v>1</v>
      </c>
      <c r="Z23" s="73">
        <v>100</v>
      </c>
      <c r="AA23" s="73">
        <v>4</v>
      </c>
      <c r="AB23" s="73">
        <f t="shared" ref="AB23:AB26" si="28">SUM(R23,T23,V23,X23,Z23)</f>
        <v>569</v>
      </c>
      <c r="AC23" s="73">
        <f t="shared" ref="AC23:AC26" si="29">SUM(S23,U23,W23,Y23,AA23)</f>
        <v>23</v>
      </c>
      <c r="AD23" s="73">
        <f t="shared" si="2"/>
        <v>592</v>
      </c>
      <c r="AE23" s="210" t="s">
        <v>12</v>
      </c>
      <c r="AF23" s="210"/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f t="shared" ref="AQ23:AQ26" si="30">SUM(AG23,AI23,AK23,AM23,AO23)</f>
        <v>0</v>
      </c>
      <c r="AR23" s="73">
        <f t="shared" ref="AR23:AR26" si="31">SUM(AH23,AJ23,AL23,AN23,AP23)</f>
        <v>0</v>
      </c>
      <c r="AS23" s="73">
        <f t="shared" si="4"/>
        <v>0</v>
      </c>
      <c r="AT23" s="210" t="s">
        <v>12</v>
      </c>
      <c r="AU23" s="210"/>
      <c r="AV23" s="73">
        <v>3</v>
      </c>
      <c r="AW23" s="73">
        <v>10</v>
      </c>
      <c r="AX23" s="73">
        <v>5</v>
      </c>
      <c r="AY23" s="73">
        <v>12</v>
      </c>
      <c r="AZ23" s="73">
        <v>15</v>
      </c>
      <c r="BA23" s="73">
        <v>19</v>
      </c>
      <c r="BB23" s="73">
        <v>7</v>
      </c>
      <c r="BC23" s="73">
        <v>16</v>
      </c>
      <c r="BD23" s="73">
        <v>0</v>
      </c>
      <c r="BE23" s="73">
        <v>22</v>
      </c>
      <c r="BF23" s="73">
        <f t="shared" si="26"/>
        <v>30</v>
      </c>
      <c r="BG23" s="73">
        <f t="shared" si="23"/>
        <v>79</v>
      </c>
      <c r="BH23" s="73">
        <f t="shared" si="24"/>
        <v>109</v>
      </c>
      <c r="BI23" s="210" t="s">
        <v>12</v>
      </c>
      <c r="BJ23" s="210"/>
      <c r="BK23" s="73">
        <v>2</v>
      </c>
      <c r="BL23" s="73">
        <v>19</v>
      </c>
      <c r="BM23" s="73">
        <v>3</v>
      </c>
      <c r="BN23" s="73">
        <v>17</v>
      </c>
      <c r="BO23" s="73">
        <v>1</v>
      </c>
      <c r="BP23" s="73">
        <v>15</v>
      </c>
      <c r="BQ23" s="73">
        <v>2</v>
      </c>
      <c r="BR23" s="73">
        <v>7</v>
      </c>
      <c r="BS23" s="73">
        <v>4</v>
      </c>
      <c r="BT23" s="73">
        <v>18</v>
      </c>
      <c r="BU23" s="138">
        <f t="shared" si="25"/>
        <v>12</v>
      </c>
      <c r="BV23" s="73">
        <f t="shared" si="5"/>
        <v>76</v>
      </c>
      <c r="BW23" s="73">
        <f t="shared" si="6"/>
        <v>88</v>
      </c>
      <c r="BX23" s="210" t="s">
        <v>12</v>
      </c>
      <c r="BY23" s="210"/>
      <c r="BZ23" s="73">
        <v>35</v>
      </c>
      <c r="CA23" s="73">
        <v>20</v>
      </c>
      <c r="CB23" s="73">
        <v>37</v>
      </c>
      <c r="CC23" s="73">
        <v>22</v>
      </c>
      <c r="CD23" s="73">
        <v>20</v>
      </c>
      <c r="CE23" s="73">
        <v>18</v>
      </c>
      <c r="CF23" s="73">
        <v>27</v>
      </c>
      <c r="CG23" s="73">
        <v>6</v>
      </c>
      <c r="CH23" s="73">
        <v>18</v>
      </c>
      <c r="CI23" s="73">
        <v>15</v>
      </c>
      <c r="CJ23" s="73">
        <f t="shared" si="7"/>
        <v>137</v>
      </c>
      <c r="CK23" s="73">
        <f t="shared" si="8"/>
        <v>81</v>
      </c>
      <c r="CL23" s="73">
        <f t="shared" si="9"/>
        <v>218</v>
      </c>
    </row>
    <row r="24" spans="1:90" ht="18.75" customHeight="1" x14ac:dyDescent="0.2">
      <c r="A24" s="210" t="s">
        <v>140</v>
      </c>
      <c r="B24" s="210"/>
      <c r="C24" s="73">
        <f t="shared" si="10"/>
        <v>41</v>
      </c>
      <c r="D24" s="73">
        <f t="shared" si="11"/>
        <v>163</v>
      </c>
      <c r="E24" s="73">
        <f t="shared" si="12"/>
        <v>128</v>
      </c>
      <c r="F24" s="73">
        <f t="shared" si="27"/>
        <v>81</v>
      </c>
      <c r="G24" s="73">
        <f t="shared" si="13"/>
        <v>148</v>
      </c>
      <c r="H24" s="73">
        <f t="shared" si="14"/>
        <v>66</v>
      </c>
      <c r="I24" s="73">
        <f t="shared" si="15"/>
        <v>118</v>
      </c>
      <c r="J24" s="73">
        <f t="shared" si="16"/>
        <v>51</v>
      </c>
      <c r="K24" s="73">
        <f t="shared" si="17"/>
        <v>123</v>
      </c>
      <c r="L24" s="73">
        <f t="shared" si="18"/>
        <v>49</v>
      </c>
      <c r="M24" s="73">
        <f t="shared" si="19"/>
        <v>558</v>
      </c>
      <c r="N24" s="73">
        <f t="shared" si="20"/>
        <v>410</v>
      </c>
      <c r="O24" s="73">
        <f t="shared" si="21"/>
        <v>968</v>
      </c>
      <c r="P24" s="210" t="s">
        <v>140</v>
      </c>
      <c r="Q24" s="210"/>
      <c r="R24" s="73">
        <v>28</v>
      </c>
      <c r="S24" s="73">
        <v>39</v>
      </c>
      <c r="T24" s="73">
        <v>105</v>
      </c>
      <c r="U24" s="73">
        <v>32</v>
      </c>
      <c r="V24" s="73">
        <v>112</v>
      </c>
      <c r="W24" s="73">
        <v>22</v>
      </c>
      <c r="X24" s="73">
        <v>86</v>
      </c>
      <c r="Y24" s="73">
        <v>21</v>
      </c>
      <c r="Z24" s="73">
        <v>98</v>
      </c>
      <c r="AA24" s="73">
        <v>9</v>
      </c>
      <c r="AB24" s="73">
        <f t="shared" si="28"/>
        <v>429</v>
      </c>
      <c r="AC24" s="73">
        <f t="shared" si="29"/>
        <v>123</v>
      </c>
      <c r="AD24" s="73">
        <f t="shared" si="2"/>
        <v>552</v>
      </c>
      <c r="AE24" s="210" t="s">
        <v>140</v>
      </c>
      <c r="AF24" s="210"/>
      <c r="AG24" s="73">
        <v>0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2</v>
      </c>
      <c r="AN24" s="73">
        <v>0</v>
      </c>
      <c r="AO24" s="73">
        <v>5</v>
      </c>
      <c r="AP24" s="73">
        <v>0</v>
      </c>
      <c r="AQ24" s="73">
        <f t="shared" si="30"/>
        <v>7</v>
      </c>
      <c r="AR24" s="73">
        <f t="shared" si="31"/>
        <v>0</v>
      </c>
      <c r="AS24" s="73">
        <f t="shared" si="4"/>
        <v>7</v>
      </c>
      <c r="AT24" s="210" t="s">
        <v>140</v>
      </c>
      <c r="AU24" s="210"/>
      <c r="AV24" s="73">
        <v>2</v>
      </c>
      <c r="AW24" s="73">
        <v>48</v>
      </c>
      <c r="AX24" s="73">
        <v>4</v>
      </c>
      <c r="AY24" s="73">
        <v>7</v>
      </c>
      <c r="AZ24" s="73">
        <v>14</v>
      </c>
      <c r="BA24" s="73">
        <v>5</v>
      </c>
      <c r="BB24" s="73">
        <v>8</v>
      </c>
      <c r="BC24" s="73">
        <v>1</v>
      </c>
      <c r="BD24" s="73">
        <v>11</v>
      </c>
      <c r="BE24" s="73">
        <v>12</v>
      </c>
      <c r="BF24" s="73">
        <f t="shared" si="26"/>
        <v>39</v>
      </c>
      <c r="BG24" s="73">
        <f t="shared" si="23"/>
        <v>73</v>
      </c>
      <c r="BH24" s="73">
        <f t="shared" si="24"/>
        <v>112</v>
      </c>
      <c r="BI24" s="210" t="s">
        <v>140</v>
      </c>
      <c r="BJ24" s="210"/>
      <c r="BK24" s="73">
        <v>0</v>
      </c>
      <c r="BL24" s="73">
        <v>45</v>
      </c>
      <c r="BM24" s="73">
        <v>0</v>
      </c>
      <c r="BN24" s="73">
        <v>12</v>
      </c>
      <c r="BO24" s="73">
        <v>0</v>
      </c>
      <c r="BP24" s="73">
        <v>9</v>
      </c>
      <c r="BQ24" s="73">
        <v>0</v>
      </c>
      <c r="BR24" s="73">
        <v>9</v>
      </c>
      <c r="BS24" s="73">
        <v>0</v>
      </c>
      <c r="BT24" s="73">
        <v>12</v>
      </c>
      <c r="BU24" s="138">
        <f t="shared" si="25"/>
        <v>0</v>
      </c>
      <c r="BV24" s="73">
        <f t="shared" si="5"/>
        <v>87</v>
      </c>
      <c r="BW24" s="73">
        <f t="shared" si="6"/>
        <v>87</v>
      </c>
      <c r="BX24" s="210" t="s">
        <v>140</v>
      </c>
      <c r="BY24" s="210"/>
      <c r="BZ24" s="73">
        <v>11</v>
      </c>
      <c r="CA24" s="73">
        <v>31</v>
      </c>
      <c r="CB24" s="73">
        <v>19</v>
      </c>
      <c r="CC24" s="73">
        <v>30</v>
      </c>
      <c r="CD24" s="73">
        <v>22</v>
      </c>
      <c r="CE24" s="73">
        <v>30</v>
      </c>
      <c r="CF24" s="73">
        <v>22</v>
      </c>
      <c r="CG24" s="73">
        <v>20</v>
      </c>
      <c r="CH24" s="73">
        <v>9</v>
      </c>
      <c r="CI24" s="73">
        <v>16</v>
      </c>
      <c r="CJ24" s="73">
        <f t="shared" si="7"/>
        <v>83</v>
      </c>
      <c r="CK24" s="73">
        <f t="shared" si="8"/>
        <v>127</v>
      </c>
      <c r="CL24" s="73">
        <f t="shared" si="9"/>
        <v>210</v>
      </c>
    </row>
    <row r="25" spans="1:90" ht="18.75" customHeight="1" x14ac:dyDescent="0.2">
      <c r="A25" s="210" t="s">
        <v>14</v>
      </c>
      <c r="B25" s="210"/>
      <c r="C25" s="73">
        <f t="shared" si="10"/>
        <v>61</v>
      </c>
      <c r="D25" s="73">
        <f t="shared" si="11"/>
        <v>17</v>
      </c>
      <c r="E25" s="73">
        <f t="shared" si="12"/>
        <v>64</v>
      </c>
      <c r="F25" s="73">
        <f t="shared" si="27"/>
        <v>18</v>
      </c>
      <c r="G25" s="73">
        <f t="shared" si="13"/>
        <v>67</v>
      </c>
      <c r="H25" s="73">
        <f t="shared" si="14"/>
        <v>22</v>
      </c>
      <c r="I25" s="73">
        <f t="shared" si="15"/>
        <v>94</v>
      </c>
      <c r="J25" s="73">
        <f t="shared" si="16"/>
        <v>22</v>
      </c>
      <c r="K25" s="73">
        <f t="shared" si="17"/>
        <v>107</v>
      </c>
      <c r="L25" s="73">
        <f t="shared" si="18"/>
        <v>47</v>
      </c>
      <c r="M25" s="73">
        <f t="shared" si="19"/>
        <v>393</v>
      </c>
      <c r="N25" s="73">
        <f t="shared" si="20"/>
        <v>126</v>
      </c>
      <c r="O25" s="73">
        <f t="shared" si="21"/>
        <v>519</v>
      </c>
      <c r="P25" s="210" t="s">
        <v>14</v>
      </c>
      <c r="Q25" s="210"/>
      <c r="R25" s="73">
        <v>43</v>
      </c>
      <c r="S25" s="73">
        <v>0</v>
      </c>
      <c r="T25" s="73">
        <v>41</v>
      </c>
      <c r="U25" s="73">
        <v>0</v>
      </c>
      <c r="V25" s="73">
        <v>33</v>
      </c>
      <c r="W25" s="73">
        <v>0</v>
      </c>
      <c r="X25" s="73">
        <v>43</v>
      </c>
      <c r="Y25" s="73">
        <v>0</v>
      </c>
      <c r="Z25" s="73">
        <v>66</v>
      </c>
      <c r="AA25" s="73">
        <v>22</v>
      </c>
      <c r="AB25" s="73">
        <f t="shared" si="28"/>
        <v>226</v>
      </c>
      <c r="AC25" s="73">
        <f t="shared" si="29"/>
        <v>22</v>
      </c>
      <c r="AD25" s="73">
        <f t="shared" si="2"/>
        <v>248</v>
      </c>
      <c r="AE25" s="210" t="s">
        <v>14</v>
      </c>
      <c r="AF25" s="210"/>
      <c r="AG25" s="73">
        <v>0</v>
      </c>
      <c r="AH25" s="73">
        <v>0</v>
      </c>
      <c r="AI25" s="73">
        <v>0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f t="shared" si="30"/>
        <v>0</v>
      </c>
      <c r="AR25" s="73">
        <f t="shared" si="31"/>
        <v>0</v>
      </c>
      <c r="AS25" s="73">
        <f t="shared" si="4"/>
        <v>0</v>
      </c>
      <c r="AT25" s="210" t="s">
        <v>14</v>
      </c>
      <c r="AU25" s="210"/>
      <c r="AV25" s="73">
        <v>18</v>
      </c>
      <c r="AW25" s="73">
        <v>17</v>
      </c>
      <c r="AX25" s="73">
        <v>23</v>
      </c>
      <c r="AY25" s="73">
        <v>18</v>
      </c>
      <c r="AZ25" s="73">
        <v>34</v>
      </c>
      <c r="BA25" s="73">
        <v>22</v>
      </c>
      <c r="BB25" s="73">
        <v>51</v>
      </c>
      <c r="BC25" s="73">
        <v>22</v>
      </c>
      <c r="BD25" s="73">
        <v>41</v>
      </c>
      <c r="BE25" s="73">
        <v>25</v>
      </c>
      <c r="BF25" s="73">
        <f t="shared" si="26"/>
        <v>167</v>
      </c>
      <c r="BG25" s="73">
        <f t="shared" si="23"/>
        <v>104</v>
      </c>
      <c r="BH25" s="73">
        <f t="shared" si="24"/>
        <v>271</v>
      </c>
      <c r="BI25" s="210" t="s">
        <v>14</v>
      </c>
      <c r="BJ25" s="210"/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3">
        <v>0</v>
      </c>
      <c r="BQ25" s="73">
        <v>0</v>
      </c>
      <c r="BR25" s="73">
        <v>0</v>
      </c>
      <c r="BS25" s="73">
        <v>0</v>
      </c>
      <c r="BT25" s="73">
        <v>0</v>
      </c>
      <c r="BU25" s="138">
        <f t="shared" si="25"/>
        <v>0</v>
      </c>
      <c r="BV25" s="73">
        <f t="shared" si="5"/>
        <v>0</v>
      </c>
      <c r="BW25" s="73">
        <f t="shared" si="6"/>
        <v>0</v>
      </c>
      <c r="BX25" s="210" t="s">
        <v>14</v>
      </c>
      <c r="BY25" s="210"/>
      <c r="BZ25" s="73">
        <v>0</v>
      </c>
      <c r="CA25" s="73">
        <v>0</v>
      </c>
      <c r="CB25" s="73">
        <v>0</v>
      </c>
      <c r="CC25" s="73">
        <v>0</v>
      </c>
      <c r="CD25" s="73">
        <v>0</v>
      </c>
      <c r="CE25" s="73">
        <v>0</v>
      </c>
      <c r="CF25" s="73">
        <v>0</v>
      </c>
      <c r="CG25" s="73">
        <v>0</v>
      </c>
      <c r="CH25" s="73">
        <v>0</v>
      </c>
      <c r="CI25" s="73">
        <v>0</v>
      </c>
      <c r="CJ25" s="73">
        <f t="shared" si="7"/>
        <v>0</v>
      </c>
      <c r="CK25" s="73">
        <f t="shared" si="8"/>
        <v>0</v>
      </c>
      <c r="CL25" s="73">
        <f t="shared" si="9"/>
        <v>0</v>
      </c>
    </row>
    <row r="26" spans="1:90" ht="18.75" customHeight="1" x14ac:dyDescent="0.2">
      <c r="A26" s="210" t="s">
        <v>15</v>
      </c>
      <c r="B26" s="210"/>
      <c r="C26" s="73">
        <f t="shared" si="10"/>
        <v>235</v>
      </c>
      <c r="D26" s="73">
        <f t="shared" si="11"/>
        <v>47</v>
      </c>
      <c r="E26" s="73">
        <f t="shared" si="12"/>
        <v>325</v>
      </c>
      <c r="F26" s="73">
        <f t="shared" si="27"/>
        <v>61</v>
      </c>
      <c r="G26" s="73">
        <f t="shared" si="13"/>
        <v>281</v>
      </c>
      <c r="H26" s="73">
        <f t="shared" si="14"/>
        <v>70</v>
      </c>
      <c r="I26" s="73">
        <f t="shared" si="15"/>
        <v>205</v>
      </c>
      <c r="J26" s="73">
        <f t="shared" si="16"/>
        <v>45</v>
      </c>
      <c r="K26" s="73">
        <f t="shared" si="17"/>
        <v>181</v>
      </c>
      <c r="L26" s="73">
        <f t="shared" si="18"/>
        <v>22</v>
      </c>
      <c r="M26" s="73">
        <f t="shared" si="19"/>
        <v>1227</v>
      </c>
      <c r="N26" s="73">
        <f t="shared" si="20"/>
        <v>245</v>
      </c>
      <c r="O26" s="73">
        <f t="shared" si="21"/>
        <v>1472</v>
      </c>
      <c r="P26" s="210" t="s">
        <v>15</v>
      </c>
      <c r="Q26" s="210"/>
      <c r="R26" s="73">
        <v>174</v>
      </c>
      <c r="S26" s="73">
        <v>0</v>
      </c>
      <c r="T26" s="73">
        <v>262</v>
      </c>
      <c r="U26" s="73">
        <v>0</v>
      </c>
      <c r="V26" s="73">
        <v>218</v>
      </c>
      <c r="W26" s="73">
        <v>0</v>
      </c>
      <c r="X26" s="73">
        <v>140</v>
      </c>
      <c r="Y26" s="73">
        <v>0</v>
      </c>
      <c r="Z26" s="73">
        <v>119</v>
      </c>
      <c r="AA26" s="73">
        <v>0</v>
      </c>
      <c r="AB26" s="73">
        <f t="shared" si="28"/>
        <v>913</v>
      </c>
      <c r="AC26" s="73">
        <f t="shared" si="29"/>
        <v>0</v>
      </c>
      <c r="AD26" s="73">
        <f t="shared" si="2"/>
        <v>913</v>
      </c>
      <c r="AE26" s="210" t="s">
        <v>15</v>
      </c>
      <c r="AF26" s="210"/>
      <c r="AG26" s="73">
        <v>0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0</v>
      </c>
      <c r="AQ26" s="73">
        <f t="shared" si="30"/>
        <v>0</v>
      </c>
      <c r="AR26" s="73">
        <f t="shared" si="31"/>
        <v>0</v>
      </c>
      <c r="AS26" s="73">
        <f t="shared" si="4"/>
        <v>0</v>
      </c>
      <c r="AT26" s="210" t="s">
        <v>15</v>
      </c>
      <c r="AU26" s="210"/>
      <c r="AV26" s="73">
        <v>47</v>
      </c>
      <c r="AW26" s="73">
        <v>35</v>
      </c>
      <c r="AX26" s="73">
        <v>48</v>
      </c>
      <c r="AY26" s="73">
        <v>43</v>
      </c>
      <c r="AZ26" s="73">
        <v>49</v>
      </c>
      <c r="BA26" s="73">
        <v>45</v>
      </c>
      <c r="BB26" s="73">
        <v>52</v>
      </c>
      <c r="BC26" s="73">
        <v>36</v>
      </c>
      <c r="BD26" s="73">
        <v>60</v>
      </c>
      <c r="BE26" s="73">
        <v>16</v>
      </c>
      <c r="BF26" s="73">
        <f t="shared" si="26"/>
        <v>256</v>
      </c>
      <c r="BG26" s="73">
        <f t="shared" si="23"/>
        <v>175</v>
      </c>
      <c r="BH26" s="73">
        <f t="shared" si="24"/>
        <v>431</v>
      </c>
      <c r="BI26" s="210" t="s">
        <v>15</v>
      </c>
      <c r="BJ26" s="210"/>
      <c r="BK26" s="73">
        <v>0</v>
      </c>
      <c r="BL26" s="73">
        <v>12</v>
      </c>
      <c r="BM26" s="73">
        <v>0</v>
      </c>
      <c r="BN26" s="73">
        <v>18</v>
      </c>
      <c r="BO26" s="73">
        <v>0</v>
      </c>
      <c r="BP26" s="73">
        <v>25</v>
      </c>
      <c r="BQ26" s="73">
        <v>0</v>
      </c>
      <c r="BR26" s="73">
        <v>9</v>
      </c>
      <c r="BS26" s="73">
        <v>0</v>
      </c>
      <c r="BT26" s="73">
        <v>6</v>
      </c>
      <c r="BU26" s="138">
        <f t="shared" si="25"/>
        <v>0</v>
      </c>
      <c r="BV26" s="73">
        <f t="shared" si="5"/>
        <v>70</v>
      </c>
      <c r="BW26" s="73">
        <f t="shared" si="6"/>
        <v>70</v>
      </c>
      <c r="BX26" s="210" t="s">
        <v>15</v>
      </c>
      <c r="BY26" s="210"/>
      <c r="BZ26" s="73">
        <v>14</v>
      </c>
      <c r="CA26" s="73">
        <v>0</v>
      </c>
      <c r="CB26" s="73">
        <v>15</v>
      </c>
      <c r="CC26" s="73">
        <v>0</v>
      </c>
      <c r="CD26" s="73">
        <v>14</v>
      </c>
      <c r="CE26" s="73">
        <v>0</v>
      </c>
      <c r="CF26" s="73">
        <v>13</v>
      </c>
      <c r="CG26" s="73">
        <v>0</v>
      </c>
      <c r="CH26" s="73">
        <v>2</v>
      </c>
      <c r="CI26" s="73">
        <v>0</v>
      </c>
      <c r="CJ26" s="73">
        <f t="shared" si="7"/>
        <v>58</v>
      </c>
      <c r="CK26" s="73">
        <f t="shared" si="8"/>
        <v>0</v>
      </c>
      <c r="CL26" s="73">
        <f t="shared" si="9"/>
        <v>58</v>
      </c>
    </row>
    <row r="27" spans="1:90" ht="18.75" customHeight="1" x14ac:dyDescent="0.2">
      <c r="A27" s="220" t="s">
        <v>16</v>
      </c>
      <c r="B27" s="220"/>
      <c r="C27" s="73">
        <f t="shared" si="10"/>
        <v>2191</v>
      </c>
      <c r="D27" s="73">
        <f t="shared" si="11"/>
        <v>1031</v>
      </c>
      <c r="E27" s="73">
        <f t="shared" si="12"/>
        <v>2865</v>
      </c>
      <c r="F27" s="73">
        <f t="shared" si="27"/>
        <v>904</v>
      </c>
      <c r="G27" s="73">
        <f t="shared" si="13"/>
        <v>2493</v>
      </c>
      <c r="H27" s="73">
        <f t="shared" si="14"/>
        <v>808</v>
      </c>
      <c r="I27" s="73">
        <f t="shared" si="15"/>
        <v>1916</v>
      </c>
      <c r="J27" s="73">
        <f t="shared" si="16"/>
        <v>572</v>
      </c>
      <c r="K27" s="73">
        <f t="shared" si="17"/>
        <v>1598</v>
      </c>
      <c r="L27" s="73">
        <f t="shared" si="18"/>
        <v>654</v>
      </c>
      <c r="M27" s="73">
        <f t="shared" si="19"/>
        <v>11063</v>
      </c>
      <c r="N27" s="73">
        <f t="shared" si="20"/>
        <v>3969</v>
      </c>
      <c r="O27" s="73">
        <f t="shared" si="21"/>
        <v>15032</v>
      </c>
      <c r="P27" s="210" t="s">
        <v>16</v>
      </c>
      <c r="Q27" s="210"/>
      <c r="R27" s="73">
        <f t="shared" ref="R27" si="32">SUM(R7:R26)</f>
        <v>1559</v>
      </c>
      <c r="S27" s="73">
        <f t="shared" ref="S27:AD27" si="33">SUM(S7:S26)</f>
        <v>145</v>
      </c>
      <c r="T27" s="73">
        <f t="shared" si="33"/>
        <v>2110</v>
      </c>
      <c r="U27" s="73">
        <f t="shared" si="33"/>
        <v>96</v>
      </c>
      <c r="V27" s="73">
        <f t="shared" si="33"/>
        <v>1828</v>
      </c>
      <c r="W27" s="73">
        <f t="shared" si="33"/>
        <v>84</v>
      </c>
      <c r="X27" s="73">
        <f t="shared" si="33"/>
        <v>1380</v>
      </c>
      <c r="Y27" s="73">
        <f t="shared" si="33"/>
        <v>76</v>
      </c>
      <c r="Z27" s="73">
        <f t="shared" si="33"/>
        <v>1219</v>
      </c>
      <c r="AA27" s="73">
        <f t="shared" si="33"/>
        <v>84</v>
      </c>
      <c r="AB27" s="73">
        <f t="shared" si="33"/>
        <v>8096</v>
      </c>
      <c r="AC27" s="73">
        <f t="shared" si="33"/>
        <v>485</v>
      </c>
      <c r="AD27" s="73">
        <f t="shared" si="33"/>
        <v>8581</v>
      </c>
      <c r="AE27" s="210" t="s">
        <v>16</v>
      </c>
      <c r="AF27" s="210"/>
      <c r="AG27" s="73">
        <f t="shared" ref="AG27" si="34">SUM(AG7:AG26)</f>
        <v>19</v>
      </c>
      <c r="AH27" s="73">
        <f t="shared" ref="AH27:AS27" si="35">SUM(AH7:AH26)</f>
        <v>1</v>
      </c>
      <c r="AI27" s="73">
        <f t="shared" si="35"/>
        <v>38</v>
      </c>
      <c r="AJ27" s="73">
        <f t="shared" si="35"/>
        <v>0</v>
      </c>
      <c r="AK27" s="73">
        <f t="shared" si="35"/>
        <v>63</v>
      </c>
      <c r="AL27" s="73">
        <f t="shared" si="35"/>
        <v>4</v>
      </c>
      <c r="AM27" s="73">
        <f t="shared" si="35"/>
        <v>52</v>
      </c>
      <c r="AN27" s="73">
        <f t="shared" si="35"/>
        <v>2</v>
      </c>
      <c r="AO27" s="73">
        <f t="shared" si="35"/>
        <v>29</v>
      </c>
      <c r="AP27" s="73">
        <f t="shared" si="35"/>
        <v>0</v>
      </c>
      <c r="AQ27" s="73">
        <f t="shared" si="35"/>
        <v>201</v>
      </c>
      <c r="AR27" s="73">
        <f t="shared" si="35"/>
        <v>7</v>
      </c>
      <c r="AS27" s="73">
        <f t="shared" si="35"/>
        <v>208</v>
      </c>
      <c r="AT27" s="210" t="s">
        <v>16</v>
      </c>
      <c r="AU27" s="210"/>
      <c r="AV27" s="73">
        <f>SUM(AV7:AV26)</f>
        <v>223</v>
      </c>
      <c r="AW27" s="73">
        <f t="shared" ref="AW27:BH27" si="36">SUM(AW7:AW26)</f>
        <v>483</v>
      </c>
      <c r="AX27" s="73">
        <f t="shared" si="36"/>
        <v>291</v>
      </c>
      <c r="AY27" s="73">
        <f t="shared" si="36"/>
        <v>459</v>
      </c>
      <c r="AZ27" s="73">
        <f t="shared" si="36"/>
        <v>305</v>
      </c>
      <c r="BA27" s="73">
        <f t="shared" si="36"/>
        <v>409</v>
      </c>
      <c r="BB27" s="73">
        <f t="shared" si="36"/>
        <v>265</v>
      </c>
      <c r="BC27" s="73">
        <f t="shared" si="36"/>
        <v>300</v>
      </c>
      <c r="BD27" s="73">
        <f t="shared" si="36"/>
        <v>236</v>
      </c>
      <c r="BE27" s="73">
        <f t="shared" si="36"/>
        <v>316</v>
      </c>
      <c r="BF27" s="73">
        <f t="shared" si="36"/>
        <v>1320</v>
      </c>
      <c r="BG27" s="73">
        <f t="shared" si="36"/>
        <v>1967</v>
      </c>
      <c r="BH27" s="73">
        <f t="shared" si="36"/>
        <v>3287</v>
      </c>
      <c r="BI27" s="210" t="s">
        <v>16</v>
      </c>
      <c r="BJ27" s="210"/>
      <c r="BK27" s="73">
        <f t="shared" ref="BK27" si="37">SUM(BK7:BK26)</f>
        <v>2</v>
      </c>
      <c r="BL27" s="73">
        <f t="shared" ref="BL27:BW27" si="38">SUM(BL7:BL26)</f>
        <v>275</v>
      </c>
      <c r="BM27" s="73">
        <f t="shared" si="38"/>
        <v>3</v>
      </c>
      <c r="BN27" s="73">
        <f t="shared" si="38"/>
        <v>218</v>
      </c>
      <c r="BO27" s="73">
        <f t="shared" si="38"/>
        <v>1</v>
      </c>
      <c r="BP27" s="73">
        <f t="shared" si="38"/>
        <v>184</v>
      </c>
      <c r="BQ27" s="73">
        <f t="shared" si="38"/>
        <v>2</v>
      </c>
      <c r="BR27" s="73">
        <f t="shared" si="38"/>
        <v>126</v>
      </c>
      <c r="BS27" s="73">
        <f t="shared" si="38"/>
        <v>4</v>
      </c>
      <c r="BT27" s="73">
        <f t="shared" si="38"/>
        <v>137</v>
      </c>
      <c r="BU27" s="138">
        <f t="shared" si="25"/>
        <v>12</v>
      </c>
      <c r="BV27" s="73">
        <f t="shared" si="38"/>
        <v>940</v>
      </c>
      <c r="BW27" s="73">
        <f t="shared" si="38"/>
        <v>952</v>
      </c>
      <c r="BX27" s="210" t="s">
        <v>16</v>
      </c>
      <c r="BY27" s="210"/>
      <c r="BZ27" s="73">
        <f t="shared" ref="BZ27" si="39">SUM(BZ7:BZ26)</f>
        <v>388</v>
      </c>
      <c r="CA27" s="73">
        <f t="shared" ref="CA27:CL27" si="40">SUM(CA7:CA26)</f>
        <v>127</v>
      </c>
      <c r="CB27" s="73">
        <f t="shared" si="40"/>
        <v>423</v>
      </c>
      <c r="CC27" s="73">
        <f t="shared" si="40"/>
        <v>131</v>
      </c>
      <c r="CD27" s="73">
        <f t="shared" si="40"/>
        <v>296</v>
      </c>
      <c r="CE27" s="73">
        <f t="shared" si="40"/>
        <v>127</v>
      </c>
      <c r="CF27" s="73">
        <f t="shared" si="40"/>
        <v>217</v>
      </c>
      <c r="CG27" s="73">
        <f t="shared" si="40"/>
        <v>68</v>
      </c>
      <c r="CH27" s="73">
        <f t="shared" si="40"/>
        <v>110</v>
      </c>
      <c r="CI27" s="73">
        <f t="shared" si="40"/>
        <v>117</v>
      </c>
      <c r="CJ27" s="73">
        <f t="shared" si="40"/>
        <v>1434</v>
      </c>
      <c r="CK27" s="73">
        <f t="shared" si="40"/>
        <v>570</v>
      </c>
      <c r="CL27" s="73">
        <f t="shared" si="40"/>
        <v>2004</v>
      </c>
    </row>
  </sheetData>
  <mergeCells count="240">
    <mergeCell ref="AT26:AU26"/>
    <mergeCell ref="BI26:BJ26"/>
    <mergeCell ref="BX26:BY26"/>
    <mergeCell ref="AT27:AU27"/>
    <mergeCell ref="BI27:BJ27"/>
    <mergeCell ref="BX27:BY27"/>
    <mergeCell ref="AT24:AU24"/>
    <mergeCell ref="BI24:BJ24"/>
    <mergeCell ref="BX24:BY24"/>
    <mergeCell ref="AT25:AU25"/>
    <mergeCell ref="BI25:BJ25"/>
    <mergeCell ref="BX25:BY25"/>
    <mergeCell ref="AT22:AU22"/>
    <mergeCell ref="BI22:BJ22"/>
    <mergeCell ref="BX22:BY22"/>
    <mergeCell ref="AT23:AU23"/>
    <mergeCell ref="BI23:BJ23"/>
    <mergeCell ref="BX23:BY23"/>
    <mergeCell ref="AT20:AU20"/>
    <mergeCell ref="BI20:BJ20"/>
    <mergeCell ref="BX20:BY20"/>
    <mergeCell ref="AT21:AU21"/>
    <mergeCell ref="BI21:BJ21"/>
    <mergeCell ref="BX21:BY21"/>
    <mergeCell ref="AT18:AU18"/>
    <mergeCell ref="BI18:BJ18"/>
    <mergeCell ref="BX18:BY18"/>
    <mergeCell ref="AT19:AU19"/>
    <mergeCell ref="BI19:BJ19"/>
    <mergeCell ref="BX19:BY19"/>
    <mergeCell ref="AT11:AT16"/>
    <mergeCell ref="BI11:BI16"/>
    <mergeCell ref="BX11:BX16"/>
    <mergeCell ref="AT17:AU17"/>
    <mergeCell ref="BI17:BJ17"/>
    <mergeCell ref="BX17:BY17"/>
    <mergeCell ref="AT10:AU10"/>
    <mergeCell ref="BI10:BJ10"/>
    <mergeCell ref="BX10:BY10"/>
    <mergeCell ref="CK5:CK6"/>
    <mergeCell ref="CL5:CL6"/>
    <mergeCell ref="AT7:AU7"/>
    <mergeCell ref="BI7:BJ7"/>
    <mergeCell ref="BX7:BY7"/>
    <mergeCell ref="AT8:AU8"/>
    <mergeCell ref="BI8:BJ8"/>
    <mergeCell ref="BX8:BY8"/>
    <mergeCell ref="CE5:CE6"/>
    <mergeCell ref="CF5:CF6"/>
    <mergeCell ref="CG5:CG6"/>
    <mergeCell ref="CH5:CH6"/>
    <mergeCell ref="CI5:CI6"/>
    <mergeCell ref="CJ5:CJ6"/>
    <mergeCell ref="BW5:BW6"/>
    <mergeCell ref="BZ5:BZ6"/>
    <mergeCell ref="CA5:CA6"/>
    <mergeCell ref="CB5:CB6"/>
    <mergeCell ref="BA5:BA6"/>
    <mergeCell ref="BB5:BB6"/>
    <mergeCell ref="BC5:BC6"/>
    <mergeCell ref="BD5:BD6"/>
    <mergeCell ref="BE5:BE6"/>
    <mergeCell ref="BF5:BF6"/>
    <mergeCell ref="AT9:AU9"/>
    <mergeCell ref="BI9:BJ9"/>
    <mergeCell ref="BX9:BY9"/>
    <mergeCell ref="BB4:BC4"/>
    <mergeCell ref="BD4:BE4"/>
    <mergeCell ref="BF4:BH4"/>
    <mergeCell ref="BI4:BJ6"/>
    <mergeCell ref="BK4:BL4"/>
    <mergeCell ref="BG5:BG6"/>
    <mergeCell ref="BH5:BH6"/>
    <mergeCell ref="BK5:BK6"/>
    <mergeCell ref="BL5:BL6"/>
    <mergeCell ref="AV5:AV6"/>
    <mergeCell ref="AW5:AW6"/>
    <mergeCell ref="AX5:AX6"/>
    <mergeCell ref="AY5:AY6"/>
    <mergeCell ref="AZ5:AZ6"/>
    <mergeCell ref="CC5:CC6"/>
    <mergeCell ref="CD5:CD6"/>
    <mergeCell ref="BM5:BM6"/>
    <mergeCell ref="BN5:BN6"/>
    <mergeCell ref="BO5:BO6"/>
    <mergeCell ref="BP5:BP6"/>
    <mergeCell ref="BQ5:BQ6"/>
    <mergeCell ref="BR5:BR6"/>
    <mergeCell ref="BO4:BP4"/>
    <mergeCell ref="BQ4:BR4"/>
    <mergeCell ref="BS4:BT4"/>
    <mergeCell ref="BU4:BW4"/>
    <mergeCell ref="BX4:BY6"/>
    <mergeCell ref="BZ4:CA4"/>
    <mergeCell ref="BS5:BS6"/>
    <mergeCell ref="BT5:BT6"/>
    <mergeCell ref="BU5:BU6"/>
    <mergeCell ref="BV5:BV6"/>
    <mergeCell ref="BM4:BN4"/>
    <mergeCell ref="BX1:BY1"/>
    <mergeCell ref="BZ1:CL1"/>
    <mergeCell ref="AT2:BH2"/>
    <mergeCell ref="BI2:BW2"/>
    <mergeCell ref="BX2:CL2"/>
    <mergeCell ref="AT3:BH3"/>
    <mergeCell ref="BI3:BW3"/>
    <mergeCell ref="BX3:CL3"/>
    <mergeCell ref="CB4:CC4"/>
    <mergeCell ref="CD4:CE4"/>
    <mergeCell ref="CF4:CG4"/>
    <mergeCell ref="CH4:CI4"/>
    <mergeCell ref="CJ4:CL4"/>
    <mergeCell ref="P27:Q27"/>
    <mergeCell ref="AE27:AF27"/>
    <mergeCell ref="AT1:AU1"/>
    <mergeCell ref="AV1:BH1"/>
    <mergeCell ref="BI1:BJ1"/>
    <mergeCell ref="BK1:BW1"/>
    <mergeCell ref="AT4:AU6"/>
    <mergeCell ref="AV4:AW4"/>
    <mergeCell ref="AX4:AY4"/>
    <mergeCell ref="AZ4:BA4"/>
    <mergeCell ref="P24:Q24"/>
    <mergeCell ref="AE24:AF24"/>
    <mergeCell ref="P25:Q25"/>
    <mergeCell ref="AE25:AF25"/>
    <mergeCell ref="P26:Q26"/>
    <mergeCell ref="AE26:AF26"/>
    <mergeCell ref="P21:Q21"/>
    <mergeCell ref="AE21:AF21"/>
    <mergeCell ref="P22:Q22"/>
    <mergeCell ref="AE22:AF22"/>
    <mergeCell ref="P23:Q23"/>
    <mergeCell ref="AE23:AF23"/>
    <mergeCell ref="P18:Q18"/>
    <mergeCell ref="AE18:AF18"/>
    <mergeCell ref="P19:Q19"/>
    <mergeCell ref="AE19:AF19"/>
    <mergeCell ref="P20:Q20"/>
    <mergeCell ref="AE20:AF20"/>
    <mergeCell ref="P10:Q10"/>
    <mergeCell ref="AE10:AF10"/>
    <mergeCell ref="P11:P16"/>
    <mergeCell ref="AE11:AE16"/>
    <mergeCell ref="P17:Q17"/>
    <mergeCell ref="AE17:AF17"/>
    <mergeCell ref="P8:Q8"/>
    <mergeCell ref="AE8:AF8"/>
    <mergeCell ref="P9:Q9"/>
    <mergeCell ref="AE9:AF9"/>
    <mergeCell ref="AN5:AN6"/>
    <mergeCell ref="AO5:AO6"/>
    <mergeCell ref="AP5:AP6"/>
    <mergeCell ref="P4:Q6"/>
    <mergeCell ref="Z4:AA4"/>
    <mergeCell ref="Z5:Z6"/>
    <mergeCell ref="AA5:AA6"/>
    <mergeCell ref="AO4:AP4"/>
    <mergeCell ref="AR5:AR6"/>
    <mergeCell ref="AS5:AS6"/>
    <mergeCell ref="AH5:AH6"/>
    <mergeCell ref="AI5:AI6"/>
    <mergeCell ref="AJ5:AJ6"/>
    <mergeCell ref="AK5:AK6"/>
    <mergeCell ref="AL5:AL6"/>
    <mergeCell ref="AM5:AM6"/>
    <mergeCell ref="P7:Q7"/>
    <mergeCell ref="AE7:AF7"/>
    <mergeCell ref="AQ4:AS4"/>
    <mergeCell ref="R5:R6"/>
    <mergeCell ref="S5:S6"/>
    <mergeCell ref="T5:T6"/>
    <mergeCell ref="U5:U6"/>
    <mergeCell ref="V5:V6"/>
    <mergeCell ref="W5:W6"/>
    <mergeCell ref="X5:X6"/>
    <mergeCell ref="Y5:Y6"/>
    <mergeCell ref="AB4:AD4"/>
    <mergeCell ref="AE4:AF6"/>
    <mergeCell ref="AG4:AH4"/>
    <mergeCell ref="AI4:AJ4"/>
    <mergeCell ref="AK4:AL4"/>
    <mergeCell ref="AM4:AN4"/>
    <mergeCell ref="AB5:AB6"/>
    <mergeCell ref="AC5:AC6"/>
    <mergeCell ref="AD5:AD6"/>
    <mergeCell ref="AG5:AG6"/>
    <mergeCell ref="R4:S4"/>
    <mergeCell ref="T4:U4"/>
    <mergeCell ref="V4:W4"/>
    <mergeCell ref="X4:Y4"/>
    <mergeCell ref="AQ5:AQ6"/>
    <mergeCell ref="A26:B26"/>
    <mergeCell ref="A27:B27"/>
    <mergeCell ref="P1:Q1"/>
    <mergeCell ref="R1:AD1"/>
    <mergeCell ref="AE1:AF1"/>
    <mergeCell ref="AG1:AS1"/>
    <mergeCell ref="P2:AD2"/>
    <mergeCell ref="AE2:AS2"/>
    <mergeCell ref="P3:AD3"/>
    <mergeCell ref="AE3:AS3"/>
    <mergeCell ref="A20:B20"/>
    <mergeCell ref="A21:B21"/>
    <mergeCell ref="A22:B22"/>
    <mergeCell ref="A23:B23"/>
    <mergeCell ref="A24:B24"/>
    <mergeCell ref="A25:B25"/>
    <mergeCell ref="A9:B9"/>
    <mergeCell ref="A10:B10"/>
    <mergeCell ref="A11:A16"/>
    <mergeCell ref="A17:B17"/>
    <mergeCell ref="A18:B18"/>
    <mergeCell ref="A19:B19"/>
    <mergeCell ref="L5:L6"/>
    <mergeCell ref="M5:M6"/>
    <mergeCell ref="A7:B7"/>
    <mergeCell ref="A8:B8"/>
    <mergeCell ref="M4:O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B1"/>
    <mergeCell ref="C1:O1"/>
    <mergeCell ref="A2:O2"/>
    <mergeCell ref="A3:O3"/>
    <mergeCell ref="A4:B6"/>
    <mergeCell ref="C4:D4"/>
    <mergeCell ref="E4:F4"/>
    <mergeCell ref="G4:H4"/>
    <mergeCell ref="I4:J4"/>
    <mergeCell ref="K4:L4"/>
    <mergeCell ref="N5:N6"/>
    <mergeCell ref="O5:O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174"/>
  <sheetViews>
    <sheetView rightToLeft="1" view="pageBreakPreview" topLeftCell="A125" zoomScale="85" zoomScaleNormal="75" zoomScaleSheetLayoutView="85" workbookViewId="0">
      <selection activeCell="AV144" sqref="AV144:BL144"/>
    </sheetView>
  </sheetViews>
  <sheetFormatPr defaultColWidth="9.140625" defaultRowHeight="12.75" x14ac:dyDescent="0.2"/>
  <cols>
    <col min="1" max="1" width="7.42578125" style="13" customWidth="1"/>
    <col min="2" max="2" width="12.7109375" style="13" customWidth="1"/>
    <col min="3" max="15" width="9.28515625" style="13" customWidth="1"/>
    <col min="16" max="16" width="7.7109375" style="13" customWidth="1"/>
    <col min="17" max="17" width="12" style="13" customWidth="1"/>
    <col min="18" max="30" width="9.28515625" style="13" customWidth="1"/>
    <col min="31" max="31" width="8" style="13" customWidth="1"/>
    <col min="32" max="32" width="11" style="13" customWidth="1"/>
    <col min="33" max="45" width="9.28515625" style="13" customWidth="1"/>
    <col min="46" max="46" width="7.85546875" style="13" customWidth="1"/>
    <col min="47" max="47" width="12.7109375" style="13" customWidth="1"/>
    <col min="48" max="55" width="7" style="13" customWidth="1"/>
    <col min="56" max="56" width="7.85546875" style="13" customWidth="1"/>
    <col min="57" max="64" width="7" style="13" customWidth="1"/>
    <col min="65" max="16384" width="9.140625" style="13"/>
  </cols>
  <sheetData>
    <row r="1" spans="1:64" ht="20.25" x14ac:dyDescent="0.2">
      <c r="A1" s="219" t="s">
        <v>141</v>
      </c>
      <c r="B1" s="219"/>
      <c r="C1" s="219" t="s">
        <v>405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 t="s">
        <v>357</v>
      </c>
      <c r="Q1" s="219"/>
      <c r="R1" s="219" t="s">
        <v>405</v>
      </c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 t="s">
        <v>358</v>
      </c>
      <c r="AF1" s="219"/>
      <c r="AG1" s="219" t="s">
        <v>405</v>
      </c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21" t="s">
        <v>383</v>
      </c>
      <c r="AU1" s="222"/>
      <c r="AV1" s="216" t="s">
        <v>405</v>
      </c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7"/>
    </row>
    <row r="2" spans="1:64" ht="20.25" x14ac:dyDescent="0.2">
      <c r="A2" s="219" t="s">
        <v>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 t="s">
        <v>35</v>
      </c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 t="s">
        <v>36</v>
      </c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 t="s">
        <v>37</v>
      </c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</row>
    <row r="3" spans="1:64" ht="18" x14ac:dyDescent="0.2">
      <c r="A3" s="194" t="s">
        <v>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 t="s">
        <v>32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 t="s">
        <v>32</v>
      </c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 t="s">
        <v>32</v>
      </c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</row>
    <row r="4" spans="1:64" ht="18" customHeight="1" x14ac:dyDescent="0.2">
      <c r="A4" s="210" t="s">
        <v>0</v>
      </c>
      <c r="B4" s="210"/>
      <c r="C4" s="210" t="s">
        <v>38</v>
      </c>
      <c r="D4" s="210"/>
      <c r="E4" s="210" t="s">
        <v>39</v>
      </c>
      <c r="F4" s="210"/>
      <c r="G4" s="225" t="s">
        <v>40</v>
      </c>
      <c r="H4" s="225"/>
      <c r="I4" s="210" t="s">
        <v>41</v>
      </c>
      <c r="J4" s="210"/>
      <c r="K4" s="210" t="s">
        <v>42</v>
      </c>
      <c r="L4" s="210"/>
      <c r="M4" s="210" t="s">
        <v>43</v>
      </c>
      <c r="N4" s="210"/>
      <c r="O4" s="210"/>
      <c r="P4" s="210" t="s">
        <v>0</v>
      </c>
      <c r="Q4" s="210"/>
      <c r="R4" s="210" t="s">
        <v>39</v>
      </c>
      <c r="S4" s="210"/>
      <c r="T4" s="210" t="s">
        <v>40</v>
      </c>
      <c r="U4" s="210"/>
      <c r="V4" s="210" t="s">
        <v>41</v>
      </c>
      <c r="W4" s="210"/>
      <c r="X4" s="210" t="s">
        <v>42</v>
      </c>
      <c r="Y4" s="210"/>
      <c r="Z4" s="210" t="s">
        <v>44</v>
      </c>
      <c r="AA4" s="210"/>
      <c r="AB4" s="210" t="s">
        <v>43</v>
      </c>
      <c r="AC4" s="210"/>
      <c r="AD4" s="210"/>
      <c r="AE4" s="210" t="s">
        <v>0</v>
      </c>
      <c r="AF4" s="210"/>
      <c r="AG4" s="210" t="s">
        <v>40</v>
      </c>
      <c r="AH4" s="210"/>
      <c r="AI4" s="210" t="s">
        <v>41</v>
      </c>
      <c r="AJ4" s="210"/>
      <c r="AK4" s="210" t="s">
        <v>45</v>
      </c>
      <c r="AL4" s="210"/>
      <c r="AM4" s="210" t="s">
        <v>44</v>
      </c>
      <c r="AN4" s="210"/>
      <c r="AO4" s="210" t="s">
        <v>46</v>
      </c>
      <c r="AP4" s="210"/>
      <c r="AQ4" s="210" t="s">
        <v>43</v>
      </c>
      <c r="AR4" s="210"/>
      <c r="AS4" s="210"/>
      <c r="AT4" s="210" t="s">
        <v>0</v>
      </c>
      <c r="AU4" s="210"/>
      <c r="AV4" s="190" t="s">
        <v>38</v>
      </c>
      <c r="AW4" s="190"/>
      <c r="AX4" s="190" t="s">
        <v>39</v>
      </c>
      <c r="AY4" s="190"/>
      <c r="AZ4" s="190" t="s">
        <v>40</v>
      </c>
      <c r="BA4" s="190"/>
      <c r="BB4" s="190" t="s">
        <v>41</v>
      </c>
      <c r="BC4" s="190"/>
      <c r="BD4" s="190" t="s">
        <v>42</v>
      </c>
      <c r="BE4" s="190"/>
      <c r="BF4" s="190" t="s">
        <v>44</v>
      </c>
      <c r="BG4" s="190"/>
      <c r="BH4" s="190" t="s">
        <v>46</v>
      </c>
      <c r="BI4" s="190"/>
      <c r="BJ4" s="190" t="s">
        <v>43</v>
      </c>
      <c r="BK4" s="190"/>
      <c r="BL4" s="190"/>
    </row>
    <row r="5" spans="1:64" ht="18" customHeight="1" x14ac:dyDescent="0.2">
      <c r="A5" s="210"/>
      <c r="B5" s="210"/>
      <c r="C5" s="201" t="s">
        <v>23</v>
      </c>
      <c r="D5" s="201" t="s">
        <v>24</v>
      </c>
      <c r="E5" s="201" t="s">
        <v>23</v>
      </c>
      <c r="F5" s="201" t="s">
        <v>24</v>
      </c>
      <c r="G5" s="201" t="s">
        <v>23</v>
      </c>
      <c r="H5" s="201" t="s">
        <v>24</v>
      </c>
      <c r="I5" s="201" t="s">
        <v>23</v>
      </c>
      <c r="J5" s="201" t="s">
        <v>24</v>
      </c>
      <c r="K5" s="201" t="s">
        <v>23</v>
      </c>
      <c r="L5" s="201" t="s">
        <v>24</v>
      </c>
      <c r="M5" s="201" t="s">
        <v>23</v>
      </c>
      <c r="N5" s="201" t="s">
        <v>24</v>
      </c>
      <c r="O5" s="201" t="s">
        <v>26</v>
      </c>
      <c r="P5" s="210"/>
      <c r="Q5" s="210"/>
      <c r="R5" s="210" t="s">
        <v>23</v>
      </c>
      <c r="S5" s="210" t="s">
        <v>24</v>
      </c>
      <c r="T5" s="210" t="s">
        <v>23</v>
      </c>
      <c r="U5" s="210" t="s">
        <v>24</v>
      </c>
      <c r="V5" s="210" t="s">
        <v>23</v>
      </c>
      <c r="W5" s="210" t="s">
        <v>24</v>
      </c>
      <c r="X5" s="210" t="s">
        <v>23</v>
      </c>
      <c r="Y5" s="210" t="s">
        <v>24</v>
      </c>
      <c r="Z5" s="210" t="s">
        <v>23</v>
      </c>
      <c r="AA5" s="210" t="s">
        <v>24</v>
      </c>
      <c r="AB5" s="210" t="s">
        <v>23</v>
      </c>
      <c r="AC5" s="210" t="s">
        <v>24</v>
      </c>
      <c r="AD5" s="210" t="s">
        <v>26</v>
      </c>
      <c r="AE5" s="210"/>
      <c r="AF5" s="210"/>
      <c r="AG5" s="201" t="s">
        <v>23</v>
      </c>
      <c r="AH5" s="201" t="s">
        <v>24</v>
      </c>
      <c r="AI5" s="201" t="s">
        <v>23</v>
      </c>
      <c r="AJ5" s="201" t="s">
        <v>24</v>
      </c>
      <c r="AK5" s="201" t="s">
        <v>23</v>
      </c>
      <c r="AL5" s="201" t="s">
        <v>24</v>
      </c>
      <c r="AM5" s="201" t="s">
        <v>23</v>
      </c>
      <c r="AN5" s="201" t="s">
        <v>24</v>
      </c>
      <c r="AO5" s="201" t="s">
        <v>23</v>
      </c>
      <c r="AP5" s="201" t="s">
        <v>24</v>
      </c>
      <c r="AQ5" s="201" t="s">
        <v>23</v>
      </c>
      <c r="AR5" s="201" t="s">
        <v>24</v>
      </c>
      <c r="AS5" s="201" t="s">
        <v>26</v>
      </c>
      <c r="AT5" s="210"/>
      <c r="AU5" s="210"/>
      <c r="AV5" s="190" t="s">
        <v>23</v>
      </c>
      <c r="AW5" s="190" t="s">
        <v>24</v>
      </c>
      <c r="AX5" s="190" t="s">
        <v>23</v>
      </c>
      <c r="AY5" s="190" t="s">
        <v>24</v>
      </c>
      <c r="AZ5" s="190" t="s">
        <v>23</v>
      </c>
      <c r="BA5" s="190" t="s">
        <v>24</v>
      </c>
      <c r="BB5" s="190" t="s">
        <v>23</v>
      </c>
      <c r="BC5" s="190" t="s">
        <v>24</v>
      </c>
      <c r="BD5" s="190" t="s">
        <v>23</v>
      </c>
      <c r="BE5" s="190" t="s">
        <v>24</v>
      </c>
      <c r="BF5" s="190" t="s">
        <v>23</v>
      </c>
      <c r="BG5" s="190" t="s">
        <v>24</v>
      </c>
      <c r="BH5" s="190" t="s">
        <v>23</v>
      </c>
      <c r="BI5" s="190" t="s">
        <v>24</v>
      </c>
      <c r="BJ5" s="190" t="s">
        <v>23</v>
      </c>
      <c r="BK5" s="190" t="s">
        <v>24</v>
      </c>
      <c r="BL5" s="190" t="s">
        <v>26</v>
      </c>
    </row>
    <row r="6" spans="1:64" ht="6" customHeight="1" x14ac:dyDescent="0.2">
      <c r="A6" s="210"/>
      <c r="B6" s="21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10"/>
      <c r="AU6" s="21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</row>
    <row r="7" spans="1:64" s="79" customFormat="1" ht="18" customHeight="1" x14ac:dyDescent="0.2">
      <c r="A7" s="210" t="s">
        <v>1</v>
      </c>
      <c r="B7" s="210"/>
      <c r="C7" s="44">
        <v>18</v>
      </c>
      <c r="D7" s="44">
        <v>0</v>
      </c>
      <c r="E7" s="44">
        <v>48</v>
      </c>
      <c r="F7" s="44">
        <v>0</v>
      </c>
      <c r="G7" s="44">
        <v>94</v>
      </c>
      <c r="H7" s="44">
        <v>0</v>
      </c>
      <c r="I7" s="44">
        <v>101</v>
      </c>
      <c r="J7" s="44">
        <v>0</v>
      </c>
      <c r="K7" s="44">
        <v>98</v>
      </c>
      <c r="L7" s="44">
        <v>0</v>
      </c>
      <c r="M7" s="48">
        <f>C7+E7+G7+I7+K7</f>
        <v>359</v>
      </c>
      <c r="N7" s="48">
        <f>D7+F7+H7+J7+L7</f>
        <v>0</v>
      </c>
      <c r="O7" s="48">
        <f>SUM(M7:N7)</f>
        <v>359</v>
      </c>
      <c r="P7" s="210" t="s">
        <v>1</v>
      </c>
      <c r="Q7" s="210"/>
      <c r="R7" s="44">
        <v>1</v>
      </c>
      <c r="S7" s="44">
        <v>0</v>
      </c>
      <c r="T7" s="44">
        <v>12</v>
      </c>
      <c r="U7" s="44">
        <v>0</v>
      </c>
      <c r="V7" s="44">
        <v>31</v>
      </c>
      <c r="W7" s="44">
        <v>0</v>
      </c>
      <c r="X7" s="44">
        <v>22</v>
      </c>
      <c r="Y7" s="44">
        <v>0</v>
      </c>
      <c r="Z7" s="44">
        <v>41</v>
      </c>
      <c r="AA7" s="44">
        <v>0</v>
      </c>
      <c r="AB7" s="48">
        <f>Z7+X7+V7+T7+R7</f>
        <v>107</v>
      </c>
      <c r="AC7" s="48">
        <f>AA7+Y7+W7+U7+S7</f>
        <v>0</v>
      </c>
      <c r="AD7" s="48">
        <f>SUM(AB7:AC7)</f>
        <v>107</v>
      </c>
      <c r="AE7" s="210" t="s">
        <v>1</v>
      </c>
      <c r="AF7" s="210"/>
      <c r="AG7" s="48">
        <v>10</v>
      </c>
      <c r="AH7" s="48">
        <v>0</v>
      </c>
      <c r="AI7" s="48">
        <v>47</v>
      </c>
      <c r="AJ7" s="48">
        <v>0</v>
      </c>
      <c r="AK7" s="48">
        <v>55</v>
      </c>
      <c r="AL7" s="48">
        <v>0</v>
      </c>
      <c r="AM7" s="48">
        <v>41</v>
      </c>
      <c r="AN7" s="48">
        <v>0</v>
      </c>
      <c r="AO7" s="48">
        <v>103</v>
      </c>
      <c r="AP7" s="48">
        <v>0</v>
      </c>
      <c r="AQ7" s="48">
        <f>AO7+AM7+AK7+AI7+AG7</f>
        <v>256</v>
      </c>
      <c r="AR7" s="48">
        <f>AP7+AN7+AL7+AJ7+AH7</f>
        <v>0</v>
      </c>
      <c r="AS7" s="48">
        <f>SUM(AQ7:AR7)</f>
        <v>256</v>
      </c>
      <c r="AT7" s="210" t="s">
        <v>136</v>
      </c>
      <c r="AU7" s="210"/>
      <c r="AV7" s="44">
        <f>C7</f>
        <v>18</v>
      </c>
      <c r="AW7" s="44">
        <f>D7</f>
        <v>0</v>
      </c>
      <c r="AX7" s="45">
        <f>E7+R7</f>
        <v>49</v>
      </c>
      <c r="AY7" s="45">
        <f>F7+S7</f>
        <v>0</v>
      </c>
      <c r="AZ7" s="45">
        <f t="shared" ref="AZ7:BE7" si="0">G7+T7+AG7</f>
        <v>116</v>
      </c>
      <c r="BA7" s="45">
        <f t="shared" si="0"/>
        <v>0</v>
      </c>
      <c r="BB7" s="45">
        <f t="shared" si="0"/>
        <v>179</v>
      </c>
      <c r="BC7" s="45">
        <f t="shared" si="0"/>
        <v>0</v>
      </c>
      <c r="BD7" s="45">
        <f t="shared" si="0"/>
        <v>175</v>
      </c>
      <c r="BE7" s="45">
        <f t="shared" si="0"/>
        <v>0</v>
      </c>
      <c r="BF7" s="45">
        <f>Z7+AM7</f>
        <v>82</v>
      </c>
      <c r="BG7" s="45">
        <f>AA7+AN7</f>
        <v>0</v>
      </c>
      <c r="BH7" s="45">
        <f>AO7</f>
        <v>103</v>
      </c>
      <c r="BI7" s="45">
        <f>AP7</f>
        <v>0</v>
      </c>
      <c r="BJ7" s="45">
        <f>BH7+BF7+BD7+BB7+AZ7+AX7+AV7</f>
        <v>722</v>
      </c>
      <c r="BK7" s="45">
        <f t="shared" ref="BK7" si="1">BI7+BG7+BE7+BC7+BA7+AY7+AW7</f>
        <v>0</v>
      </c>
      <c r="BL7" s="45">
        <f>BJ7+BK7</f>
        <v>722</v>
      </c>
    </row>
    <row r="8" spans="1:64" s="79" customFormat="1" ht="18" customHeight="1" x14ac:dyDescent="0.2">
      <c r="A8" s="210" t="s">
        <v>2</v>
      </c>
      <c r="B8" s="210"/>
      <c r="C8" s="44">
        <v>147</v>
      </c>
      <c r="D8" s="44">
        <v>56</v>
      </c>
      <c r="E8" s="44">
        <v>138</v>
      </c>
      <c r="F8" s="44">
        <v>24</v>
      </c>
      <c r="G8" s="44">
        <v>123</v>
      </c>
      <c r="H8" s="44">
        <v>27</v>
      </c>
      <c r="I8" s="44">
        <v>97</v>
      </c>
      <c r="J8" s="44">
        <v>18</v>
      </c>
      <c r="K8" s="44">
        <v>88</v>
      </c>
      <c r="L8" s="44">
        <v>20</v>
      </c>
      <c r="M8" s="48">
        <f t="shared" ref="M8:M27" si="2">C8+E8+G8+I8+K8</f>
        <v>593</v>
      </c>
      <c r="N8" s="48">
        <f t="shared" ref="N8:N27" si="3">D8+F8+H8+J8+L8</f>
        <v>145</v>
      </c>
      <c r="O8" s="48">
        <f t="shared" ref="O8:O27" si="4">SUM(M8:N8)</f>
        <v>738</v>
      </c>
      <c r="P8" s="210" t="s">
        <v>2</v>
      </c>
      <c r="Q8" s="210"/>
      <c r="R8" s="44">
        <v>5</v>
      </c>
      <c r="S8" s="44">
        <v>0</v>
      </c>
      <c r="T8" s="44">
        <v>21</v>
      </c>
      <c r="U8" s="44">
        <v>0</v>
      </c>
      <c r="V8" s="44">
        <v>87</v>
      </c>
      <c r="W8" s="44">
        <v>0</v>
      </c>
      <c r="X8" s="44">
        <v>112</v>
      </c>
      <c r="Y8" s="44">
        <v>0</v>
      </c>
      <c r="Z8" s="44">
        <v>161</v>
      </c>
      <c r="AA8" s="44">
        <v>1</v>
      </c>
      <c r="AB8" s="48">
        <f t="shared" ref="AB8:AB27" si="5">Z8+X8+V8+T8+R8</f>
        <v>386</v>
      </c>
      <c r="AC8" s="48">
        <f t="shared" ref="AC8:AC27" si="6">AA8+Y8+W8+U8+S8</f>
        <v>1</v>
      </c>
      <c r="AD8" s="48">
        <f t="shared" ref="AD8:AD27" si="7">SUM(AB8:AC8)</f>
        <v>387</v>
      </c>
      <c r="AE8" s="210" t="s">
        <v>2</v>
      </c>
      <c r="AF8" s="210"/>
      <c r="AG8" s="48">
        <v>66</v>
      </c>
      <c r="AH8" s="48">
        <v>1</v>
      </c>
      <c r="AI8" s="48">
        <v>81</v>
      </c>
      <c r="AJ8" s="48">
        <v>3</v>
      </c>
      <c r="AK8" s="48">
        <v>87</v>
      </c>
      <c r="AL8" s="48">
        <v>1</v>
      </c>
      <c r="AM8" s="48">
        <v>71</v>
      </c>
      <c r="AN8" s="48">
        <v>2</v>
      </c>
      <c r="AO8" s="48">
        <v>33</v>
      </c>
      <c r="AP8" s="48">
        <v>0</v>
      </c>
      <c r="AQ8" s="48">
        <f t="shared" ref="AQ8:AQ15" si="8">AO8+AM8+AK8+AI8+AG8</f>
        <v>338</v>
      </c>
      <c r="AR8" s="48">
        <f t="shared" ref="AR8:AR15" si="9">AP8+AN8+AL8+AJ8+AH8</f>
        <v>7</v>
      </c>
      <c r="AS8" s="48">
        <f t="shared" ref="AS8:AS27" si="10">SUM(AQ8:AR8)</f>
        <v>345</v>
      </c>
      <c r="AT8" s="210" t="s">
        <v>2</v>
      </c>
      <c r="AU8" s="210"/>
      <c r="AV8" s="44">
        <f t="shared" ref="AV8:AV27" si="11">C8</f>
        <v>147</v>
      </c>
      <c r="AW8" s="44">
        <f t="shared" ref="AW8:AW27" si="12">D8</f>
        <v>56</v>
      </c>
      <c r="AX8" s="45">
        <f t="shared" ref="AX8:AX27" si="13">E8+R8</f>
        <v>143</v>
      </c>
      <c r="AY8" s="45">
        <f t="shared" ref="AY8:AY27" si="14">F8+S8</f>
        <v>24</v>
      </c>
      <c r="AZ8" s="45">
        <f t="shared" ref="AZ8:AZ27" si="15">G8+T8+AG8</f>
        <v>210</v>
      </c>
      <c r="BA8" s="45">
        <f t="shared" ref="BA8:BA27" si="16">H8+U8+AH8</f>
        <v>28</v>
      </c>
      <c r="BB8" s="45">
        <f t="shared" ref="BB8:BB27" si="17">I8+V8+AI8</f>
        <v>265</v>
      </c>
      <c r="BC8" s="45">
        <f t="shared" ref="BC8:BC27" si="18">J8+W8+AJ8</f>
        <v>21</v>
      </c>
      <c r="BD8" s="45">
        <f t="shared" ref="BD8:BD27" si="19">K8+X8+AK8</f>
        <v>287</v>
      </c>
      <c r="BE8" s="45">
        <f t="shared" ref="BE8:BE27" si="20">L8+Y8+AL8</f>
        <v>21</v>
      </c>
      <c r="BF8" s="45">
        <f t="shared" ref="BF8:BF27" si="21">Z8+AM8</f>
        <v>232</v>
      </c>
      <c r="BG8" s="45">
        <f t="shared" ref="BG8:BG27" si="22">AA8+AN8</f>
        <v>3</v>
      </c>
      <c r="BH8" s="45">
        <f t="shared" ref="BH8:BH27" si="23">AO8</f>
        <v>33</v>
      </c>
      <c r="BI8" s="45">
        <f t="shared" ref="BI8:BI27" si="24">AP8</f>
        <v>0</v>
      </c>
      <c r="BJ8" s="45">
        <f t="shared" ref="BJ8:BJ27" si="25">BH8+BF8+BD8+BB8+AZ8+AX8+AV8</f>
        <v>1317</v>
      </c>
      <c r="BK8" s="45">
        <f t="shared" ref="BK8:BK27" si="26">BI8+BG8+BE8+BC8+BA8+AY8+AW8</f>
        <v>153</v>
      </c>
      <c r="BL8" s="45">
        <f t="shared" ref="BL8:BL27" si="27">BJ8+BK8</f>
        <v>1470</v>
      </c>
    </row>
    <row r="9" spans="1:64" s="79" customFormat="1" ht="18" customHeight="1" x14ac:dyDescent="0.2">
      <c r="A9" s="210" t="s">
        <v>47</v>
      </c>
      <c r="B9" s="210"/>
      <c r="C9" s="45">
        <v>54</v>
      </c>
      <c r="D9" s="45">
        <v>0</v>
      </c>
      <c r="E9" s="45">
        <v>65</v>
      </c>
      <c r="F9" s="45">
        <v>0</v>
      </c>
      <c r="G9" s="45">
        <v>58</v>
      </c>
      <c r="H9" s="45">
        <v>0</v>
      </c>
      <c r="I9" s="45">
        <v>26</v>
      </c>
      <c r="J9" s="45">
        <v>1</v>
      </c>
      <c r="K9" s="45">
        <v>87</v>
      </c>
      <c r="L9" s="45">
        <v>0</v>
      </c>
      <c r="M9" s="48">
        <f t="shared" si="2"/>
        <v>290</v>
      </c>
      <c r="N9" s="48">
        <f t="shared" si="3"/>
        <v>1</v>
      </c>
      <c r="O9" s="48">
        <f t="shared" si="4"/>
        <v>291</v>
      </c>
      <c r="P9" s="210" t="s">
        <v>47</v>
      </c>
      <c r="Q9" s="210"/>
      <c r="R9" s="45">
        <v>92</v>
      </c>
      <c r="S9" s="45">
        <v>1</v>
      </c>
      <c r="T9" s="45">
        <v>128</v>
      </c>
      <c r="U9" s="45">
        <v>0</v>
      </c>
      <c r="V9" s="45">
        <v>95</v>
      </c>
      <c r="W9" s="45">
        <v>0</v>
      </c>
      <c r="X9" s="45">
        <v>77</v>
      </c>
      <c r="Y9" s="45">
        <v>0</v>
      </c>
      <c r="Z9" s="45">
        <v>140</v>
      </c>
      <c r="AA9" s="45">
        <v>0</v>
      </c>
      <c r="AB9" s="48">
        <f t="shared" si="5"/>
        <v>532</v>
      </c>
      <c r="AC9" s="48">
        <f t="shared" si="6"/>
        <v>1</v>
      </c>
      <c r="AD9" s="48">
        <f t="shared" si="7"/>
        <v>533</v>
      </c>
      <c r="AE9" s="210" t="s">
        <v>47</v>
      </c>
      <c r="AF9" s="210"/>
      <c r="AG9" s="27">
        <v>114</v>
      </c>
      <c r="AH9" s="27">
        <v>0</v>
      </c>
      <c r="AI9" s="27">
        <v>153</v>
      </c>
      <c r="AJ9" s="27">
        <v>1</v>
      </c>
      <c r="AK9" s="27">
        <v>148</v>
      </c>
      <c r="AL9" s="27">
        <v>0</v>
      </c>
      <c r="AM9" s="27">
        <v>104</v>
      </c>
      <c r="AN9" s="27">
        <v>2</v>
      </c>
      <c r="AO9" s="27">
        <v>174</v>
      </c>
      <c r="AP9" s="27">
        <v>0</v>
      </c>
      <c r="AQ9" s="48">
        <f t="shared" si="8"/>
        <v>693</v>
      </c>
      <c r="AR9" s="48">
        <f t="shared" si="9"/>
        <v>3</v>
      </c>
      <c r="AS9" s="48">
        <f t="shared" si="10"/>
        <v>696</v>
      </c>
      <c r="AT9" s="210" t="s">
        <v>47</v>
      </c>
      <c r="AU9" s="210"/>
      <c r="AV9" s="44">
        <f t="shared" si="11"/>
        <v>54</v>
      </c>
      <c r="AW9" s="44">
        <f t="shared" si="12"/>
        <v>0</v>
      </c>
      <c r="AX9" s="45">
        <f t="shared" si="13"/>
        <v>157</v>
      </c>
      <c r="AY9" s="45">
        <f t="shared" si="14"/>
        <v>1</v>
      </c>
      <c r="AZ9" s="45">
        <f t="shared" si="15"/>
        <v>300</v>
      </c>
      <c r="BA9" s="45">
        <f t="shared" si="16"/>
        <v>0</v>
      </c>
      <c r="BB9" s="45">
        <f t="shared" si="17"/>
        <v>274</v>
      </c>
      <c r="BC9" s="45">
        <f t="shared" si="18"/>
        <v>2</v>
      </c>
      <c r="BD9" s="45">
        <f t="shared" si="19"/>
        <v>312</v>
      </c>
      <c r="BE9" s="45">
        <f t="shared" si="20"/>
        <v>0</v>
      </c>
      <c r="BF9" s="45">
        <f t="shared" si="21"/>
        <v>244</v>
      </c>
      <c r="BG9" s="45">
        <f t="shared" si="22"/>
        <v>2</v>
      </c>
      <c r="BH9" s="45">
        <f t="shared" si="23"/>
        <v>174</v>
      </c>
      <c r="BI9" s="45">
        <f t="shared" si="24"/>
        <v>0</v>
      </c>
      <c r="BJ9" s="45">
        <f t="shared" si="25"/>
        <v>1515</v>
      </c>
      <c r="BK9" s="45">
        <f t="shared" si="26"/>
        <v>5</v>
      </c>
      <c r="BL9" s="45">
        <f t="shared" si="27"/>
        <v>1520</v>
      </c>
    </row>
    <row r="10" spans="1:64" s="79" customFormat="1" ht="18" customHeight="1" x14ac:dyDescent="0.2">
      <c r="A10" s="210" t="s">
        <v>3</v>
      </c>
      <c r="B10" s="210"/>
      <c r="C10" s="45">
        <v>119</v>
      </c>
      <c r="D10" s="45">
        <v>0</v>
      </c>
      <c r="E10" s="45">
        <v>145</v>
      </c>
      <c r="F10" s="45">
        <v>0</v>
      </c>
      <c r="G10" s="45">
        <v>147</v>
      </c>
      <c r="H10" s="45">
        <v>1</v>
      </c>
      <c r="I10" s="45">
        <v>127</v>
      </c>
      <c r="J10" s="45">
        <v>0</v>
      </c>
      <c r="K10" s="45">
        <v>131</v>
      </c>
      <c r="L10" s="45">
        <v>3</v>
      </c>
      <c r="M10" s="48">
        <f t="shared" si="2"/>
        <v>669</v>
      </c>
      <c r="N10" s="48">
        <f t="shared" si="3"/>
        <v>4</v>
      </c>
      <c r="O10" s="48">
        <f t="shared" si="4"/>
        <v>673</v>
      </c>
      <c r="P10" s="210" t="s">
        <v>3</v>
      </c>
      <c r="Q10" s="210"/>
      <c r="R10" s="45">
        <v>145</v>
      </c>
      <c r="S10" s="45">
        <v>0</v>
      </c>
      <c r="T10" s="45">
        <v>141</v>
      </c>
      <c r="U10" s="45">
        <v>0</v>
      </c>
      <c r="V10" s="45">
        <v>127</v>
      </c>
      <c r="W10" s="45">
        <v>0</v>
      </c>
      <c r="X10" s="45">
        <v>123</v>
      </c>
      <c r="Y10" s="45">
        <v>1</v>
      </c>
      <c r="Z10" s="45">
        <v>144</v>
      </c>
      <c r="AA10" s="45">
        <v>3</v>
      </c>
      <c r="AB10" s="48">
        <f t="shared" si="5"/>
        <v>680</v>
      </c>
      <c r="AC10" s="48">
        <f t="shared" si="6"/>
        <v>4</v>
      </c>
      <c r="AD10" s="48">
        <f t="shared" si="7"/>
        <v>684</v>
      </c>
      <c r="AE10" s="210" t="s">
        <v>3</v>
      </c>
      <c r="AF10" s="210"/>
      <c r="AG10" s="27">
        <v>179</v>
      </c>
      <c r="AH10" s="27">
        <v>0</v>
      </c>
      <c r="AI10" s="27">
        <v>203</v>
      </c>
      <c r="AJ10" s="27">
        <v>0</v>
      </c>
      <c r="AK10" s="27">
        <v>229</v>
      </c>
      <c r="AL10" s="27">
        <v>0</v>
      </c>
      <c r="AM10" s="27">
        <v>184</v>
      </c>
      <c r="AN10" s="27">
        <v>2</v>
      </c>
      <c r="AO10" s="27">
        <v>269</v>
      </c>
      <c r="AP10" s="27">
        <v>0</v>
      </c>
      <c r="AQ10" s="48">
        <f t="shared" si="8"/>
        <v>1064</v>
      </c>
      <c r="AR10" s="48">
        <f t="shared" si="9"/>
        <v>2</v>
      </c>
      <c r="AS10" s="48">
        <f t="shared" si="10"/>
        <v>1066</v>
      </c>
      <c r="AT10" s="210" t="s">
        <v>3</v>
      </c>
      <c r="AU10" s="210"/>
      <c r="AV10" s="44">
        <f t="shared" si="11"/>
        <v>119</v>
      </c>
      <c r="AW10" s="44">
        <f t="shared" si="12"/>
        <v>0</v>
      </c>
      <c r="AX10" s="45">
        <f t="shared" si="13"/>
        <v>290</v>
      </c>
      <c r="AY10" s="45">
        <f t="shared" si="14"/>
        <v>0</v>
      </c>
      <c r="AZ10" s="45">
        <f t="shared" si="15"/>
        <v>467</v>
      </c>
      <c r="BA10" s="45">
        <f t="shared" si="16"/>
        <v>1</v>
      </c>
      <c r="BB10" s="45">
        <f t="shared" si="17"/>
        <v>457</v>
      </c>
      <c r="BC10" s="45">
        <f t="shared" si="18"/>
        <v>0</v>
      </c>
      <c r="BD10" s="45">
        <f t="shared" si="19"/>
        <v>483</v>
      </c>
      <c r="BE10" s="45">
        <f t="shared" si="20"/>
        <v>4</v>
      </c>
      <c r="BF10" s="45">
        <f t="shared" si="21"/>
        <v>328</v>
      </c>
      <c r="BG10" s="45">
        <f t="shared" si="22"/>
        <v>5</v>
      </c>
      <c r="BH10" s="45">
        <f t="shared" si="23"/>
        <v>269</v>
      </c>
      <c r="BI10" s="45">
        <f t="shared" si="24"/>
        <v>0</v>
      </c>
      <c r="BJ10" s="45">
        <f t="shared" si="25"/>
        <v>2413</v>
      </c>
      <c r="BK10" s="45">
        <f t="shared" si="26"/>
        <v>10</v>
      </c>
      <c r="BL10" s="45">
        <f t="shared" si="27"/>
        <v>2423</v>
      </c>
    </row>
    <row r="11" spans="1:64" s="79" customFormat="1" ht="18" customHeight="1" x14ac:dyDescent="0.2">
      <c r="A11" s="211" t="s">
        <v>4</v>
      </c>
      <c r="B11" s="116" t="s">
        <v>5</v>
      </c>
      <c r="C11" s="45">
        <v>145</v>
      </c>
      <c r="D11" s="45">
        <v>14</v>
      </c>
      <c r="E11" s="45">
        <v>265</v>
      </c>
      <c r="F11" s="45">
        <v>7</v>
      </c>
      <c r="G11" s="45">
        <v>103</v>
      </c>
      <c r="H11" s="45">
        <v>3</v>
      </c>
      <c r="I11" s="45">
        <v>54</v>
      </c>
      <c r="J11" s="45">
        <v>1</v>
      </c>
      <c r="K11" s="45">
        <v>28</v>
      </c>
      <c r="L11" s="45">
        <v>1</v>
      </c>
      <c r="M11" s="48">
        <f t="shared" si="2"/>
        <v>595</v>
      </c>
      <c r="N11" s="48">
        <f t="shared" si="3"/>
        <v>26</v>
      </c>
      <c r="O11" s="48">
        <f t="shared" si="4"/>
        <v>621</v>
      </c>
      <c r="P11" s="211" t="s">
        <v>4</v>
      </c>
      <c r="Q11" s="116" t="s">
        <v>5</v>
      </c>
      <c r="R11" s="44">
        <v>172</v>
      </c>
      <c r="S11" s="45">
        <v>22</v>
      </c>
      <c r="T11" s="45">
        <v>151</v>
      </c>
      <c r="U11" s="45">
        <v>7</v>
      </c>
      <c r="V11" s="45">
        <v>75</v>
      </c>
      <c r="W11" s="45">
        <v>2</v>
      </c>
      <c r="X11" s="45">
        <v>70</v>
      </c>
      <c r="Y11" s="45">
        <v>3</v>
      </c>
      <c r="Z11" s="45">
        <v>20</v>
      </c>
      <c r="AA11" s="45">
        <v>2</v>
      </c>
      <c r="AB11" s="48">
        <f t="shared" si="5"/>
        <v>488</v>
      </c>
      <c r="AC11" s="48">
        <f t="shared" si="6"/>
        <v>36</v>
      </c>
      <c r="AD11" s="48">
        <f t="shared" si="7"/>
        <v>524</v>
      </c>
      <c r="AE11" s="211" t="s">
        <v>4</v>
      </c>
      <c r="AF11" s="116" t="s">
        <v>5</v>
      </c>
      <c r="AG11" s="27">
        <v>145</v>
      </c>
      <c r="AH11" s="27">
        <v>9</v>
      </c>
      <c r="AI11" s="27">
        <v>124</v>
      </c>
      <c r="AJ11" s="27">
        <v>1</v>
      </c>
      <c r="AK11" s="27">
        <v>87</v>
      </c>
      <c r="AL11" s="27">
        <v>4</v>
      </c>
      <c r="AM11" s="27">
        <v>85</v>
      </c>
      <c r="AN11" s="27">
        <v>2</v>
      </c>
      <c r="AO11" s="27">
        <v>30</v>
      </c>
      <c r="AP11" s="27">
        <v>1</v>
      </c>
      <c r="AQ11" s="48">
        <f t="shared" si="8"/>
        <v>471</v>
      </c>
      <c r="AR11" s="48">
        <f t="shared" si="9"/>
        <v>17</v>
      </c>
      <c r="AS11" s="48">
        <f t="shared" si="10"/>
        <v>488</v>
      </c>
      <c r="AT11" s="211" t="s">
        <v>4</v>
      </c>
      <c r="AU11" s="116" t="s">
        <v>5</v>
      </c>
      <c r="AV11" s="44">
        <f t="shared" si="11"/>
        <v>145</v>
      </c>
      <c r="AW11" s="44">
        <f t="shared" si="12"/>
        <v>14</v>
      </c>
      <c r="AX11" s="45">
        <f t="shared" si="13"/>
        <v>437</v>
      </c>
      <c r="AY11" s="45">
        <f t="shared" si="14"/>
        <v>29</v>
      </c>
      <c r="AZ11" s="45">
        <f t="shared" si="15"/>
        <v>399</v>
      </c>
      <c r="BA11" s="45">
        <f t="shared" si="16"/>
        <v>19</v>
      </c>
      <c r="BB11" s="45">
        <f t="shared" si="17"/>
        <v>253</v>
      </c>
      <c r="BC11" s="45">
        <f t="shared" si="18"/>
        <v>4</v>
      </c>
      <c r="BD11" s="45">
        <f t="shared" si="19"/>
        <v>185</v>
      </c>
      <c r="BE11" s="45">
        <f t="shared" si="20"/>
        <v>8</v>
      </c>
      <c r="BF11" s="45">
        <f t="shared" si="21"/>
        <v>105</v>
      </c>
      <c r="BG11" s="45">
        <f t="shared" si="22"/>
        <v>4</v>
      </c>
      <c r="BH11" s="45">
        <f t="shared" si="23"/>
        <v>30</v>
      </c>
      <c r="BI11" s="45">
        <f t="shared" si="24"/>
        <v>1</v>
      </c>
      <c r="BJ11" s="45">
        <f t="shared" si="25"/>
        <v>1554</v>
      </c>
      <c r="BK11" s="45">
        <f t="shared" si="26"/>
        <v>79</v>
      </c>
      <c r="BL11" s="45">
        <f t="shared" si="27"/>
        <v>1633</v>
      </c>
    </row>
    <row r="12" spans="1:64" s="79" customFormat="1" ht="18" customHeight="1" x14ac:dyDescent="0.2">
      <c r="A12" s="211"/>
      <c r="B12" s="116" t="s">
        <v>6</v>
      </c>
      <c r="C12" s="45">
        <v>164</v>
      </c>
      <c r="D12" s="45">
        <v>0</v>
      </c>
      <c r="E12" s="45">
        <v>153</v>
      </c>
      <c r="F12" s="45">
        <v>0</v>
      </c>
      <c r="G12" s="45">
        <v>131</v>
      </c>
      <c r="H12" s="45">
        <v>0</v>
      </c>
      <c r="I12" s="45">
        <v>107</v>
      </c>
      <c r="J12" s="45">
        <v>0</v>
      </c>
      <c r="K12" s="45">
        <v>60</v>
      </c>
      <c r="L12" s="45">
        <v>0</v>
      </c>
      <c r="M12" s="48">
        <f t="shared" si="2"/>
        <v>615</v>
      </c>
      <c r="N12" s="48">
        <f t="shared" si="3"/>
        <v>0</v>
      </c>
      <c r="O12" s="48">
        <f t="shared" si="4"/>
        <v>615</v>
      </c>
      <c r="P12" s="211"/>
      <c r="Q12" s="116" t="s">
        <v>6</v>
      </c>
      <c r="R12" s="45">
        <v>150</v>
      </c>
      <c r="S12" s="45">
        <v>0</v>
      </c>
      <c r="T12" s="45">
        <v>146</v>
      </c>
      <c r="U12" s="45">
        <v>0</v>
      </c>
      <c r="V12" s="45">
        <v>130</v>
      </c>
      <c r="W12" s="45">
        <v>0</v>
      </c>
      <c r="X12" s="45">
        <v>103</v>
      </c>
      <c r="Y12" s="45">
        <v>0</v>
      </c>
      <c r="Z12" s="45">
        <v>68</v>
      </c>
      <c r="AA12" s="45">
        <v>0</v>
      </c>
      <c r="AB12" s="48">
        <f t="shared" si="5"/>
        <v>597</v>
      </c>
      <c r="AC12" s="48">
        <f t="shared" si="6"/>
        <v>0</v>
      </c>
      <c r="AD12" s="48">
        <f t="shared" si="7"/>
        <v>597</v>
      </c>
      <c r="AE12" s="211"/>
      <c r="AF12" s="116" t="s">
        <v>6</v>
      </c>
      <c r="AG12" s="27">
        <v>120</v>
      </c>
      <c r="AH12" s="27">
        <v>1</v>
      </c>
      <c r="AI12" s="27">
        <v>139</v>
      </c>
      <c r="AJ12" s="27">
        <v>9</v>
      </c>
      <c r="AK12" s="27">
        <v>131</v>
      </c>
      <c r="AL12" s="27">
        <v>2</v>
      </c>
      <c r="AM12" s="27">
        <v>96</v>
      </c>
      <c r="AN12" s="27">
        <v>0</v>
      </c>
      <c r="AO12" s="27">
        <v>104</v>
      </c>
      <c r="AP12" s="27">
        <v>0</v>
      </c>
      <c r="AQ12" s="48">
        <f t="shared" si="8"/>
        <v>590</v>
      </c>
      <c r="AR12" s="48">
        <f t="shared" si="9"/>
        <v>12</v>
      </c>
      <c r="AS12" s="48">
        <f t="shared" si="10"/>
        <v>602</v>
      </c>
      <c r="AT12" s="211"/>
      <c r="AU12" s="116" t="s">
        <v>6</v>
      </c>
      <c r="AV12" s="44">
        <f t="shared" si="11"/>
        <v>164</v>
      </c>
      <c r="AW12" s="44">
        <f t="shared" si="12"/>
        <v>0</v>
      </c>
      <c r="AX12" s="45">
        <f t="shared" si="13"/>
        <v>303</v>
      </c>
      <c r="AY12" s="45">
        <f t="shared" si="14"/>
        <v>0</v>
      </c>
      <c r="AZ12" s="45">
        <f t="shared" si="15"/>
        <v>397</v>
      </c>
      <c r="BA12" s="45">
        <f t="shared" si="16"/>
        <v>1</v>
      </c>
      <c r="BB12" s="45">
        <f t="shared" si="17"/>
        <v>376</v>
      </c>
      <c r="BC12" s="45">
        <f t="shared" si="18"/>
        <v>9</v>
      </c>
      <c r="BD12" s="45">
        <f t="shared" si="19"/>
        <v>294</v>
      </c>
      <c r="BE12" s="45">
        <f t="shared" si="20"/>
        <v>2</v>
      </c>
      <c r="BF12" s="45">
        <f t="shared" si="21"/>
        <v>164</v>
      </c>
      <c r="BG12" s="45">
        <f t="shared" si="22"/>
        <v>0</v>
      </c>
      <c r="BH12" s="45">
        <f t="shared" si="23"/>
        <v>104</v>
      </c>
      <c r="BI12" s="45">
        <f t="shared" si="24"/>
        <v>0</v>
      </c>
      <c r="BJ12" s="45">
        <f t="shared" si="25"/>
        <v>1802</v>
      </c>
      <c r="BK12" s="45">
        <f t="shared" si="26"/>
        <v>12</v>
      </c>
      <c r="BL12" s="45">
        <f t="shared" si="27"/>
        <v>1814</v>
      </c>
    </row>
    <row r="13" spans="1:64" s="79" customFormat="1" ht="18" customHeight="1" x14ac:dyDescent="0.2">
      <c r="A13" s="211"/>
      <c r="B13" s="116" t="s">
        <v>48</v>
      </c>
      <c r="C13" s="45">
        <v>51</v>
      </c>
      <c r="D13" s="45">
        <v>0</v>
      </c>
      <c r="E13" s="45">
        <v>52</v>
      </c>
      <c r="F13" s="45">
        <v>0</v>
      </c>
      <c r="G13" s="45">
        <v>50</v>
      </c>
      <c r="H13" s="45">
        <v>0</v>
      </c>
      <c r="I13" s="45">
        <v>25</v>
      </c>
      <c r="J13" s="45">
        <v>0</v>
      </c>
      <c r="K13" s="45">
        <v>15</v>
      </c>
      <c r="L13" s="45">
        <v>0</v>
      </c>
      <c r="M13" s="48">
        <f t="shared" si="2"/>
        <v>193</v>
      </c>
      <c r="N13" s="48">
        <f t="shared" si="3"/>
        <v>0</v>
      </c>
      <c r="O13" s="48">
        <f t="shared" si="4"/>
        <v>193</v>
      </c>
      <c r="P13" s="211"/>
      <c r="Q13" s="116" t="s">
        <v>49</v>
      </c>
      <c r="R13" s="45">
        <v>58</v>
      </c>
      <c r="S13" s="45">
        <v>0</v>
      </c>
      <c r="T13" s="45">
        <v>41</v>
      </c>
      <c r="U13" s="45">
        <v>0</v>
      </c>
      <c r="V13" s="45">
        <v>35</v>
      </c>
      <c r="W13" s="45">
        <v>0</v>
      </c>
      <c r="X13" s="45">
        <v>30</v>
      </c>
      <c r="Y13" s="45">
        <v>0</v>
      </c>
      <c r="Z13" s="45">
        <v>16</v>
      </c>
      <c r="AA13" s="45">
        <v>0</v>
      </c>
      <c r="AB13" s="48">
        <f t="shared" si="5"/>
        <v>180</v>
      </c>
      <c r="AC13" s="48">
        <f t="shared" si="6"/>
        <v>0</v>
      </c>
      <c r="AD13" s="48">
        <f t="shared" si="7"/>
        <v>180</v>
      </c>
      <c r="AE13" s="211"/>
      <c r="AF13" s="116" t="s">
        <v>49</v>
      </c>
      <c r="AG13" s="27">
        <v>38</v>
      </c>
      <c r="AH13" s="27">
        <v>0</v>
      </c>
      <c r="AI13" s="27">
        <v>46</v>
      </c>
      <c r="AJ13" s="27">
        <v>0</v>
      </c>
      <c r="AK13" s="27">
        <v>38</v>
      </c>
      <c r="AL13" s="27">
        <v>0</v>
      </c>
      <c r="AM13" s="27">
        <v>40</v>
      </c>
      <c r="AN13" s="27">
        <v>0</v>
      </c>
      <c r="AO13" s="27">
        <v>24</v>
      </c>
      <c r="AP13" s="27">
        <v>0</v>
      </c>
      <c r="AQ13" s="48">
        <f t="shared" si="8"/>
        <v>186</v>
      </c>
      <c r="AR13" s="48">
        <f t="shared" si="9"/>
        <v>0</v>
      </c>
      <c r="AS13" s="48">
        <f t="shared" si="10"/>
        <v>186</v>
      </c>
      <c r="AT13" s="211"/>
      <c r="AU13" s="116" t="s">
        <v>49</v>
      </c>
      <c r="AV13" s="44">
        <f t="shared" si="11"/>
        <v>51</v>
      </c>
      <c r="AW13" s="44">
        <f t="shared" si="12"/>
        <v>0</v>
      </c>
      <c r="AX13" s="45">
        <f t="shared" si="13"/>
        <v>110</v>
      </c>
      <c r="AY13" s="45">
        <f t="shared" si="14"/>
        <v>0</v>
      </c>
      <c r="AZ13" s="45">
        <f t="shared" si="15"/>
        <v>129</v>
      </c>
      <c r="BA13" s="45">
        <f t="shared" si="16"/>
        <v>0</v>
      </c>
      <c r="BB13" s="45">
        <f t="shared" si="17"/>
        <v>106</v>
      </c>
      <c r="BC13" s="45">
        <f t="shared" si="18"/>
        <v>0</v>
      </c>
      <c r="BD13" s="45">
        <f t="shared" si="19"/>
        <v>83</v>
      </c>
      <c r="BE13" s="45">
        <f t="shared" si="20"/>
        <v>0</v>
      </c>
      <c r="BF13" s="45">
        <f t="shared" si="21"/>
        <v>56</v>
      </c>
      <c r="BG13" s="45">
        <f t="shared" si="22"/>
        <v>0</v>
      </c>
      <c r="BH13" s="45">
        <f t="shared" si="23"/>
        <v>24</v>
      </c>
      <c r="BI13" s="45">
        <f t="shared" si="24"/>
        <v>0</v>
      </c>
      <c r="BJ13" s="45">
        <f t="shared" si="25"/>
        <v>559</v>
      </c>
      <c r="BK13" s="45">
        <f t="shared" si="26"/>
        <v>0</v>
      </c>
      <c r="BL13" s="45">
        <f t="shared" si="27"/>
        <v>559</v>
      </c>
    </row>
    <row r="14" spans="1:64" s="79" customFormat="1" ht="18" customHeight="1" x14ac:dyDescent="0.2">
      <c r="A14" s="211"/>
      <c r="B14" s="116" t="s">
        <v>7</v>
      </c>
      <c r="C14" s="45">
        <v>72</v>
      </c>
      <c r="D14" s="45">
        <v>0</v>
      </c>
      <c r="E14" s="45">
        <v>78</v>
      </c>
      <c r="F14" s="45">
        <v>0</v>
      </c>
      <c r="G14" s="45">
        <v>58</v>
      </c>
      <c r="H14" s="45">
        <v>0</v>
      </c>
      <c r="I14" s="45">
        <v>19</v>
      </c>
      <c r="J14" s="45">
        <v>0</v>
      </c>
      <c r="K14" s="45">
        <v>22</v>
      </c>
      <c r="L14" s="45">
        <v>0</v>
      </c>
      <c r="M14" s="48">
        <f t="shared" si="2"/>
        <v>249</v>
      </c>
      <c r="N14" s="48">
        <f t="shared" si="3"/>
        <v>0</v>
      </c>
      <c r="O14" s="48">
        <f t="shared" si="4"/>
        <v>249</v>
      </c>
      <c r="P14" s="211"/>
      <c r="Q14" s="116" t="s">
        <v>7</v>
      </c>
      <c r="R14" s="45">
        <v>81</v>
      </c>
      <c r="S14" s="45">
        <v>0</v>
      </c>
      <c r="T14" s="45">
        <v>95</v>
      </c>
      <c r="U14" s="45">
        <v>0</v>
      </c>
      <c r="V14" s="45">
        <v>86</v>
      </c>
      <c r="W14" s="45">
        <v>0</v>
      </c>
      <c r="X14" s="45">
        <v>32</v>
      </c>
      <c r="Y14" s="45">
        <v>0</v>
      </c>
      <c r="Z14" s="45">
        <v>32</v>
      </c>
      <c r="AA14" s="45">
        <v>0</v>
      </c>
      <c r="AB14" s="48">
        <f t="shared" si="5"/>
        <v>326</v>
      </c>
      <c r="AC14" s="48">
        <f t="shared" si="6"/>
        <v>0</v>
      </c>
      <c r="AD14" s="48">
        <f t="shared" si="7"/>
        <v>326</v>
      </c>
      <c r="AE14" s="211"/>
      <c r="AF14" s="116" t="s">
        <v>7</v>
      </c>
      <c r="AG14" s="27">
        <v>83</v>
      </c>
      <c r="AH14" s="27">
        <v>0</v>
      </c>
      <c r="AI14" s="27">
        <v>76</v>
      </c>
      <c r="AJ14" s="27">
        <v>0</v>
      </c>
      <c r="AK14" s="27">
        <v>63</v>
      </c>
      <c r="AL14" s="27">
        <v>0</v>
      </c>
      <c r="AM14" s="27">
        <v>45</v>
      </c>
      <c r="AN14" s="27">
        <v>0</v>
      </c>
      <c r="AO14" s="27">
        <v>26</v>
      </c>
      <c r="AP14" s="27">
        <v>0</v>
      </c>
      <c r="AQ14" s="48">
        <f t="shared" si="8"/>
        <v>293</v>
      </c>
      <c r="AR14" s="48">
        <f t="shared" si="9"/>
        <v>0</v>
      </c>
      <c r="AS14" s="48">
        <f t="shared" si="10"/>
        <v>293</v>
      </c>
      <c r="AT14" s="211"/>
      <c r="AU14" s="116" t="s">
        <v>7</v>
      </c>
      <c r="AV14" s="44">
        <f t="shared" si="11"/>
        <v>72</v>
      </c>
      <c r="AW14" s="44">
        <f t="shared" si="12"/>
        <v>0</v>
      </c>
      <c r="AX14" s="45">
        <f t="shared" si="13"/>
        <v>159</v>
      </c>
      <c r="AY14" s="45">
        <f t="shared" si="14"/>
        <v>0</v>
      </c>
      <c r="AZ14" s="45">
        <f t="shared" si="15"/>
        <v>236</v>
      </c>
      <c r="BA14" s="45">
        <f t="shared" si="16"/>
        <v>0</v>
      </c>
      <c r="BB14" s="45">
        <f t="shared" si="17"/>
        <v>181</v>
      </c>
      <c r="BC14" s="45">
        <f t="shared" si="18"/>
        <v>0</v>
      </c>
      <c r="BD14" s="45">
        <f t="shared" si="19"/>
        <v>117</v>
      </c>
      <c r="BE14" s="45">
        <f t="shared" si="20"/>
        <v>0</v>
      </c>
      <c r="BF14" s="45">
        <f t="shared" si="21"/>
        <v>77</v>
      </c>
      <c r="BG14" s="45">
        <f t="shared" si="22"/>
        <v>0</v>
      </c>
      <c r="BH14" s="45">
        <f t="shared" si="23"/>
        <v>26</v>
      </c>
      <c r="BI14" s="45">
        <f t="shared" si="24"/>
        <v>0</v>
      </c>
      <c r="BJ14" s="45">
        <f t="shared" si="25"/>
        <v>868</v>
      </c>
      <c r="BK14" s="45">
        <f t="shared" si="26"/>
        <v>0</v>
      </c>
      <c r="BL14" s="45">
        <f t="shared" si="27"/>
        <v>868</v>
      </c>
    </row>
    <row r="15" spans="1:64" s="79" customFormat="1" ht="18" customHeight="1" x14ac:dyDescent="0.2">
      <c r="A15" s="211"/>
      <c r="B15" s="116" t="s">
        <v>8</v>
      </c>
      <c r="C15" s="45">
        <v>75</v>
      </c>
      <c r="D15" s="45">
        <v>5</v>
      </c>
      <c r="E15" s="45">
        <v>126</v>
      </c>
      <c r="F15" s="45">
        <v>5</v>
      </c>
      <c r="G15" s="45">
        <v>101</v>
      </c>
      <c r="H15" s="45">
        <v>3</v>
      </c>
      <c r="I15" s="45">
        <v>55</v>
      </c>
      <c r="J15" s="45">
        <v>2</v>
      </c>
      <c r="K15" s="45">
        <v>27</v>
      </c>
      <c r="L15" s="45">
        <v>2</v>
      </c>
      <c r="M15" s="48">
        <f t="shared" si="2"/>
        <v>384</v>
      </c>
      <c r="N15" s="48">
        <f t="shared" si="3"/>
        <v>17</v>
      </c>
      <c r="O15" s="48">
        <f t="shared" si="4"/>
        <v>401</v>
      </c>
      <c r="P15" s="211"/>
      <c r="Q15" s="116" t="s">
        <v>8</v>
      </c>
      <c r="R15" s="45">
        <v>149</v>
      </c>
      <c r="S15" s="45">
        <v>0</v>
      </c>
      <c r="T15" s="45">
        <v>151</v>
      </c>
      <c r="U15" s="45">
        <v>0</v>
      </c>
      <c r="V15" s="45">
        <v>84</v>
      </c>
      <c r="W15" s="45">
        <v>0</v>
      </c>
      <c r="X15" s="45">
        <v>66</v>
      </c>
      <c r="Y15" s="45">
        <v>0</v>
      </c>
      <c r="Z15" s="45">
        <v>55</v>
      </c>
      <c r="AA15" s="45">
        <v>0</v>
      </c>
      <c r="AB15" s="48">
        <f t="shared" si="5"/>
        <v>505</v>
      </c>
      <c r="AC15" s="48">
        <f t="shared" si="6"/>
        <v>0</v>
      </c>
      <c r="AD15" s="48">
        <f t="shared" si="7"/>
        <v>505</v>
      </c>
      <c r="AE15" s="211"/>
      <c r="AF15" s="116" t="s">
        <v>8</v>
      </c>
      <c r="AG15" s="27">
        <v>114</v>
      </c>
      <c r="AH15" s="27">
        <v>5</v>
      </c>
      <c r="AI15" s="27">
        <v>100</v>
      </c>
      <c r="AJ15" s="27">
        <v>2</v>
      </c>
      <c r="AK15" s="27">
        <v>93</v>
      </c>
      <c r="AL15" s="27">
        <v>8</v>
      </c>
      <c r="AM15" s="27">
        <v>82</v>
      </c>
      <c r="AN15" s="27">
        <v>3</v>
      </c>
      <c r="AO15" s="27">
        <v>47</v>
      </c>
      <c r="AP15" s="27">
        <v>0</v>
      </c>
      <c r="AQ15" s="48">
        <f t="shared" si="8"/>
        <v>436</v>
      </c>
      <c r="AR15" s="48">
        <f t="shared" si="9"/>
        <v>18</v>
      </c>
      <c r="AS15" s="48">
        <f t="shared" si="10"/>
        <v>454</v>
      </c>
      <c r="AT15" s="211"/>
      <c r="AU15" s="116" t="s">
        <v>8</v>
      </c>
      <c r="AV15" s="44">
        <f t="shared" si="11"/>
        <v>75</v>
      </c>
      <c r="AW15" s="44">
        <f t="shared" si="12"/>
        <v>5</v>
      </c>
      <c r="AX15" s="45">
        <f t="shared" si="13"/>
        <v>275</v>
      </c>
      <c r="AY15" s="45">
        <f t="shared" si="14"/>
        <v>5</v>
      </c>
      <c r="AZ15" s="45">
        <f t="shared" si="15"/>
        <v>366</v>
      </c>
      <c r="BA15" s="45">
        <f t="shared" si="16"/>
        <v>8</v>
      </c>
      <c r="BB15" s="45">
        <f t="shared" si="17"/>
        <v>239</v>
      </c>
      <c r="BC15" s="45">
        <f t="shared" si="18"/>
        <v>4</v>
      </c>
      <c r="BD15" s="45">
        <f t="shared" si="19"/>
        <v>186</v>
      </c>
      <c r="BE15" s="45">
        <f t="shared" si="20"/>
        <v>10</v>
      </c>
      <c r="BF15" s="45">
        <f t="shared" si="21"/>
        <v>137</v>
      </c>
      <c r="BG15" s="45">
        <f t="shared" si="22"/>
        <v>3</v>
      </c>
      <c r="BH15" s="45">
        <f t="shared" si="23"/>
        <v>47</v>
      </c>
      <c r="BI15" s="45">
        <f t="shared" si="24"/>
        <v>0</v>
      </c>
      <c r="BJ15" s="45">
        <f t="shared" si="25"/>
        <v>1325</v>
      </c>
      <c r="BK15" s="45">
        <f t="shared" si="26"/>
        <v>35</v>
      </c>
      <c r="BL15" s="45">
        <f t="shared" si="27"/>
        <v>1360</v>
      </c>
    </row>
    <row r="16" spans="1:64" s="79" customFormat="1" ht="18" customHeight="1" x14ac:dyDescent="0.2">
      <c r="A16" s="211"/>
      <c r="B16" s="116" t="s">
        <v>18</v>
      </c>
      <c r="C16" s="45">
        <v>65</v>
      </c>
      <c r="D16" s="45">
        <v>0</v>
      </c>
      <c r="E16" s="45">
        <v>94</v>
      </c>
      <c r="F16" s="45">
        <v>0</v>
      </c>
      <c r="G16" s="45">
        <v>70</v>
      </c>
      <c r="H16" s="45">
        <v>0</v>
      </c>
      <c r="I16" s="45">
        <v>40</v>
      </c>
      <c r="J16" s="45">
        <v>0</v>
      </c>
      <c r="K16" s="45">
        <v>24</v>
      </c>
      <c r="L16" s="45">
        <v>0</v>
      </c>
      <c r="M16" s="48">
        <f t="shared" si="2"/>
        <v>293</v>
      </c>
      <c r="N16" s="48">
        <f t="shared" si="3"/>
        <v>0</v>
      </c>
      <c r="O16" s="48">
        <f t="shared" si="4"/>
        <v>293</v>
      </c>
      <c r="P16" s="211"/>
      <c r="Q16" s="116" t="s">
        <v>18</v>
      </c>
      <c r="R16" s="45">
        <v>80</v>
      </c>
      <c r="S16" s="45">
        <v>0</v>
      </c>
      <c r="T16" s="45">
        <v>104</v>
      </c>
      <c r="U16" s="45">
        <v>0</v>
      </c>
      <c r="V16" s="45">
        <v>87</v>
      </c>
      <c r="W16" s="45">
        <v>0</v>
      </c>
      <c r="X16" s="45">
        <v>54</v>
      </c>
      <c r="Y16" s="45">
        <v>0</v>
      </c>
      <c r="Z16" s="44">
        <v>43</v>
      </c>
      <c r="AA16" s="45">
        <v>0</v>
      </c>
      <c r="AB16" s="48">
        <f t="shared" si="5"/>
        <v>368</v>
      </c>
      <c r="AC16" s="48">
        <f t="shared" si="6"/>
        <v>0</v>
      </c>
      <c r="AD16" s="48">
        <f t="shared" si="7"/>
        <v>368</v>
      </c>
      <c r="AE16" s="211"/>
      <c r="AF16" s="116" t="s">
        <v>18</v>
      </c>
      <c r="AG16" s="27">
        <v>46</v>
      </c>
      <c r="AH16" s="27">
        <v>0</v>
      </c>
      <c r="AI16" s="27">
        <v>93</v>
      </c>
      <c r="AJ16" s="27">
        <v>0</v>
      </c>
      <c r="AK16" s="27">
        <v>86</v>
      </c>
      <c r="AL16" s="27">
        <v>0</v>
      </c>
      <c r="AM16" s="27">
        <v>59</v>
      </c>
      <c r="AN16" s="27">
        <v>0</v>
      </c>
      <c r="AO16" s="27">
        <v>44</v>
      </c>
      <c r="AP16" s="27">
        <v>0</v>
      </c>
      <c r="AQ16" s="48">
        <f t="shared" ref="AQ16:AQ27" si="28">AO16+AM16+AK16+AI16+AG16</f>
        <v>328</v>
      </c>
      <c r="AR16" s="48">
        <f t="shared" ref="AR16:AR27" si="29">AP16+AN16+AL16+AJ16+AH16</f>
        <v>0</v>
      </c>
      <c r="AS16" s="48">
        <f t="shared" si="10"/>
        <v>328</v>
      </c>
      <c r="AT16" s="211"/>
      <c r="AU16" s="116" t="s">
        <v>18</v>
      </c>
      <c r="AV16" s="44">
        <f t="shared" si="11"/>
        <v>65</v>
      </c>
      <c r="AW16" s="44">
        <f t="shared" si="12"/>
        <v>0</v>
      </c>
      <c r="AX16" s="45">
        <f t="shared" si="13"/>
        <v>174</v>
      </c>
      <c r="AY16" s="45">
        <f t="shared" si="14"/>
        <v>0</v>
      </c>
      <c r="AZ16" s="45">
        <f t="shared" si="15"/>
        <v>220</v>
      </c>
      <c r="BA16" s="45">
        <f t="shared" si="16"/>
        <v>0</v>
      </c>
      <c r="BB16" s="45">
        <f t="shared" si="17"/>
        <v>220</v>
      </c>
      <c r="BC16" s="45">
        <f t="shared" si="18"/>
        <v>0</v>
      </c>
      <c r="BD16" s="45">
        <f t="shared" si="19"/>
        <v>164</v>
      </c>
      <c r="BE16" s="45">
        <f t="shared" si="20"/>
        <v>0</v>
      </c>
      <c r="BF16" s="45">
        <f t="shared" si="21"/>
        <v>102</v>
      </c>
      <c r="BG16" s="45">
        <f t="shared" si="22"/>
        <v>0</v>
      </c>
      <c r="BH16" s="45">
        <f t="shared" si="23"/>
        <v>44</v>
      </c>
      <c r="BI16" s="45">
        <f t="shared" si="24"/>
        <v>0</v>
      </c>
      <c r="BJ16" s="45">
        <f t="shared" si="25"/>
        <v>989</v>
      </c>
      <c r="BK16" s="45">
        <f t="shared" si="26"/>
        <v>0</v>
      </c>
      <c r="BL16" s="45">
        <f t="shared" si="27"/>
        <v>989</v>
      </c>
    </row>
    <row r="17" spans="1:64" s="79" customFormat="1" ht="18" customHeight="1" x14ac:dyDescent="0.2">
      <c r="A17" s="210" t="s">
        <v>9</v>
      </c>
      <c r="B17" s="210"/>
      <c r="C17" s="44">
        <v>38</v>
      </c>
      <c r="D17" s="44">
        <v>0</v>
      </c>
      <c r="E17" s="44">
        <v>76</v>
      </c>
      <c r="F17" s="44">
        <v>6</v>
      </c>
      <c r="G17" s="44">
        <v>94</v>
      </c>
      <c r="H17" s="44">
        <v>6</v>
      </c>
      <c r="I17" s="44">
        <v>76</v>
      </c>
      <c r="J17" s="44">
        <v>6</v>
      </c>
      <c r="K17" s="44">
        <v>78</v>
      </c>
      <c r="L17" s="44">
        <v>9</v>
      </c>
      <c r="M17" s="48">
        <f t="shared" si="2"/>
        <v>362</v>
      </c>
      <c r="N17" s="48">
        <f t="shared" si="3"/>
        <v>27</v>
      </c>
      <c r="O17" s="48">
        <f t="shared" si="4"/>
        <v>389</v>
      </c>
      <c r="P17" s="210" t="s">
        <v>9</v>
      </c>
      <c r="Q17" s="210"/>
      <c r="R17" s="44">
        <v>22</v>
      </c>
      <c r="S17" s="44">
        <v>1</v>
      </c>
      <c r="T17" s="44">
        <v>31</v>
      </c>
      <c r="U17" s="44">
        <v>1</v>
      </c>
      <c r="V17" s="44">
        <v>51</v>
      </c>
      <c r="W17" s="44">
        <v>1</v>
      </c>
      <c r="X17" s="44">
        <v>66</v>
      </c>
      <c r="Y17" s="44">
        <v>1</v>
      </c>
      <c r="Z17" s="44">
        <v>58</v>
      </c>
      <c r="AA17" s="44">
        <v>4</v>
      </c>
      <c r="AB17" s="48">
        <f t="shared" si="5"/>
        <v>228</v>
      </c>
      <c r="AC17" s="48">
        <f t="shared" si="6"/>
        <v>8</v>
      </c>
      <c r="AD17" s="48">
        <f t="shared" si="7"/>
        <v>236</v>
      </c>
      <c r="AE17" s="210" t="s">
        <v>9</v>
      </c>
      <c r="AF17" s="210"/>
      <c r="AG17" s="48">
        <v>32</v>
      </c>
      <c r="AH17" s="48">
        <v>0</v>
      </c>
      <c r="AI17" s="48">
        <v>51</v>
      </c>
      <c r="AJ17" s="48">
        <v>1</v>
      </c>
      <c r="AK17" s="48">
        <v>72</v>
      </c>
      <c r="AL17" s="48">
        <v>5</v>
      </c>
      <c r="AM17" s="48">
        <v>79</v>
      </c>
      <c r="AN17" s="48">
        <v>2</v>
      </c>
      <c r="AO17" s="48">
        <v>158</v>
      </c>
      <c r="AP17" s="48">
        <v>3</v>
      </c>
      <c r="AQ17" s="48">
        <f t="shared" si="28"/>
        <v>392</v>
      </c>
      <c r="AR17" s="48">
        <f t="shared" si="29"/>
        <v>11</v>
      </c>
      <c r="AS17" s="48">
        <f t="shared" si="10"/>
        <v>403</v>
      </c>
      <c r="AT17" s="210" t="s">
        <v>9</v>
      </c>
      <c r="AU17" s="210"/>
      <c r="AV17" s="44">
        <f t="shared" si="11"/>
        <v>38</v>
      </c>
      <c r="AW17" s="44">
        <f t="shared" si="12"/>
        <v>0</v>
      </c>
      <c r="AX17" s="45">
        <f t="shared" si="13"/>
        <v>98</v>
      </c>
      <c r="AY17" s="45">
        <f t="shared" si="14"/>
        <v>7</v>
      </c>
      <c r="AZ17" s="45">
        <f t="shared" si="15"/>
        <v>157</v>
      </c>
      <c r="BA17" s="45">
        <f t="shared" si="16"/>
        <v>7</v>
      </c>
      <c r="BB17" s="45">
        <f t="shared" si="17"/>
        <v>178</v>
      </c>
      <c r="BC17" s="45">
        <f t="shared" si="18"/>
        <v>8</v>
      </c>
      <c r="BD17" s="45">
        <f t="shared" si="19"/>
        <v>216</v>
      </c>
      <c r="BE17" s="45">
        <f t="shared" si="20"/>
        <v>15</v>
      </c>
      <c r="BF17" s="45">
        <f t="shared" si="21"/>
        <v>137</v>
      </c>
      <c r="BG17" s="45">
        <f t="shared" si="22"/>
        <v>6</v>
      </c>
      <c r="BH17" s="45">
        <f t="shared" si="23"/>
        <v>158</v>
      </c>
      <c r="BI17" s="45">
        <f t="shared" si="24"/>
        <v>3</v>
      </c>
      <c r="BJ17" s="45">
        <f t="shared" si="25"/>
        <v>982</v>
      </c>
      <c r="BK17" s="45">
        <f t="shared" si="26"/>
        <v>46</v>
      </c>
      <c r="BL17" s="45">
        <f t="shared" si="27"/>
        <v>1028</v>
      </c>
    </row>
    <row r="18" spans="1:64" s="79" customFormat="1" ht="18" customHeight="1" x14ac:dyDescent="0.2">
      <c r="A18" s="210" t="s">
        <v>10</v>
      </c>
      <c r="B18" s="210"/>
      <c r="C18" s="45">
        <v>58</v>
      </c>
      <c r="D18" s="45">
        <v>0</v>
      </c>
      <c r="E18" s="45">
        <v>112</v>
      </c>
      <c r="F18" s="45">
        <v>0</v>
      </c>
      <c r="G18" s="45">
        <v>131</v>
      </c>
      <c r="H18" s="45">
        <v>0</v>
      </c>
      <c r="I18" s="45">
        <v>114</v>
      </c>
      <c r="J18" s="45">
        <v>0</v>
      </c>
      <c r="K18" s="45">
        <v>51</v>
      </c>
      <c r="L18" s="45">
        <v>0</v>
      </c>
      <c r="M18" s="48">
        <f t="shared" si="2"/>
        <v>466</v>
      </c>
      <c r="N18" s="48">
        <f t="shared" si="3"/>
        <v>0</v>
      </c>
      <c r="O18" s="48">
        <f t="shared" si="4"/>
        <v>466</v>
      </c>
      <c r="P18" s="210" t="s">
        <v>10</v>
      </c>
      <c r="Q18" s="210"/>
      <c r="R18" s="45">
        <v>67</v>
      </c>
      <c r="S18" s="45">
        <v>0</v>
      </c>
      <c r="T18" s="45">
        <v>108</v>
      </c>
      <c r="U18" s="45">
        <v>0</v>
      </c>
      <c r="V18" s="45">
        <v>186</v>
      </c>
      <c r="W18" s="45">
        <v>0</v>
      </c>
      <c r="X18" s="45">
        <v>122</v>
      </c>
      <c r="Y18" s="45">
        <v>0</v>
      </c>
      <c r="Z18" s="45">
        <v>174</v>
      </c>
      <c r="AA18" s="45">
        <v>0</v>
      </c>
      <c r="AB18" s="48">
        <f t="shared" si="5"/>
        <v>657</v>
      </c>
      <c r="AC18" s="48">
        <f t="shared" si="6"/>
        <v>0</v>
      </c>
      <c r="AD18" s="48">
        <f t="shared" si="7"/>
        <v>657</v>
      </c>
      <c r="AE18" s="210" t="s">
        <v>10</v>
      </c>
      <c r="AF18" s="210"/>
      <c r="AG18" s="27">
        <v>43</v>
      </c>
      <c r="AH18" s="27">
        <v>0</v>
      </c>
      <c r="AI18" s="27">
        <v>125</v>
      </c>
      <c r="AJ18" s="27">
        <v>0</v>
      </c>
      <c r="AK18" s="27">
        <v>141</v>
      </c>
      <c r="AL18" s="27">
        <v>0</v>
      </c>
      <c r="AM18" s="27">
        <v>138</v>
      </c>
      <c r="AN18" s="27">
        <v>0</v>
      </c>
      <c r="AO18" s="27">
        <v>213</v>
      </c>
      <c r="AP18" s="27">
        <v>0</v>
      </c>
      <c r="AQ18" s="48">
        <f t="shared" si="28"/>
        <v>660</v>
      </c>
      <c r="AR18" s="48">
        <f t="shared" si="29"/>
        <v>0</v>
      </c>
      <c r="AS18" s="48">
        <f t="shared" si="10"/>
        <v>660</v>
      </c>
      <c r="AT18" s="210" t="s">
        <v>10</v>
      </c>
      <c r="AU18" s="210"/>
      <c r="AV18" s="44">
        <f t="shared" si="11"/>
        <v>58</v>
      </c>
      <c r="AW18" s="44">
        <f t="shared" si="12"/>
        <v>0</v>
      </c>
      <c r="AX18" s="45">
        <f t="shared" si="13"/>
        <v>179</v>
      </c>
      <c r="AY18" s="45">
        <f t="shared" si="14"/>
        <v>0</v>
      </c>
      <c r="AZ18" s="45">
        <f t="shared" si="15"/>
        <v>282</v>
      </c>
      <c r="BA18" s="45">
        <f t="shared" si="16"/>
        <v>0</v>
      </c>
      <c r="BB18" s="45">
        <f t="shared" si="17"/>
        <v>425</v>
      </c>
      <c r="BC18" s="45">
        <f t="shared" si="18"/>
        <v>0</v>
      </c>
      <c r="BD18" s="45">
        <f t="shared" si="19"/>
        <v>314</v>
      </c>
      <c r="BE18" s="45">
        <f t="shared" si="20"/>
        <v>0</v>
      </c>
      <c r="BF18" s="45">
        <f t="shared" si="21"/>
        <v>312</v>
      </c>
      <c r="BG18" s="45">
        <f t="shared" si="22"/>
        <v>0</v>
      </c>
      <c r="BH18" s="45">
        <f t="shared" si="23"/>
        <v>213</v>
      </c>
      <c r="BI18" s="45">
        <f t="shared" si="24"/>
        <v>0</v>
      </c>
      <c r="BJ18" s="45">
        <f t="shared" si="25"/>
        <v>1783</v>
      </c>
      <c r="BK18" s="45">
        <f t="shared" si="26"/>
        <v>0</v>
      </c>
      <c r="BL18" s="45">
        <f t="shared" si="27"/>
        <v>1783</v>
      </c>
    </row>
    <row r="19" spans="1:64" s="79" customFormat="1" ht="18" customHeight="1" x14ac:dyDescent="0.2">
      <c r="A19" s="210" t="s">
        <v>229</v>
      </c>
      <c r="B19" s="210"/>
      <c r="C19" s="45">
        <v>64</v>
      </c>
      <c r="D19" s="45">
        <v>0</v>
      </c>
      <c r="E19" s="45">
        <v>93</v>
      </c>
      <c r="F19" s="45">
        <v>0</v>
      </c>
      <c r="G19" s="45">
        <v>110</v>
      </c>
      <c r="H19" s="45">
        <v>0</v>
      </c>
      <c r="I19" s="45">
        <v>95</v>
      </c>
      <c r="J19" s="45">
        <v>0</v>
      </c>
      <c r="K19" s="45">
        <v>100</v>
      </c>
      <c r="L19" s="45">
        <v>0</v>
      </c>
      <c r="M19" s="48">
        <f t="shared" si="2"/>
        <v>462</v>
      </c>
      <c r="N19" s="48">
        <f t="shared" si="3"/>
        <v>0</v>
      </c>
      <c r="O19" s="48">
        <f t="shared" si="4"/>
        <v>462</v>
      </c>
      <c r="P19" s="210" t="s">
        <v>229</v>
      </c>
      <c r="Q19" s="210"/>
      <c r="R19" s="45">
        <v>71</v>
      </c>
      <c r="S19" s="45">
        <v>1</v>
      </c>
      <c r="T19" s="45">
        <v>84</v>
      </c>
      <c r="U19" s="45">
        <v>2</v>
      </c>
      <c r="V19" s="45">
        <v>138</v>
      </c>
      <c r="W19" s="45">
        <v>2</v>
      </c>
      <c r="X19" s="45">
        <v>128</v>
      </c>
      <c r="Y19" s="45">
        <v>3</v>
      </c>
      <c r="Z19" s="45">
        <v>122</v>
      </c>
      <c r="AA19" s="45">
        <v>6</v>
      </c>
      <c r="AB19" s="48">
        <f t="shared" si="5"/>
        <v>543</v>
      </c>
      <c r="AC19" s="48">
        <f t="shared" si="6"/>
        <v>14</v>
      </c>
      <c r="AD19" s="48">
        <f t="shared" si="7"/>
        <v>557</v>
      </c>
      <c r="AE19" s="210" t="s">
        <v>229</v>
      </c>
      <c r="AF19" s="210"/>
      <c r="AG19" s="27">
        <v>55</v>
      </c>
      <c r="AH19" s="27">
        <v>0</v>
      </c>
      <c r="AI19" s="27">
        <v>88</v>
      </c>
      <c r="AJ19" s="27">
        <v>0</v>
      </c>
      <c r="AK19" s="27">
        <v>124</v>
      </c>
      <c r="AL19" s="27">
        <v>3</v>
      </c>
      <c r="AM19" s="27">
        <v>111</v>
      </c>
      <c r="AN19" s="27">
        <v>2</v>
      </c>
      <c r="AO19" s="27">
        <v>160</v>
      </c>
      <c r="AP19" s="27">
        <v>7</v>
      </c>
      <c r="AQ19" s="48">
        <f t="shared" si="28"/>
        <v>538</v>
      </c>
      <c r="AR19" s="48">
        <f t="shared" si="29"/>
        <v>12</v>
      </c>
      <c r="AS19" s="48">
        <f t="shared" si="10"/>
        <v>550</v>
      </c>
      <c r="AT19" s="210" t="s">
        <v>229</v>
      </c>
      <c r="AU19" s="210"/>
      <c r="AV19" s="44">
        <f t="shared" si="11"/>
        <v>64</v>
      </c>
      <c r="AW19" s="44">
        <f t="shared" si="12"/>
        <v>0</v>
      </c>
      <c r="AX19" s="45">
        <f t="shared" si="13"/>
        <v>164</v>
      </c>
      <c r="AY19" s="45">
        <f t="shared" si="14"/>
        <v>1</v>
      </c>
      <c r="AZ19" s="45">
        <f t="shared" si="15"/>
        <v>249</v>
      </c>
      <c r="BA19" s="45">
        <f t="shared" si="16"/>
        <v>2</v>
      </c>
      <c r="BB19" s="45">
        <f t="shared" si="17"/>
        <v>321</v>
      </c>
      <c r="BC19" s="45">
        <f t="shared" si="18"/>
        <v>2</v>
      </c>
      <c r="BD19" s="45">
        <f t="shared" si="19"/>
        <v>352</v>
      </c>
      <c r="BE19" s="45">
        <f t="shared" si="20"/>
        <v>6</v>
      </c>
      <c r="BF19" s="45">
        <f t="shared" si="21"/>
        <v>233</v>
      </c>
      <c r="BG19" s="45">
        <f t="shared" si="22"/>
        <v>8</v>
      </c>
      <c r="BH19" s="45">
        <f t="shared" si="23"/>
        <v>160</v>
      </c>
      <c r="BI19" s="45">
        <f t="shared" si="24"/>
        <v>7</v>
      </c>
      <c r="BJ19" s="45">
        <f t="shared" si="25"/>
        <v>1543</v>
      </c>
      <c r="BK19" s="45">
        <f t="shared" si="26"/>
        <v>26</v>
      </c>
      <c r="BL19" s="45">
        <f t="shared" si="27"/>
        <v>1569</v>
      </c>
    </row>
    <row r="20" spans="1:64" s="79" customFormat="1" ht="18" customHeight="1" x14ac:dyDescent="0.2">
      <c r="A20" s="210" t="s">
        <v>230</v>
      </c>
      <c r="B20" s="210"/>
      <c r="C20" s="45">
        <v>34</v>
      </c>
      <c r="D20" s="45">
        <v>8</v>
      </c>
      <c r="E20" s="45">
        <v>72</v>
      </c>
      <c r="F20" s="45">
        <v>4</v>
      </c>
      <c r="G20" s="45">
        <v>51</v>
      </c>
      <c r="H20" s="45">
        <v>5</v>
      </c>
      <c r="I20" s="45">
        <v>74</v>
      </c>
      <c r="J20" s="45">
        <v>4</v>
      </c>
      <c r="K20" s="45">
        <v>75</v>
      </c>
      <c r="L20" s="45">
        <v>3</v>
      </c>
      <c r="M20" s="48">
        <f t="shared" si="2"/>
        <v>306</v>
      </c>
      <c r="N20" s="48">
        <f t="shared" si="3"/>
        <v>24</v>
      </c>
      <c r="O20" s="48">
        <f t="shared" si="4"/>
        <v>330</v>
      </c>
      <c r="P20" s="210" t="s">
        <v>230</v>
      </c>
      <c r="Q20" s="210"/>
      <c r="R20" s="45">
        <v>52</v>
      </c>
      <c r="S20" s="45">
        <v>0</v>
      </c>
      <c r="T20" s="45">
        <v>53</v>
      </c>
      <c r="U20" s="45">
        <v>6</v>
      </c>
      <c r="V20" s="45">
        <v>59</v>
      </c>
      <c r="W20" s="45">
        <v>4</v>
      </c>
      <c r="X20" s="45">
        <v>61</v>
      </c>
      <c r="Y20" s="45">
        <v>6</v>
      </c>
      <c r="Z20" s="45">
        <v>95</v>
      </c>
      <c r="AA20" s="45">
        <v>6</v>
      </c>
      <c r="AB20" s="48">
        <f t="shared" si="5"/>
        <v>320</v>
      </c>
      <c r="AC20" s="48">
        <f t="shared" si="6"/>
        <v>22</v>
      </c>
      <c r="AD20" s="48">
        <f t="shared" si="7"/>
        <v>342</v>
      </c>
      <c r="AE20" s="210" t="s">
        <v>230</v>
      </c>
      <c r="AF20" s="210"/>
      <c r="AG20" s="27">
        <v>39</v>
      </c>
      <c r="AH20" s="27">
        <v>4</v>
      </c>
      <c r="AI20" s="27">
        <v>55</v>
      </c>
      <c r="AJ20" s="27">
        <v>7</v>
      </c>
      <c r="AK20" s="27">
        <v>86</v>
      </c>
      <c r="AL20" s="27">
        <v>4</v>
      </c>
      <c r="AM20" s="27">
        <v>102</v>
      </c>
      <c r="AN20" s="27">
        <v>3</v>
      </c>
      <c r="AO20" s="27">
        <v>86</v>
      </c>
      <c r="AP20" s="27">
        <v>4</v>
      </c>
      <c r="AQ20" s="48">
        <f t="shared" si="28"/>
        <v>368</v>
      </c>
      <c r="AR20" s="48">
        <f t="shared" si="29"/>
        <v>22</v>
      </c>
      <c r="AS20" s="48">
        <f t="shared" si="10"/>
        <v>390</v>
      </c>
      <c r="AT20" s="210" t="s">
        <v>230</v>
      </c>
      <c r="AU20" s="210"/>
      <c r="AV20" s="44">
        <f t="shared" si="11"/>
        <v>34</v>
      </c>
      <c r="AW20" s="44">
        <f t="shared" si="12"/>
        <v>8</v>
      </c>
      <c r="AX20" s="45">
        <f t="shared" si="13"/>
        <v>124</v>
      </c>
      <c r="AY20" s="45">
        <f t="shared" si="14"/>
        <v>4</v>
      </c>
      <c r="AZ20" s="45">
        <f t="shared" si="15"/>
        <v>143</v>
      </c>
      <c r="BA20" s="45">
        <f t="shared" si="16"/>
        <v>15</v>
      </c>
      <c r="BB20" s="45">
        <f t="shared" si="17"/>
        <v>188</v>
      </c>
      <c r="BC20" s="45">
        <f t="shared" si="18"/>
        <v>15</v>
      </c>
      <c r="BD20" s="45">
        <f t="shared" si="19"/>
        <v>222</v>
      </c>
      <c r="BE20" s="45">
        <f t="shared" si="20"/>
        <v>13</v>
      </c>
      <c r="BF20" s="45">
        <f t="shared" si="21"/>
        <v>197</v>
      </c>
      <c r="BG20" s="45">
        <f t="shared" si="22"/>
        <v>9</v>
      </c>
      <c r="BH20" s="45">
        <f t="shared" si="23"/>
        <v>86</v>
      </c>
      <c r="BI20" s="45">
        <f t="shared" si="24"/>
        <v>4</v>
      </c>
      <c r="BJ20" s="45">
        <f t="shared" si="25"/>
        <v>994</v>
      </c>
      <c r="BK20" s="45">
        <f t="shared" si="26"/>
        <v>68</v>
      </c>
      <c r="BL20" s="45">
        <f t="shared" si="27"/>
        <v>1062</v>
      </c>
    </row>
    <row r="21" spans="1:64" s="79" customFormat="1" ht="18" customHeight="1" x14ac:dyDescent="0.2">
      <c r="A21" s="210" t="s">
        <v>228</v>
      </c>
      <c r="B21" s="210"/>
      <c r="C21" s="45">
        <v>73</v>
      </c>
      <c r="D21" s="45">
        <v>16</v>
      </c>
      <c r="E21" s="45">
        <v>94</v>
      </c>
      <c r="F21" s="45">
        <v>13</v>
      </c>
      <c r="G21" s="45">
        <v>91</v>
      </c>
      <c r="H21" s="45">
        <v>14</v>
      </c>
      <c r="I21" s="45">
        <v>89</v>
      </c>
      <c r="J21" s="45">
        <v>22</v>
      </c>
      <c r="K21" s="45">
        <v>79</v>
      </c>
      <c r="L21" s="45">
        <v>18</v>
      </c>
      <c r="M21" s="48">
        <f t="shared" si="2"/>
        <v>426</v>
      </c>
      <c r="N21" s="48">
        <f t="shared" si="3"/>
        <v>83</v>
      </c>
      <c r="O21" s="48">
        <f t="shared" si="4"/>
        <v>509</v>
      </c>
      <c r="P21" s="210" t="s">
        <v>228</v>
      </c>
      <c r="Q21" s="210"/>
      <c r="R21" s="45">
        <v>68</v>
      </c>
      <c r="S21" s="45">
        <v>14</v>
      </c>
      <c r="T21" s="45">
        <v>74</v>
      </c>
      <c r="U21" s="45">
        <v>13</v>
      </c>
      <c r="V21" s="45">
        <v>90</v>
      </c>
      <c r="W21" s="45">
        <v>12</v>
      </c>
      <c r="X21" s="45">
        <v>76</v>
      </c>
      <c r="Y21" s="45">
        <v>8</v>
      </c>
      <c r="Z21" s="45">
        <v>95</v>
      </c>
      <c r="AA21" s="45">
        <v>5</v>
      </c>
      <c r="AB21" s="48">
        <f t="shared" si="5"/>
        <v>403</v>
      </c>
      <c r="AC21" s="48">
        <f t="shared" si="6"/>
        <v>52</v>
      </c>
      <c r="AD21" s="48">
        <f t="shared" si="7"/>
        <v>455</v>
      </c>
      <c r="AE21" s="210" t="s">
        <v>228</v>
      </c>
      <c r="AF21" s="210"/>
      <c r="AG21" s="27">
        <v>64</v>
      </c>
      <c r="AH21" s="27">
        <v>13</v>
      </c>
      <c r="AI21" s="27">
        <v>90</v>
      </c>
      <c r="AJ21" s="27">
        <v>11</v>
      </c>
      <c r="AK21" s="27">
        <v>109</v>
      </c>
      <c r="AL21" s="27">
        <v>8</v>
      </c>
      <c r="AM21" s="27">
        <v>110</v>
      </c>
      <c r="AN21" s="27">
        <v>5</v>
      </c>
      <c r="AO21" s="27">
        <v>115</v>
      </c>
      <c r="AP21" s="27">
        <v>13</v>
      </c>
      <c r="AQ21" s="48">
        <f t="shared" si="28"/>
        <v>488</v>
      </c>
      <c r="AR21" s="48">
        <f t="shared" si="29"/>
        <v>50</v>
      </c>
      <c r="AS21" s="48">
        <f t="shared" si="10"/>
        <v>538</v>
      </c>
      <c r="AT21" s="210" t="s">
        <v>228</v>
      </c>
      <c r="AU21" s="210"/>
      <c r="AV21" s="44">
        <f t="shared" si="11"/>
        <v>73</v>
      </c>
      <c r="AW21" s="44">
        <f t="shared" si="12"/>
        <v>16</v>
      </c>
      <c r="AX21" s="45">
        <f t="shared" si="13"/>
        <v>162</v>
      </c>
      <c r="AY21" s="45">
        <f t="shared" si="14"/>
        <v>27</v>
      </c>
      <c r="AZ21" s="45">
        <f t="shared" si="15"/>
        <v>229</v>
      </c>
      <c r="BA21" s="45">
        <f t="shared" si="16"/>
        <v>40</v>
      </c>
      <c r="BB21" s="45">
        <f t="shared" si="17"/>
        <v>269</v>
      </c>
      <c r="BC21" s="45">
        <f t="shared" si="18"/>
        <v>45</v>
      </c>
      <c r="BD21" s="45">
        <f t="shared" si="19"/>
        <v>264</v>
      </c>
      <c r="BE21" s="45">
        <f t="shared" si="20"/>
        <v>34</v>
      </c>
      <c r="BF21" s="45">
        <f t="shared" si="21"/>
        <v>205</v>
      </c>
      <c r="BG21" s="45">
        <f t="shared" si="22"/>
        <v>10</v>
      </c>
      <c r="BH21" s="45">
        <f t="shared" si="23"/>
        <v>115</v>
      </c>
      <c r="BI21" s="45">
        <f t="shared" si="24"/>
        <v>13</v>
      </c>
      <c r="BJ21" s="45">
        <f t="shared" si="25"/>
        <v>1317</v>
      </c>
      <c r="BK21" s="45">
        <f t="shared" si="26"/>
        <v>185</v>
      </c>
      <c r="BL21" s="45">
        <f t="shared" si="27"/>
        <v>1502</v>
      </c>
    </row>
    <row r="22" spans="1:64" s="79" customFormat="1" ht="18" customHeight="1" x14ac:dyDescent="0.2">
      <c r="A22" s="210" t="s">
        <v>11</v>
      </c>
      <c r="B22" s="210"/>
      <c r="C22" s="45">
        <v>14</v>
      </c>
      <c r="D22" s="45">
        <v>0</v>
      </c>
      <c r="E22" s="45">
        <v>22</v>
      </c>
      <c r="F22" s="45">
        <v>0</v>
      </c>
      <c r="G22" s="45">
        <v>22</v>
      </c>
      <c r="H22" s="45">
        <v>0</v>
      </c>
      <c r="I22" s="45">
        <v>23</v>
      </c>
      <c r="J22" s="45">
        <v>0</v>
      </c>
      <c r="K22" s="45">
        <v>11</v>
      </c>
      <c r="L22" s="45">
        <v>0</v>
      </c>
      <c r="M22" s="48">
        <f t="shared" si="2"/>
        <v>92</v>
      </c>
      <c r="N22" s="48">
        <f t="shared" si="3"/>
        <v>0</v>
      </c>
      <c r="O22" s="48">
        <f t="shared" si="4"/>
        <v>92</v>
      </c>
      <c r="P22" s="210" t="s">
        <v>11</v>
      </c>
      <c r="Q22" s="210"/>
      <c r="R22" s="45">
        <v>23</v>
      </c>
      <c r="S22" s="45">
        <v>0</v>
      </c>
      <c r="T22" s="45">
        <v>26</v>
      </c>
      <c r="U22" s="45">
        <v>0</v>
      </c>
      <c r="V22" s="45">
        <v>34</v>
      </c>
      <c r="W22" s="45">
        <v>0</v>
      </c>
      <c r="X22" s="45">
        <v>32</v>
      </c>
      <c r="Y22" s="45">
        <v>0</v>
      </c>
      <c r="Z22" s="45">
        <v>38</v>
      </c>
      <c r="AA22" s="45">
        <v>2</v>
      </c>
      <c r="AB22" s="48">
        <f t="shared" si="5"/>
        <v>153</v>
      </c>
      <c r="AC22" s="48">
        <f t="shared" si="6"/>
        <v>2</v>
      </c>
      <c r="AD22" s="48">
        <f t="shared" si="7"/>
        <v>155</v>
      </c>
      <c r="AE22" s="210" t="s">
        <v>11</v>
      </c>
      <c r="AF22" s="210"/>
      <c r="AG22" s="27">
        <v>17</v>
      </c>
      <c r="AH22" s="27">
        <v>1</v>
      </c>
      <c r="AI22" s="27">
        <v>39</v>
      </c>
      <c r="AJ22" s="27">
        <v>1</v>
      </c>
      <c r="AK22" s="27">
        <v>34</v>
      </c>
      <c r="AL22" s="27">
        <v>1</v>
      </c>
      <c r="AM22" s="27">
        <v>52</v>
      </c>
      <c r="AN22" s="27">
        <v>0</v>
      </c>
      <c r="AO22" s="27">
        <v>62</v>
      </c>
      <c r="AP22" s="27">
        <v>1</v>
      </c>
      <c r="AQ22" s="48">
        <f t="shared" si="28"/>
        <v>204</v>
      </c>
      <c r="AR22" s="48">
        <f t="shared" si="29"/>
        <v>4</v>
      </c>
      <c r="AS22" s="48">
        <f t="shared" si="10"/>
        <v>208</v>
      </c>
      <c r="AT22" s="210" t="s">
        <v>11</v>
      </c>
      <c r="AU22" s="210"/>
      <c r="AV22" s="44">
        <f t="shared" si="11"/>
        <v>14</v>
      </c>
      <c r="AW22" s="44">
        <f t="shared" si="12"/>
        <v>0</v>
      </c>
      <c r="AX22" s="45">
        <f t="shared" si="13"/>
        <v>45</v>
      </c>
      <c r="AY22" s="45">
        <f t="shared" si="14"/>
        <v>0</v>
      </c>
      <c r="AZ22" s="45">
        <f t="shared" si="15"/>
        <v>65</v>
      </c>
      <c r="BA22" s="45">
        <f t="shared" si="16"/>
        <v>1</v>
      </c>
      <c r="BB22" s="45">
        <f t="shared" si="17"/>
        <v>96</v>
      </c>
      <c r="BC22" s="45">
        <f t="shared" si="18"/>
        <v>1</v>
      </c>
      <c r="BD22" s="45">
        <f t="shared" si="19"/>
        <v>77</v>
      </c>
      <c r="BE22" s="45">
        <f t="shared" si="20"/>
        <v>1</v>
      </c>
      <c r="BF22" s="45">
        <f t="shared" si="21"/>
        <v>90</v>
      </c>
      <c r="BG22" s="45">
        <f t="shared" si="22"/>
        <v>2</v>
      </c>
      <c r="BH22" s="45">
        <f t="shared" si="23"/>
        <v>62</v>
      </c>
      <c r="BI22" s="45">
        <f t="shared" si="24"/>
        <v>1</v>
      </c>
      <c r="BJ22" s="45">
        <f t="shared" si="25"/>
        <v>449</v>
      </c>
      <c r="BK22" s="45">
        <f t="shared" si="26"/>
        <v>6</v>
      </c>
      <c r="BL22" s="45">
        <f t="shared" si="27"/>
        <v>455</v>
      </c>
    </row>
    <row r="23" spans="1:64" s="79" customFormat="1" ht="18" customHeight="1" x14ac:dyDescent="0.2">
      <c r="A23" s="210" t="s">
        <v>12</v>
      </c>
      <c r="B23" s="210"/>
      <c r="C23" s="45">
        <v>123</v>
      </c>
      <c r="D23" s="45">
        <v>7</v>
      </c>
      <c r="E23" s="45">
        <v>151</v>
      </c>
      <c r="F23" s="45">
        <v>8</v>
      </c>
      <c r="G23" s="45">
        <v>120</v>
      </c>
      <c r="H23" s="45">
        <v>3</v>
      </c>
      <c r="I23" s="45">
        <v>96</v>
      </c>
      <c r="J23" s="45">
        <v>1</v>
      </c>
      <c r="K23" s="45">
        <v>120</v>
      </c>
      <c r="L23" s="45">
        <v>4</v>
      </c>
      <c r="M23" s="48">
        <f t="shared" si="2"/>
        <v>610</v>
      </c>
      <c r="N23" s="48">
        <f t="shared" si="3"/>
        <v>23</v>
      </c>
      <c r="O23" s="48">
        <f t="shared" si="4"/>
        <v>633</v>
      </c>
      <c r="P23" s="210" t="s">
        <v>12</v>
      </c>
      <c r="Q23" s="210"/>
      <c r="R23" s="45">
        <v>86</v>
      </c>
      <c r="S23" s="45">
        <v>5</v>
      </c>
      <c r="T23" s="45">
        <v>120</v>
      </c>
      <c r="U23" s="45">
        <v>0</v>
      </c>
      <c r="V23" s="45">
        <v>102</v>
      </c>
      <c r="W23" s="45">
        <v>0</v>
      </c>
      <c r="X23" s="45">
        <v>89</v>
      </c>
      <c r="Y23" s="45">
        <v>0</v>
      </c>
      <c r="Z23" s="45">
        <v>111</v>
      </c>
      <c r="AA23" s="45">
        <v>0</v>
      </c>
      <c r="AB23" s="48">
        <f t="shared" si="5"/>
        <v>508</v>
      </c>
      <c r="AC23" s="48">
        <f t="shared" si="6"/>
        <v>5</v>
      </c>
      <c r="AD23" s="48">
        <f t="shared" si="7"/>
        <v>513</v>
      </c>
      <c r="AE23" s="210" t="s">
        <v>12</v>
      </c>
      <c r="AF23" s="210"/>
      <c r="AG23" s="27">
        <v>97</v>
      </c>
      <c r="AH23" s="27">
        <v>0</v>
      </c>
      <c r="AI23" s="27">
        <v>129</v>
      </c>
      <c r="AJ23" s="27">
        <v>0</v>
      </c>
      <c r="AK23" s="27">
        <v>92</v>
      </c>
      <c r="AL23" s="27">
        <v>0</v>
      </c>
      <c r="AM23" s="27">
        <v>100</v>
      </c>
      <c r="AN23" s="27">
        <v>1</v>
      </c>
      <c r="AO23" s="27">
        <v>102</v>
      </c>
      <c r="AP23" s="27">
        <v>0</v>
      </c>
      <c r="AQ23" s="48">
        <f t="shared" si="28"/>
        <v>520</v>
      </c>
      <c r="AR23" s="48">
        <f t="shared" si="29"/>
        <v>1</v>
      </c>
      <c r="AS23" s="48">
        <f t="shared" si="10"/>
        <v>521</v>
      </c>
      <c r="AT23" s="210" t="s">
        <v>12</v>
      </c>
      <c r="AU23" s="210"/>
      <c r="AV23" s="44">
        <f t="shared" si="11"/>
        <v>123</v>
      </c>
      <c r="AW23" s="44">
        <f t="shared" si="12"/>
        <v>7</v>
      </c>
      <c r="AX23" s="45">
        <f t="shared" si="13"/>
        <v>237</v>
      </c>
      <c r="AY23" s="45">
        <f t="shared" si="14"/>
        <v>13</v>
      </c>
      <c r="AZ23" s="45">
        <f t="shared" si="15"/>
        <v>337</v>
      </c>
      <c r="BA23" s="45">
        <f t="shared" si="16"/>
        <v>3</v>
      </c>
      <c r="BB23" s="45">
        <f t="shared" si="17"/>
        <v>327</v>
      </c>
      <c r="BC23" s="45">
        <f t="shared" si="18"/>
        <v>1</v>
      </c>
      <c r="BD23" s="45">
        <f t="shared" si="19"/>
        <v>301</v>
      </c>
      <c r="BE23" s="45">
        <f t="shared" si="20"/>
        <v>4</v>
      </c>
      <c r="BF23" s="45">
        <f t="shared" si="21"/>
        <v>211</v>
      </c>
      <c r="BG23" s="45">
        <f t="shared" si="22"/>
        <v>1</v>
      </c>
      <c r="BH23" s="45">
        <f t="shared" si="23"/>
        <v>102</v>
      </c>
      <c r="BI23" s="45">
        <f t="shared" si="24"/>
        <v>0</v>
      </c>
      <c r="BJ23" s="45">
        <f t="shared" si="25"/>
        <v>1638</v>
      </c>
      <c r="BK23" s="45">
        <f t="shared" si="26"/>
        <v>29</v>
      </c>
      <c r="BL23" s="45">
        <f t="shared" si="27"/>
        <v>1667</v>
      </c>
    </row>
    <row r="24" spans="1:64" s="79" customFormat="1" ht="18" customHeight="1" x14ac:dyDescent="0.2">
      <c r="A24" s="210" t="s">
        <v>13</v>
      </c>
      <c r="B24" s="210"/>
      <c r="C24" s="45">
        <v>28</v>
      </c>
      <c r="D24" s="45">
        <v>39</v>
      </c>
      <c r="E24" s="45">
        <v>113</v>
      </c>
      <c r="F24" s="45">
        <v>32</v>
      </c>
      <c r="G24" s="45">
        <v>113</v>
      </c>
      <c r="H24" s="45">
        <v>22</v>
      </c>
      <c r="I24" s="45">
        <v>97</v>
      </c>
      <c r="J24" s="45">
        <v>21</v>
      </c>
      <c r="K24" s="45">
        <v>109</v>
      </c>
      <c r="L24" s="45">
        <v>9</v>
      </c>
      <c r="M24" s="48">
        <f t="shared" si="2"/>
        <v>460</v>
      </c>
      <c r="N24" s="48">
        <f t="shared" si="3"/>
        <v>123</v>
      </c>
      <c r="O24" s="48">
        <f t="shared" si="4"/>
        <v>583</v>
      </c>
      <c r="P24" s="210" t="s">
        <v>13</v>
      </c>
      <c r="Q24" s="210"/>
      <c r="R24" s="45">
        <v>96</v>
      </c>
      <c r="S24" s="45">
        <v>29</v>
      </c>
      <c r="T24" s="45">
        <v>120</v>
      </c>
      <c r="U24" s="45">
        <v>64</v>
      </c>
      <c r="V24" s="45">
        <v>178</v>
      </c>
      <c r="W24" s="45">
        <v>61</v>
      </c>
      <c r="X24" s="45">
        <v>177</v>
      </c>
      <c r="Y24" s="45">
        <v>56</v>
      </c>
      <c r="Z24" s="45">
        <v>194</v>
      </c>
      <c r="AA24" s="45">
        <v>81</v>
      </c>
      <c r="AB24" s="48">
        <f t="shared" si="5"/>
        <v>765</v>
      </c>
      <c r="AC24" s="48">
        <f t="shared" si="6"/>
        <v>291</v>
      </c>
      <c r="AD24" s="48">
        <f t="shared" si="7"/>
        <v>1056</v>
      </c>
      <c r="AE24" s="210" t="s">
        <v>13</v>
      </c>
      <c r="AF24" s="210"/>
      <c r="AG24" s="27">
        <v>52</v>
      </c>
      <c r="AH24" s="27">
        <v>9</v>
      </c>
      <c r="AI24" s="27">
        <v>82</v>
      </c>
      <c r="AJ24" s="27">
        <v>22</v>
      </c>
      <c r="AK24" s="27">
        <v>131</v>
      </c>
      <c r="AL24" s="27">
        <v>40</v>
      </c>
      <c r="AM24" s="27">
        <v>119</v>
      </c>
      <c r="AN24" s="27">
        <v>36</v>
      </c>
      <c r="AO24" s="27">
        <v>191</v>
      </c>
      <c r="AP24" s="27">
        <v>24</v>
      </c>
      <c r="AQ24" s="48">
        <f t="shared" si="28"/>
        <v>575</v>
      </c>
      <c r="AR24" s="48">
        <f t="shared" si="29"/>
        <v>131</v>
      </c>
      <c r="AS24" s="48">
        <f t="shared" si="10"/>
        <v>706</v>
      </c>
      <c r="AT24" s="210" t="s">
        <v>13</v>
      </c>
      <c r="AU24" s="210"/>
      <c r="AV24" s="44">
        <f t="shared" si="11"/>
        <v>28</v>
      </c>
      <c r="AW24" s="44">
        <f t="shared" si="12"/>
        <v>39</v>
      </c>
      <c r="AX24" s="45">
        <f t="shared" si="13"/>
        <v>209</v>
      </c>
      <c r="AY24" s="45">
        <f t="shared" si="14"/>
        <v>61</v>
      </c>
      <c r="AZ24" s="45">
        <f t="shared" si="15"/>
        <v>285</v>
      </c>
      <c r="BA24" s="45">
        <f t="shared" si="16"/>
        <v>95</v>
      </c>
      <c r="BB24" s="45">
        <f t="shared" si="17"/>
        <v>357</v>
      </c>
      <c r="BC24" s="45">
        <f t="shared" si="18"/>
        <v>104</v>
      </c>
      <c r="BD24" s="45">
        <f t="shared" si="19"/>
        <v>417</v>
      </c>
      <c r="BE24" s="45">
        <f t="shared" si="20"/>
        <v>105</v>
      </c>
      <c r="BF24" s="45">
        <f t="shared" si="21"/>
        <v>313</v>
      </c>
      <c r="BG24" s="45">
        <f t="shared" si="22"/>
        <v>117</v>
      </c>
      <c r="BH24" s="45">
        <f t="shared" si="23"/>
        <v>191</v>
      </c>
      <c r="BI24" s="45">
        <f t="shared" si="24"/>
        <v>24</v>
      </c>
      <c r="BJ24" s="45">
        <f t="shared" si="25"/>
        <v>1800</v>
      </c>
      <c r="BK24" s="45">
        <f t="shared" si="26"/>
        <v>545</v>
      </c>
      <c r="BL24" s="45">
        <f t="shared" si="27"/>
        <v>2345</v>
      </c>
    </row>
    <row r="25" spans="1:64" s="79" customFormat="1" ht="18" customHeight="1" x14ac:dyDescent="0.2">
      <c r="A25" s="210" t="s">
        <v>14</v>
      </c>
      <c r="B25" s="210"/>
      <c r="C25" s="45">
        <v>43</v>
      </c>
      <c r="D25" s="45">
        <v>0</v>
      </c>
      <c r="E25" s="45">
        <v>41</v>
      </c>
      <c r="F25" s="45">
        <v>0</v>
      </c>
      <c r="G25" s="45">
        <v>37</v>
      </c>
      <c r="H25" s="45">
        <v>0</v>
      </c>
      <c r="I25" s="45">
        <v>46</v>
      </c>
      <c r="J25" s="45">
        <v>0</v>
      </c>
      <c r="K25" s="45">
        <v>66</v>
      </c>
      <c r="L25" s="45">
        <v>22</v>
      </c>
      <c r="M25" s="48">
        <f t="shared" si="2"/>
        <v>233</v>
      </c>
      <c r="N25" s="48">
        <f t="shared" si="3"/>
        <v>22</v>
      </c>
      <c r="O25" s="48">
        <f t="shared" si="4"/>
        <v>255</v>
      </c>
      <c r="P25" s="210" t="s">
        <v>14</v>
      </c>
      <c r="Q25" s="210"/>
      <c r="R25" s="45">
        <v>66</v>
      </c>
      <c r="S25" s="45">
        <v>0</v>
      </c>
      <c r="T25" s="45">
        <v>54</v>
      </c>
      <c r="U25" s="45">
        <v>0</v>
      </c>
      <c r="V25" s="45">
        <v>49</v>
      </c>
      <c r="W25" s="45">
        <v>0</v>
      </c>
      <c r="X25" s="45">
        <v>45</v>
      </c>
      <c r="Y25" s="45">
        <v>2</v>
      </c>
      <c r="Z25" s="45">
        <v>63</v>
      </c>
      <c r="AA25" s="45">
        <v>9</v>
      </c>
      <c r="AB25" s="48">
        <f t="shared" si="5"/>
        <v>277</v>
      </c>
      <c r="AC25" s="48">
        <f t="shared" si="6"/>
        <v>11</v>
      </c>
      <c r="AD25" s="48">
        <f t="shared" si="7"/>
        <v>288</v>
      </c>
      <c r="AE25" s="210" t="s">
        <v>14</v>
      </c>
      <c r="AF25" s="210"/>
      <c r="AG25" s="27">
        <v>80</v>
      </c>
      <c r="AH25" s="27">
        <v>0</v>
      </c>
      <c r="AI25" s="27">
        <v>63</v>
      </c>
      <c r="AJ25" s="27">
        <v>0</v>
      </c>
      <c r="AK25" s="27">
        <v>66</v>
      </c>
      <c r="AL25" s="27">
        <v>0</v>
      </c>
      <c r="AM25" s="27">
        <v>64</v>
      </c>
      <c r="AN25" s="27">
        <v>6</v>
      </c>
      <c r="AO25" s="27">
        <v>77</v>
      </c>
      <c r="AP25" s="27">
        <v>13</v>
      </c>
      <c r="AQ25" s="48">
        <f t="shared" si="28"/>
        <v>350</v>
      </c>
      <c r="AR25" s="48">
        <f t="shared" si="29"/>
        <v>19</v>
      </c>
      <c r="AS25" s="48">
        <f t="shared" si="10"/>
        <v>369</v>
      </c>
      <c r="AT25" s="210" t="s">
        <v>14</v>
      </c>
      <c r="AU25" s="210"/>
      <c r="AV25" s="44">
        <f t="shared" si="11"/>
        <v>43</v>
      </c>
      <c r="AW25" s="44">
        <f t="shared" si="12"/>
        <v>0</v>
      </c>
      <c r="AX25" s="45">
        <f t="shared" si="13"/>
        <v>107</v>
      </c>
      <c r="AY25" s="45">
        <f t="shared" si="14"/>
        <v>0</v>
      </c>
      <c r="AZ25" s="45">
        <f t="shared" si="15"/>
        <v>171</v>
      </c>
      <c r="BA25" s="45">
        <f t="shared" si="16"/>
        <v>0</v>
      </c>
      <c r="BB25" s="45">
        <f t="shared" si="17"/>
        <v>158</v>
      </c>
      <c r="BC25" s="45">
        <f t="shared" si="18"/>
        <v>0</v>
      </c>
      <c r="BD25" s="45">
        <f t="shared" si="19"/>
        <v>177</v>
      </c>
      <c r="BE25" s="45">
        <f t="shared" si="20"/>
        <v>24</v>
      </c>
      <c r="BF25" s="45">
        <f t="shared" si="21"/>
        <v>127</v>
      </c>
      <c r="BG25" s="45">
        <f t="shared" si="22"/>
        <v>15</v>
      </c>
      <c r="BH25" s="45">
        <f t="shared" si="23"/>
        <v>77</v>
      </c>
      <c r="BI25" s="45">
        <f t="shared" si="24"/>
        <v>13</v>
      </c>
      <c r="BJ25" s="45">
        <f t="shared" si="25"/>
        <v>860</v>
      </c>
      <c r="BK25" s="45">
        <f t="shared" si="26"/>
        <v>52</v>
      </c>
      <c r="BL25" s="45">
        <f t="shared" si="27"/>
        <v>912</v>
      </c>
    </row>
    <row r="26" spans="1:64" s="79" customFormat="1" ht="18" customHeight="1" x14ac:dyDescent="0.2">
      <c r="A26" s="210" t="s">
        <v>15</v>
      </c>
      <c r="B26" s="210"/>
      <c r="C26" s="45">
        <v>174</v>
      </c>
      <c r="D26" s="45">
        <v>0</v>
      </c>
      <c r="E26" s="45">
        <v>269</v>
      </c>
      <c r="F26" s="45">
        <v>0</v>
      </c>
      <c r="G26" s="45">
        <v>241</v>
      </c>
      <c r="H26" s="45">
        <v>0</v>
      </c>
      <c r="I26" s="45">
        <v>160</v>
      </c>
      <c r="J26" s="45">
        <v>0</v>
      </c>
      <c r="K26" s="45">
        <v>154</v>
      </c>
      <c r="L26" s="45">
        <v>0</v>
      </c>
      <c r="M26" s="48">
        <f t="shared" si="2"/>
        <v>998</v>
      </c>
      <c r="N26" s="48">
        <f t="shared" si="3"/>
        <v>0</v>
      </c>
      <c r="O26" s="48">
        <f t="shared" si="4"/>
        <v>998</v>
      </c>
      <c r="P26" s="210" t="s">
        <v>15</v>
      </c>
      <c r="Q26" s="210"/>
      <c r="R26" s="45">
        <v>187</v>
      </c>
      <c r="S26" s="45">
        <v>0</v>
      </c>
      <c r="T26" s="45">
        <v>250</v>
      </c>
      <c r="U26" s="45">
        <v>0</v>
      </c>
      <c r="V26" s="45">
        <v>317</v>
      </c>
      <c r="W26" s="45">
        <v>0</v>
      </c>
      <c r="X26" s="45">
        <v>232</v>
      </c>
      <c r="Y26" s="45">
        <v>0</v>
      </c>
      <c r="Z26" s="45">
        <v>236</v>
      </c>
      <c r="AA26" s="45">
        <v>0</v>
      </c>
      <c r="AB26" s="48">
        <f t="shared" si="5"/>
        <v>1222</v>
      </c>
      <c r="AC26" s="48">
        <f t="shared" si="6"/>
        <v>0</v>
      </c>
      <c r="AD26" s="48">
        <f t="shared" si="7"/>
        <v>1222</v>
      </c>
      <c r="AE26" s="210" t="s">
        <v>15</v>
      </c>
      <c r="AF26" s="210"/>
      <c r="AG26" s="27">
        <v>149</v>
      </c>
      <c r="AH26" s="27">
        <v>0</v>
      </c>
      <c r="AI26" s="27">
        <v>299</v>
      </c>
      <c r="AJ26" s="27">
        <v>0</v>
      </c>
      <c r="AK26" s="27">
        <v>315</v>
      </c>
      <c r="AL26" s="27">
        <v>0</v>
      </c>
      <c r="AM26" s="27">
        <v>305</v>
      </c>
      <c r="AN26" s="27">
        <v>0</v>
      </c>
      <c r="AO26" s="27">
        <v>258</v>
      </c>
      <c r="AP26" s="27">
        <v>0</v>
      </c>
      <c r="AQ26" s="48">
        <f t="shared" si="28"/>
        <v>1326</v>
      </c>
      <c r="AR26" s="48">
        <f t="shared" si="29"/>
        <v>0</v>
      </c>
      <c r="AS26" s="48">
        <f t="shared" si="10"/>
        <v>1326</v>
      </c>
      <c r="AT26" s="210" t="s">
        <v>15</v>
      </c>
      <c r="AU26" s="210"/>
      <c r="AV26" s="44">
        <f t="shared" si="11"/>
        <v>174</v>
      </c>
      <c r="AW26" s="44">
        <f t="shared" si="12"/>
        <v>0</v>
      </c>
      <c r="AX26" s="45">
        <f t="shared" si="13"/>
        <v>456</v>
      </c>
      <c r="AY26" s="45">
        <f t="shared" si="14"/>
        <v>0</v>
      </c>
      <c r="AZ26" s="45">
        <f t="shared" si="15"/>
        <v>640</v>
      </c>
      <c r="BA26" s="45">
        <f t="shared" si="16"/>
        <v>0</v>
      </c>
      <c r="BB26" s="45">
        <f t="shared" si="17"/>
        <v>776</v>
      </c>
      <c r="BC26" s="45">
        <f t="shared" si="18"/>
        <v>0</v>
      </c>
      <c r="BD26" s="45">
        <f t="shared" si="19"/>
        <v>701</v>
      </c>
      <c r="BE26" s="45">
        <f t="shared" si="20"/>
        <v>0</v>
      </c>
      <c r="BF26" s="45">
        <f t="shared" si="21"/>
        <v>541</v>
      </c>
      <c r="BG26" s="45">
        <f t="shared" si="22"/>
        <v>0</v>
      </c>
      <c r="BH26" s="45">
        <f t="shared" si="23"/>
        <v>258</v>
      </c>
      <c r="BI26" s="45">
        <f t="shared" si="24"/>
        <v>0</v>
      </c>
      <c r="BJ26" s="45">
        <f t="shared" si="25"/>
        <v>3546</v>
      </c>
      <c r="BK26" s="45">
        <f t="shared" si="26"/>
        <v>0</v>
      </c>
      <c r="BL26" s="45">
        <f t="shared" si="27"/>
        <v>3546</v>
      </c>
    </row>
    <row r="27" spans="1:64" s="79" customFormat="1" ht="18" customHeight="1" x14ac:dyDescent="0.2">
      <c r="A27" s="210" t="s">
        <v>16</v>
      </c>
      <c r="B27" s="210"/>
      <c r="C27" s="45">
        <f>SUM(C7:C26)</f>
        <v>1559</v>
      </c>
      <c r="D27" s="45">
        <f t="shared" ref="D27:L27" si="30">SUM(D7:D26)</f>
        <v>145</v>
      </c>
      <c r="E27" s="45">
        <f t="shared" si="30"/>
        <v>2207</v>
      </c>
      <c r="F27" s="45">
        <f t="shared" si="30"/>
        <v>99</v>
      </c>
      <c r="G27" s="45">
        <f t="shared" si="30"/>
        <v>1945</v>
      </c>
      <c r="H27" s="45">
        <f t="shared" si="30"/>
        <v>84</v>
      </c>
      <c r="I27" s="45">
        <f t="shared" si="30"/>
        <v>1521</v>
      </c>
      <c r="J27" s="45">
        <f t="shared" si="30"/>
        <v>76</v>
      </c>
      <c r="K27" s="45">
        <f t="shared" si="30"/>
        <v>1423</v>
      </c>
      <c r="L27" s="45">
        <f t="shared" si="30"/>
        <v>91</v>
      </c>
      <c r="M27" s="48">
        <f t="shared" si="2"/>
        <v>8655</v>
      </c>
      <c r="N27" s="48">
        <f t="shared" si="3"/>
        <v>495</v>
      </c>
      <c r="O27" s="48">
        <f t="shared" si="4"/>
        <v>9150</v>
      </c>
      <c r="P27" s="210" t="s">
        <v>16</v>
      </c>
      <c r="Q27" s="210"/>
      <c r="R27" s="45">
        <f>SUM(R7:R26)</f>
        <v>1671</v>
      </c>
      <c r="S27" s="45">
        <f t="shared" ref="S27:AA27" si="31">SUM(S7:S26)</f>
        <v>73</v>
      </c>
      <c r="T27" s="45">
        <f t="shared" si="31"/>
        <v>1910</v>
      </c>
      <c r="U27" s="45">
        <f t="shared" si="31"/>
        <v>93</v>
      </c>
      <c r="V27" s="45">
        <f t="shared" si="31"/>
        <v>2041</v>
      </c>
      <c r="W27" s="45">
        <f t="shared" si="31"/>
        <v>82</v>
      </c>
      <c r="X27" s="45">
        <f t="shared" si="31"/>
        <v>1717</v>
      </c>
      <c r="Y27" s="45">
        <f t="shared" si="31"/>
        <v>80</v>
      </c>
      <c r="Z27" s="45">
        <f t="shared" si="31"/>
        <v>1906</v>
      </c>
      <c r="AA27" s="45">
        <f t="shared" si="31"/>
        <v>119</v>
      </c>
      <c r="AB27" s="48">
        <f t="shared" si="5"/>
        <v>9245</v>
      </c>
      <c r="AC27" s="48">
        <f t="shared" si="6"/>
        <v>447</v>
      </c>
      <c r="AD27" s="48">
        <f t="shared" si="7"/>
        <v>9692</v>
      </c>
      <c r="AE27" s="210" t="s">
        <v>16</v>
      </c>
      <c r="AF27" s="210"/>
      <c r="AG27" s="27">
        <f>SUM(AG7:AG26)</f>
        <v>1543</v>
      </c>
      <c r="AH27" s="27">
        <f t="shared" ref="AH27:AP27" si="32">SUM(AH7:AH26)</f>
        <v>43</v>
      </c>
      <c r="AI27" s="27">
        <f t="shared" si="32"/>
        <v>2083</v>
      </c>
      <c r="AJ27" s="27">
        <f t="shared" si="32"/>
        <v>58</v>
      </c>
      <c r="AK27" s="27">
        <f t="shared" si="32"/>
        <v>2187</v>
      </c>
      <c r="AL27" s="27">
        <f t="shared" si="32"/>
        <v>76</v>
      </c>
      <c r="AM27" s="27">
        <f t="shared" si="32"/>
        <v>1987</v>
      </c>
      <c r="AN27" s="27">
        <f t="shared" si="32"/>
        <v>66</v>
      </c>
      <c r="AO27" s="27">
        <f t="shared" si="32"/>
        <v>2276</v>
      </c>
      <c r="AP27" s="27">
        <f t="shared" si="32"/>
        <v>66</v>
      </c>
      <c r="AQ27" s="48">
        <f t="shared" si="28"/>
        <v>10076</v>
      </c>
      <c r="AR27" s="48">
        <f t="shared" si="29"/>
        <v>309</v>
      </c>
      <c r="AS27" s="48">
        <f t="shared" si="10"/>
        <v>10385</v>
      </c>
      <c r="AT27" s="210" t="s">
        <v>16</v>
      </c>
      <c r="AU27" s="210"/>
      <c r="AV27" s="44">
        <f t="shared" si="11"/>
        <v>1559</v>
      </c>
      <c r="AW27" s="44">
        <f t="shared" si="12"/>
        <v>145</v>
      </c>
      <c r="AX27" s="45">
        <f t="shared" si="13"/>
        <v>3878</v>
      </c>
      <c r="AY27" s="45">
        <f t="shared" si="14"/>
        <v>172</v>
      </c>
      <c r="AZ27" s="45">
        <f t="shared" si="15"/>
        <v>5398</v>
      </c>
      <c r="BA27" s="45">
        <f t="shared" si="16"/>
        <v>220</v>
      </c>
      <c r="BB27" s="45">
        <f t="shared" si="17"/>
        <v>5645</v>
      </c>
      <c r="BC27" s="45">
        <f t="shared" si="18"/>
        <v>216</v>
      </c>
      <c r="BD27" s="45">
        <f t="shared" si="19"/>
        <v>5327</v>
      </c>
      <c r="BE27" s="45">
        <f t="shared" si="20"/>
        <v>247</v>
      </c>
      <c r="BF27" s="45">
        <f t="shared" si="21"/>
        <v>3893</v>
      </c>
      <c r="BG27" s="45">
        <f t="shared" si="22"/>
        <v>185</v>
      </c>
      <c r="BH27" s="45">
        <f t="shared" si="23"/>
        <v>2276</v>
      </c>
      <c r="BI27" s="45">
        <f t="shared" si="24"/>
        <v>66</v>
      </c>
      <c r="BJ27" s="45">
        <f t="shared" si="25"/>
        <v>27976</v>
      </c>
      <c r="BK27" s="45">
        <f t="shared" si="26"/>
        <v>1251</v>
      </c>
      <c r="BL27" s="45">
        <f t="shared" si="27"/>
        <v>29227</v>
      </c>
    </row>
    <row r="28" spans="1:64" ht="15" customHeight="1" x14ac:dyDescent="0.2"/>
    <row r="29" spans="1:64" ht="15" customHeight="1" x14ac:dyDescent="0.2">
      <c r="A29" s="226">
        <v>134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>
        <v>135</v>
      </c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>
        <v>136</v>
      </c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>
        <v>133</v>
      </c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</row>
    <row r="30" spans="1:64" ht="24" customHeight="1" x14ac:dyDescent="0.2">
      <c r="A30" s="219" t="s">
        <v>143</v>
      </c>
      <c r="B30" s="219"/>
      <c r="C30" s="219" t="s">
        <v>405</v>
      </c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 t="s">
        <v>144</v>
      </c>
      <c r="Q30" s="219"/>
      <c r="R30" s="219" t="s">
        <v>405</v>
      </c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 t="s">
        <v>145</v>
      </c>
      <c r="AF30" s="219"/>
      <c r="AG30" s="219" t="s">
        <v>405</v>
      </c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23" t="s">
        <v>384</v>
      </c>
      <c r="AU30" s="224"/>
      <c r="AV30" s="216" t="s">
        <v>405</v>
      </c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7"/>
    </row>
    <row r="31" spans="1:64" ht="20.25" x14ac:dyDescent="0.2">
      <c r="A31" s="219" t="s">
        <v>34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 t="s">
        <v>35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 t="s">
        <v>36</v>
      </c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 t="s">
        <v>50</v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</row>
    <row r="32" spans="1:64" ht="18" x14ac:dyDescent="0.2">
      <c r="A32" s="194" t="s">
        <v>65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 t="s">
        <v>65</v>
      </c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 t="s">
        <v>65</v>
      </c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 t="s">
        <v>65</v>
      </c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</row>
    <row r="33" spans="1:64" ht="25.5" customHeight="1" x14ac:dyDescent="0.2">
      <c r="A33" s="210" t="s">
        <v>0</v>
      </c>
      <c r="B33" s="210"/>
      <c r="C33" s="210" t="s">
        <v>38</v>
      </c>
      <c r="D33" s="210"/>
      <c r="E33" s="210" t="s">
        <v>39</v>
      </c>
      <c r="F33" s="210"/>
      <c r="G33" s="210" t="s">
        <v>40</v>
      </c>
      <c r="H33" s="210"/>
      <c r="I33" s="210" t="s">
        <v>41</v>
      </c>
      <c r="J33" s="210"/>
      <c r="K33" s="210" t="s">
        <v>42</v>
      </c>
      <c r="L33" s="210"/>
      <c r="M33" s="210" t="s">
        <v>43</v>
      </c>
      <c r="N33" s="210"/>
      <c r="O33" s="210"/>
      <c r="P33" s="210" t="s">
        <v>0</v>
      </c>
      <c r="Q33" s="210"/>
      <c r="R33" s="210" t="s">
        <v>39</v>
      </c>
      <c r="S33" s="210"/>
      <c r="T33" s="210" t="s">
        <v>40</v>
      </c>
      <c r="U33" s="210"/>
      <c r="V33" s="210" t="s">
        <v>41</v>
      </c>
      <c r="W33" s="210"/>
      <c r="X33" s="210" t="s">
        <v>42</v>
      </c>
      <c r="Y33" s="210"/>
      <c r="Z33" s="210" t="s">
        <v>44</v>
      </c>
      <c r="AA33" s="210"/>
      <c r="AB33" s="210" t="s">
        <v>43</v>
      </c>
      <c r="AC33" s="210"/>
      <c r="AD33" s="210"/>
      <c r="AE33" s="210" t="s">
        <v>0</v>
      </c>
      <c r="AF33" s="210"/>
      <c r="AG33" s="210" t="s">
        <v>40</v>
      </c>
      <c r="AH33" s="210"/>
      <c r="AI33" s="210" t="s">
        <v>41</v>
      </c>
      <c r="AJ33" s="210"/>
      <c r="AK33" s="210" t="s">
        <v>45</v>
      </c>
      <c r="AL33" s="210"/>
      <c r="AM33" s="210" t="s">
        <v>44</v>
      </c>
      <c r="AN33" s="210"/>
      <c r="AO33" s="210" t="s">
        <v>46</v>
      </c>
      <c r="AP33" s="210"/>
      <c r="AQ33" s="210" t="s">
        <v>43</v>
      </c>
      <c r="AR33" s="210"/>
      <c r="AS33" s="210"/>
      <c r="AT33" s="210" t="s">
        <v>0</v>
      </c>
      <c r="AU33" s="210"/>
      <c r="AV33" s="210" t="s">
        <v>38</v>
      </c>
      <c r="AW33" s="210"/>
      <c r="AX33" s="210" t="s">
        <v>39</v>
      </c>
      <c r="AY33" s="210"/>
      <c r="AZ33" s="210" t="s">
        <v>40</v>
      </c>
      <c r="BA33" s="210"/>
      <c r="BB33" s="210" t="s">
        <v>41</v>
      </c>
      <c r="BC33" s="210"/>
      <c r="BD33" s="210" t="s">
        <v>42</v>
      </c>
      <c r="BE33" s="210"/>
      <c r="BF33" s="210" t="s">
        <v>44</v>
      </c>
      <c r="BG33" s="210"/>
      <c r="BH33" s="210" t="s">
        <v>46</v>
      </c>
      <c r="BI33" s="210"/>
      <c r="BJ33" s="210" t="s">
        <v>43</v>
      </c>
      <c r="BK33" s="210"/>
      <c r="BL33" s="210"/>
    </row>
    <row r="34" spans="1:64" ht="18.75" customHeight="1" x14ac:dyDescent="0.2">
      <c r="A34" s="210"/>
      <c r="B34" s="210"/>
      <c r="C34" s="201" t="s">
        <v>23</v>
      </c>
      <c r="D34" s="201" t="s">
        <v>24</v>
      </c>
      <c r="E34" s="201" t="s">
        <v>23</v>
      </c>
      <c r="F34" s="201" t="s">
        <v>24</v>
      </c>
      <c r="G34" s="201" t="s">
        <v>23</v>
      </c>
      <c r="H34" s="201" t="s">
        <v>24</v>
      </c>
      <c r="I34" s="201" t="s">
        <v>23</v>
      </c>
      <c r="J34" s="201" t="s">
        <v>24</v>
      </c>
      <c r="K34" s="201" t="s">
        <v>23</v>
      </c>
      <c r="L34" s="201" t="s">
        <v>24</v>
      </c>
      <c r="M34" s="201" t="s">
        <v>23</v>
      </c>
      <c r="N34" s="201" t="s">
        <v>24</v>
      </c>
      <c r="O34" s="201" t="s">
        <v>26</v>
      </c>
      <c r="P34" s="210"/>
      <c r="Q34" s="210"/>
      <c r="R34" s="228" t="s">
        <v>23</v>
      </c>
      <c r="S34" s="227" t="s">
        <v>24</v>
      </c>
      <c r="T34" s="227" t="s">
        <v>23</v>
      </c>
      <c r="U34" s="227" t="s">
        <v>24</v>
      </c>
      <c r="V34" s="227" t="s">
        <v>23</v>
      </c>
      <c r="W34" s="227" t="s">
        <v>24</v>
      </c>
      <c r="X34" s="227" t="s">
        <v>23</v>
      </c>
      <c r="Y34" s="227" t="s">
        <v>24</v>
      </c>
      <c r="Z34" s="227" t="s">
        <v>23</v>
      </c>
      <c r="AA34" s="227" t="s">
        <v>24</v>
      </c>
      <c r="AB34" s="227" t="s">
        <v>23</v>
      </c>
      <c r="AC34" s="227" t="s">
        <v>24</v>
      </c>
      <c r="AD34" s="227" t="s">
        <v>26</v>
      </c>
      <c r="AE34" s="210"/>
      <c r="AF34" s="210"/>
      <c r="AG34" s="201" t="s">
        <v>23</v>
      </c>
      <c r="AH34" s="201" t="s">
        <v>24</v>
      </c>
      <c r="AI34" s="201" t="s">
        <v>23</v>
      </c>
      <c r="AJ34" s="201" t="s">
        <v>24</v>
      </c>
      <c r="AK34" s="201" t="s">
        <v>23</v>
      </c>
      <c r="AL34" s="201" t="s">
        <v>24</v>
      </c>
      <c r="AM34" s="201" t="s">
        <v>23</v>
      </c>
      <c r="AN34" s="201" t="s">
        <v>24</v>
      </c>
      <c r="AO34" s="201" t="s">
        <v>23</v>
      </c>
      <c r="AP34" s="201" t="s">
        <v>24</v>
      </c>
      <c r="AQ34" s="201" t="s">
        <v>23</v>
      </c>
      <c r="AR34" s="201" t="s">
        <v>24</v>
      </c>
      <c r="AS34" s="201" t="s">
        <v>26</v>
      </c>
      <c r="AT34" s="210"/>
      <c r="AU34" s="210"/>
      <c r="AV34" s="201" t="s">
        <v>23</v>
      </c>
      <c r="AW34" s="201" t="s">
        <v>24</v>
      </c>
      <c r="AX34" s="201" t="s">
        <v>23</v>
      </c>
      <c r="AY34" s="201" t="s">
        <v>24</v>
      </c>
      <c r="AZ34" s="201" t="s">
        <v>23</v>
      </c>
      <c r="BA34" s="201" t="s">
        <v>24</v>
      </c>
      <c r="BB34" s="201" t="s">
        <v>23</v>
      </c>
      <c r="BC34" s="201" t="s">
        <v>24</v>
      </c>
      <c r="BD34" s="201" t="s">
        <v>23</v>
      </c>
      <c r="BE34" s="201" t="s">
        <v>24</v>
      </c>
      <c r="BF34" s="201" t="s">
        <v>23</v>
      </c>
      <c r="BG34" s="201" t="s">
        <v>24</v>
      </c>
      <c r="BH34" s="201" t="s">
        <v>23</v>
      </c>
      <c r="BI34" s="201" t="s">
        <v>24</v>
      </c>
      <c r="BJ34" s="201" t="s">
        <v>23</v>
      </c>
      <c r="BK34" s="201" t="s">
        <v>24</v>
      </c>
      <c r="BL34" s="201" t="s">
        <v>26</v>
      </c>
    </row>
    <row r="35" spans="1:64" ht="18.75" customHeight="1" x14ac:dyDescent="0.2">
      <c r="A35" s="210"/>
      <c r="B35" s="21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10"/>
      <c r="Q35" s="210"/>
      <c r="R35" s="228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10"/>
      <c r="AF35" s="210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10"/>
      <c r="AU35" s="210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</row>
    <row r="36" spans="1:64" s="79" customFormat="1" ht="18.75" customHeight="1" x14ac:dyDescent="0.2">
      <c r="A36" s="210" t="s">
        <v>1</v>
      </c>
      <c r="B36" s="210"/>
      <c r="C36" s="48">
        <v>0</v>
      </c>
      <c r="D36" s="48">
        <v>0</v>
      </c>
      <c r="E36" s="48">
        <v>0</v>
      </c>
      <c r="F36" s="48">
        <v>0</v>
      </c>
      <c r="G36" s="48">
        <v>2</v>
      </c>
      <c r="H36" s="48">
        <v>2</v>
      </c>
      <c r="I36" s="48">
        <v>10</v>
      </c>
      <c r="J36" s="48">
        <v>2</v>
      </c>
      <c r="K36" s="48">
        <v>4</v>
      </c>
      <c r="L36" s="48">
        <v>0</v>
      </c>
      <c r="M36" s="48">
        <f>K36+I36+G36+E36+C36</f>
        <v>16</v>
      </c>
      <c r="N36" s="48">
        <f>L36+J36+H36+F36+D36</f>
        <v>4</v>
      </c>
      <c r="O36" s="48">
        <f>SUM(M36:N36)</f>
        <v>20</v>
      </c>
      <c r="P36" s="210" t="s">
        <v>1</v>
      </c>
      <c r="Q36" s="210"/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f>Z36+X36+V36+T36+R36</f>
        <v>0</v>
      </c>
      <c r="AC36" s="48">
        <f>AA36+Y36+W36+U36+S36</f>
        <v>0</v>
      </c>
      <c r="AD36" s="48">
        <f>SUM(AB36:AC36)</f>
        <v>0</v>
      </c>
      <c r="AE36" s="210" t="s">
        <v>1</v>
      </c>
      <c r="AF36" s="210"/>
      <c r="AG36" s="48">
        <v>0</v>
      </c>
      <c r="AH36" s="48">
        <v>0</v>
      </c>
      <c r="AI36" s="48">
        <v>0</v>
      </c>
      <c r="AJ36" s="48">
        <v>0</v>
      </c>
      <c r="AK36" s="48">
        <v>2</v>
      </c>
      <c r="AL36" s="48">
        <v>6</v>
      </c>
      <c r="AM36" s="48">
        <v>0</v>
      </c>
      <c r="AN36" s="48">
        <v>0</v>
      </c>
      <c r="AO36" s="48">
        <v>0</v>
      </c>
      <c r="AP36" s="48">
        <v>0</v>
      </c>
      <c r="AQ36" s="48">
        <f>AO36+AM36+AK36+AI36+AG36</f>
        <v>2</v>
      </c>
      <c r="AR36" s="48">
        <f>AP36+AN36+AL36+AJ36+AH36</f>
        <v>6</v>
      </c>
      <c r="AS36" s="48">
        <f>SUM(AQ36:AR36)</f>
        <v>8</v>
      </c>
      <c r="AT36" s="210" t="s">
        <v>1</v>
      </c>
      <c r="AU36" s="210"/>
      <c r="AV36" s="27">
        <f>C36</f>
        <v>0</v>
      </c>
      <c r="AW36" s="27">
        <f>D36</f>
        <v>0</v>
      </c>
      <c r="AX36" s="27">
        <f>E36+R36</f>
        <v>0</v>
      </c>
      <c r="AY36" s="27">
        <f>F36+S36</f>
        <v>0</v>
      </c>
      <c r="AZ36" s="27">
        <f t="shared" ref="AZ36:BE36" si="33">G36+T36+AG36</f>
        <v>2</v>
      </c>
      <c r="BA36" s="27">
        <f t="shared" si="33"/>
        <v>2</v>
      </c>
      <c r="BB36" s="27">
        <f t="shared" si="33"/>
        <v>10</v>
      </c>
      <c r="BC36" s="27">
        <f t="shared" si="33"/>
        <v>2</v>
      </c>
      <c r="BD36" s="27">
        <f t="shared" si="33"/>
        <v>6</v>
      </c>
      <c r="BE36" s="27">
        <f t="shared" si="33"/>
        <v>6</v>
      </c>
      <c r="BF36" s="27">
        <f>Z36+AM36</f>
        <v>0</v>
      </c>
      <c r="BG36" s="27">
        <f>AA36+AN36</f>
        <v>0</v>
      </c>
      <c r="BH36" s="27">
        <f>AO36</f>
        <v>0</v>
      </c>
      <c r="BI36" s="27">
        <f>AP36</f>
        <v>0</v>
      </c>
      <c r="BJ36" s="27">
        <f>BH36+BF36+BD36+BB36+AZ36+AX36+AV36</f>
        <v>18</v>
      </c>
      <c r="BK36" s="27">
        <f>BI36+BG36+BE36+BC36+BA36+AY36+AW36</f>
        <v>10</v>
      </c>
      <c r="BL36" s="27">
        <f>SUM(BJ36:BK36)</f>
        <v>28</v>
      </c>
    </row>
    <row r="37" spans="1:64" s="79" customFormat="1" ht="18.75" customHeight="1" x14ac:dyDescent="0.2">
      <c r="A37" s="210" t="s">
        <v>2</v>
      </c>
      <c r="B37" s="210"/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f t="shared" ref="M37:M55" si="34">K37+I37+G37+E37+C37</f>
        <v>0</v>
      </c>
      <c r="N37" s="48">
        <f t="shared" ref="N37:N55" si="35">L37+J37+H37+F37+D37</f>
        <v>0</v>
      </c>
      <c r="O37" s="48">
        <f t="shared" ref="O37:O55" si="36">SUM(M37:N37)</f>
        <v>0</v>
      </c>
      <c r="P37" s="210" t="s">
        <v>2</v>
      </c>
      <c r="Q37" s="210"/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f t="shared" ref="AB37:AB55" si="37">Z37+X37+V37+T37+R37</f>
        <v>0</v>
      </c>
      <c r="AC37" s="48">
        <f t="shared" ref="AC37:AC55" si="38">AA37+Y37+W37+U37+S37</f>
        <v>0</v>
      </c>
      <c r="AD37" s="48">
        <f t="shared" ref="AD37:AD55" si="39">SUM(AB37:AC37)</f>
        <v>0</v>
      </c>
      <c r="AE37" s="210" t="s">
        <v>2</v>
      </c>
      <c r="AF37" s="210"/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f t="shared" ref="AQ37:AQ55" si="40">AO37+AM37+AK37+AI37+AG37</f>
        <v>0</v>
      </c>
      <c r="AR37" s="48">
        <f t="shared" ref="AR37:AR55" si="41">AP37+AN37+AL37+AJ37+AH37</f>
        <v>0</v>
      </c>
      <c r="AS37" s="48">
        <f t="shared" ref="AS37:AS55" si="42">SUM(AQ37:AR37)</f>
        <v>0</v>
      </c>
      <c r="AT37" s="210" t="s">
        <v>2</v>
      </c>
      <c r="AU37" s="210"/>
      <c r="AV37" s="27">
        <f t="shared" ref="AV37:AV56" si="43">C37</f>
        <v>0</v>
      </c>
      <c r="AW37" s="27">
        <f t="shared" ref="AW37:AW56" si="44">D37</f>
        <v>0</v>
      </c>
      <c r="AX37" s="27">
        <f t="shared" ref="AX37:AX56" si="45">E37+R37</f>
        <v>0</v>
      </c>
      <c r="AY37" s="27">
        <f t="shared" ref="AY37:AY56" si="46">F37+S37</f>
        <v>0</v>
      </c>
      <c r="AZ37" s="27">
        <f t="shared" ref="AZ37:AZ56" si="47">G37+T37+AG37</f>
        <v>0</v>
      </c>
      <c r="BA37" s="27">
        <f t="shared" ref="BA37:BA56" si="48">H37+U37+AH37</f>
        <v>0</v>
      </c>
      <c r="BB37" s="27">
        <f t="shared" ref="BB37:BB56" si="49">I37+V37+AI37</f>
        <v>0</v>
      </c>
      <c r="BC37" s="27">
        <f t="shared" ref="BC37:BC56" si="50">J37+W37+AJ37</f>
        <v>0</v>
      </c>
      <c r="BD37" s="27">
        <f t="shared" ref="BD37:BD56" si="51">K37+X37+AK37</f>
        <v>0</v>
      </c>
      <c r="BE37" s="27">
        <f t="shared" ref="BE37:BE56" si="52">L37+Y37+AL37</f>
        <v>0</v>
      </c>
      <c r="BF37" s="27">
        <f t="shared" ref="BF37:BF56" si="53">Z37+AM37</f>
        <v>0</v>
      </c>
      <c r="BG37" s="27">
        <f t="shared" ref="BG37:BG56" si="54">AA37+AN37</f>
        <v>0</v>
      </c>
      <c r="BH37" s="27">
        <f t="shared" ref="BH37:BH56" si="55">AO37</f>
        <v>0</v>
      </c>
      <c r="BI37" s="27">
        <f t="shared" ref="BI37:BI56" si="56">AP37</f>
        <v>0</v>
      </c>
      <c r="BJ37" s="27">
        <f t="shared" ref="BJ37:BJ56" si="57">BH37+BF37+BD37+BB37+AZ37+AX37+AV37</f>
        <v>0</v>
      </c>
      <c r="BK37" s="27">
        <f t="shared" ref="BK37:BK56" si="58">BI37+BG37+BE37+BC37+BA37+AY37+AW37</f>
        <v>0</v>
      </c>
      <c r="BL37" s="27">
        <f t="shared" ref="BL37:BL56" si="59">SUM(BJ37:BK37)</f>
        <v>0</v>
      </c>
    </row>
    <row r="38" spans="1:64" s="79" customFormat="1" ht="18.75" customHeight="1" x14ac:dyDescent="0.2">
      <c r="A38" s="210" t="s">
        <v>47</v>
      </c>
      <c r="B38" s="210"/>
      <c r="C38" s="27">
        <v>0</v>
      </c>
      <c r="D38" s="27">
        <v>0</v>
      </c>
      <c r="E38" s="27">
        <v>0</v>
      </c>
      <c r="F38" s="27">
        <v>0</v>
      </c>
      <c r="G38" s="27">
        <v>4</v>
      </c>
      <c r="H38" s="27">
        <v>0</v>
      </c>
      <c r="I38" s="27">
        <v>3</v>
      </c>
      <c r="J38" s="27">
        <v>0</v>
      </c>
      <c r="K38" s="27">
        <v>0</v>
      </c>
      <c r="L38" s="27">
        <v>0</v>
      </c>
      <c r="M38" s="48">
        <f t="shared" si="34"/>
        <v>7</v>
      </c>
      <c r="N38" s="48">
        <f t="shared" si="35"/>
        <v>0</v>
      </c>
      <c r="O38" s="48">
        <f t="shared" si="36"/>
        <v>7</v>
      </c>
      <c r="P38" s="210" t="s">
        <v>47</v>
      </c>
      <c r="Q38" s="210"/>
      <c r="R38" s="27">
        <v>0</v>
      </c>
      <c r="S38" s="27">
        <v>0</v>
      </c>
      <c r="T38" s="27">
        <v>3</v>
      </c>
      <c r="U38" s="27">
        <v>0</v>
      </c>
      <c r="V38" s="27">
        <v>3</v>
      </c>
      <c r="W38" s="27">
        <v>0</v>
      </c>
      <c r="X38" s="27">
        <v>2</v>
      </c>
      <c r="Y38" s="27">
        <v>0</v>
      </c>
      <c r="Z38" s="27">
        <v>0</v>
      </c>
      <c r="AA38" s="27">
        <v>0</v>
      </c>
      <c r="AB38" s="48">
        <f t="shared" si="37"/>
        <v>8</v>
      </c>
      <c r="AC38" s="48">
        <f t="shared" si="38"/>
        <v>0</v>
      </c>
      <c r="AD38" s="48">
        <f t="shared" si="39"/>
        <v>8</v>
      </c>
      <c r="AE38" s="210" t="s">
        <v>47</v>
      </c>
      <c r="AF38" s="210"/>
      <c r="AG38" s="27">
        <v>0</v>
      </c>
      <c r="AH38" s="27">
        <v>0</v>
      </c>
      <c r="AI38" s="27">
        <v>4</v>
      </c>
      <c r="AJ38" s="27">
        <v>0</v>
      </c>
      <c r="AK38" s="27">
        <v>5</v>
      </c>
      <c r="AL38" s="27">
        <v>0</v>
      </c>
      <c r="AM38" s="27">
        <v>3</v>
      </c>
      <c r="AN38" s="27">
        <v>0</v>
      </c>
      <c r="AO38" s="27">
        <v>0</v>
      </c>
      <c r="AP38" s="27">
        <v>0</v>
      </c>
      <c r="AQ38" s="48">
        <f t="shared" si="40"/>
        <v>12</v>
      </c>
      <c r="AR38" s="48">
        <f t="shared" si="41"/>
        <v>0</v>
      </c>
      <c r="AS38" s="48">
        <f t="shared" si="42"/>
        <v>12</v>
      </c>
      <c r="AT38" s="210" t="s">
        <v>47</v>
      </c>
      <c r="AU38" s="210"/>
      <c r="AV38" s="27">
        <f t="shared" si="43"/>
        <v>0</v>
      </c>
      <c r="AW38" s="27">
        <f t="shared" si="44"/>
        <v>0</v>
      </c>
      <c r="AX38" s="27">
        <f t="shared" si="45"/>
        <v>0</v>
      </c>
      <c r="AY38" s="27">
        <f t="shared" si="46"/>
        <v>0</v>
      </c>
      <c r="AZ38" s="27">
        <f t="shared" si="47"/>
        <v>7</v>
      </c>
      <c r="BA38" s="27">
        <f t="shared" si="48"/>
        <v>0</v>
      </c>
      <c r="BB38" s="27">
        <f t="shared" si="49"/>
        <v>10</v>
      </c>
      <c r="BC38" s="27">
        <f t="shared" si="50"/>
        <v>0</v>
      </c>
      <c r="BD38" s="27">
        <f t="shared" si="51"/>
        <v>7</v>
      </c>
      <c r="BE38" s="27">
        <f t="shared" si="52"/>
        <v>0</v>
      </c>
      <c r="BF38" s="27">
        <f t="shared" si="53"/>
        <v>3</v>
      </c>
      <c r="BG38" s="27">
        <f t="shared" si="54"/>
        <v>0</v>
      </c>
      <c r="BH38" s="27">
        <f t="shared" si="55"/>
        <v>0</v>
      </c>
      <c r="BI38" s="27">
        <f t="shared" si="56"/>
        <v>0</v>
      </c>
      <c r="BJ38" s="27">
        <f t="shared" si="57"/>
        <v>27</v>
      </c>
      <c r="BK38" s="27">
        <f t="shared" si="58"/>
        <v>0</v>
      </c>
      <c r="BL38" s="27">
        <f t="shared" si="59"/>
        <v>27</v>
      </c>
    </row>
    <row r="39" spans="1:64" s="79" customFormat="1" ht="18.75" customHeight="1" x14ac:dyDescent="0.2">
      <c r="A39" s="210" t="s">
        <v>3</v>
      </c>
      <c r="B39" s="210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48">
        <f t="shared" si="34"/>
        <v>0</v>
      </c>
      <c r="N39" s="48">
        <f t="shared" si="35"/>
        <v>0</v>
      </c>
      <c r="O39" s="48">
        <f t="shared" si="36"/>
        <v>0</v>
      </c>
      <c r="P39" s="210" t="s">
        <v>3</v>
      </c>
      <c r="Q39" s="210"/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48">
        <f t="shared" si="37"/>
        <v>0</v>
      </c>
      <c r="AC39" s="48">
        <f t="shared" si="38"/>
        <v>0</v>
      </c>
      <c r="AD39" s="48">
        <f t="shared" si="39"/>
        <v>0</v>
      </c>
      <c r="AE39" s="210" t="s">
        <v>3</v>
      </c>
      <c r="AF39" s="210"/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48">
        <f t="shared" si="40"/>
        <v>0</v>
      </c>
      <c r="AR39" s="48">
        <f t="shared" si="41"/>
        <v>0</v>
      </c>
      <c r="AS39" s="48">
        <f t="shared" si="42"/>
        <v>0</v>
      </c>
      <c r="AT39" s="210" t="s">
        <v>3</v>
      </c>
      <c r="AU39" s="210"/>
      <c r="AV39" s="27">
        <f t="shared" si="43"/>
        <v>0</v>
      </c>
      <c r="AW39" s="27">
        <f t="shared" si="44"/>
        <v>0</v>
      </c>
      <c r="AX39" s="27">
        <f t="shared" si="45"/>
        <v>0</v>
      </c>
      <c r="AY39" s="27">
        <f t="shared" si="46"/>
        <v>0</v>
      </c>
      <c r="AZ39" s="27">
        <f t="shared" si="47"/>
        <v>0</v>
      </c>
      <c r="BA39" s="27">
        <f t="shared" si="48"/>
        <v>0</v>
      </c>
      <c r="BB39" s="27">
        <f t="shared" si="49"/>
        <v>0</v>
      </c>
      <c r="BC39" s="27">
        <f t="shared" si="50"/>
        <v>0</v>
      </c>
      <c r="BD39" s="27">
        <f t="shared" si="51"/>
        <v>0</v>
      </c>
      <c r="BE39" s="27">
        <f t="shared" si="52"/>
        <v>0</v>
      </c>
      <c r="BF39" s="27">
        <f t="shared" si="53"/>
        <v>0</v>
      </c>
      <c r="BG39" s="27">
        <f t="shared" si="54"/>
        <v>0</v>
      </c>
      <c r="BH39" s="27">
        <f t="shared" si="55"/>
        <v>0</v>
      </c>
      <c r="BI39" s="27">
        <f t="shared" si="56"/>
        <v>0</v>
      </c>
      <c r="BJ39" s="27">
        <f t="shared" si="57"/>
        <v>0</v>
      </c>
      <c r="BK39" s="27">
        <f t="shared" si="58"/>
        <v>0</v>
      </c>
      <c r="BL39" s="27">
        <f t="shared" si="59"/>
        <v>0</v>
      </c>
    </row>
    <row r="40" spans="1:64" s="79" customFormat="1" ht="18.75" customHeight="1" x14ac:dyDescent="0.2">
      <c r="A40" s="211" t="s">
        <v>4</v>
      </c>
      <c r="B40" s="116" t="s">
        <v>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48">
        <f t="shared" si="34"/>
        <v>0</v>
      </c>
      <c r="N40" s="48">
        <f t="shared" si="35"/>
        <v>0</v>
      </c>
      <c r="O40" s="48">
        <f t="shared" si="36"/>
        <v>0</v>
      </c>
      <c r="P40" s="211" t="s">
        <v>4</v>
      </c>
      <c r="Q40" s="116" t="s">
        <v>5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48">
        <f t="shared" si="37"/>
        <v>0</v>
      </c>
      <c r="AC40" s="48">
        <f t="shared" si="38"/>
        <v>0</v>
      </c>
      <c r="AD40" s="48">
        <f t="shared" si="39"/>
        <v>0</v>
      </c>
      <c r="AE40" s="211" t="s">
        <v>4</v>
      </c>
      <c r="AF40" s="116" t="s">
        <v>5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48">
        <f t="shared" si="40"/>
        <v>0</v>
      </c>
      <c r="AR40" s="48">
        <f t="shared" si="41"/>
        <v>0</v>
      </c>
      <c r="AS40" s="48">
        <f t="shared" si="42"/>
        <v>0</v>
      </c>
      <c r="AT40" s="211" t="s">
        <v>4</v>
      </c>
      <c r="AU40" s="116" t="s">
        <v>5</v>
      </c>
      <c r="AV40" s="27">
        <f t="shared" si="43"/>
        <v>0</v>
      </c>
      <c r="AW40" s="27">
        <f t="shared" si="44"/>
        <v>0</v>
      </c>
      <c r="AX40" s="27">
        <f t="shared" si="45"/>
        <v>0</v>
      </c>
      <c r="AY40" s="27">
        <f t="shared" si="46"/>
        <v>0</v>
      </c>
      <c r="AZ40" s="27">
        <f t="shared" si="47"/>
        <v>0</v>
      </c>
      <c r="BA40" s="27">
        <f t="shared" si="48"/>
        <v>0</v>
      </c>
      <c r="BB40" s="27">
        <f t="shared" si="49"/>
        <v>0</v>
      </c>
      <c r="BC40" s="27">
        <f t="shared" si="50"/>
        <v>0</v>
      </c>
      <c r="BD40" s="27">
        <f t="shared" si="51"/>
        <v>0</v>
      </c>
      <c r="BE40" s="27">
        <f t="shared" si="52"/>
        <v>0</v>
      </c>
      <c r="BF40" s="27">
        <f t="shared" si="53"/>
        <v>0</v>
      </c>
      <c r="BG40" s="27">
        <f t="shared" si="54"/>
        <v>0</v>
      </c>
      <c r="BH40" s="27">
        <f t="shared" si="55"/>
        <v>0</v>
      </c>
      <c r="BI40" s="27">
        <f t="shared" si="56"/>
        <v>0</v>
      </c>
      <c r="BJ40" s="27">
        <f t="shared" si="57"/>
        <v>0</v>
      </c>
      <c r="BK40" s="27">
        <f t="shared" si="58"/>
        <v>0</v>
      </c>
      <c r="BL40" s="27">
        <f t="shared" si="59"/>
        <v>0</v>
      </c>
    </row>
    <row r="41" spans="1:64" s="79" customFormat="1" ht="18.75" customHeight="1" x14ac:dyDescent="0.2">
      <c r="A41" s="211"/>
      <c r="B41" s="116" t="s">
        <v>6</v>
      </c>
      <c r="C41" s="27">
        <v>1</v>
      </c>
      <c r="D41" s="27">
        <v>1</v>
      </c>
      <c r="E41" s="27">
        <v>3</v>
      </c>
      <c r="F41" s="27">
        <v>0</v>
      </c>
      <c r="G41" s="27">
        <v>3</v>
      </c>
      <c r="H41" s="27">
        <v>0</v>
      </c>
      <c r="I41" s="27">
        <v>2</v>
      </c>
      <c r="J41" s="27">
        <v>0</v>
      </c>
      <c r="K41" s="27">
        <v>2</v>
      </c>
      <c r="L41" s="27">
        <v>0</v>
      </c>
      <c r="M41" s="48">
        <f t="shared" si="34"/>
        <v>11</v>
      </c>
      <c r="N41" s="48">
        <f t="shared" si="35"/>
        <v>1</v>
      </c>
      <c r="O41" s="48">
        <f t="shared" si="36"/>
        <v>12</v>
      </c>
      <c r="P41" s="211"/>
      <c r="Q41" s="116" t="s">
        <v>6</v>
      </c>
      <c r="R41" s="27">
        <v>3</v>
      </c>
      <c r="S41" s="27">
        <v>0</v>
      </c>
      <c r="T41" s="27">
        <v>0</v>
      </c>
      <c r="U41" s="27">
        <v>0</v>
      </c>
      <c r="V41" s="27">
        <v>3</v>
      </c>
      <c r="W41" s="27">
        <v>0</v>
      </c>
      <c r="X41" s="27">
        <v>0</v>
      </c>
      <c r="Y41" s="27">
        <v>0</v>
      </c>
      <c r="Z41" s="27">
        <v>3</v>
      </c>
      <c r="AA41" s="27">
        <v>0</v>
      </c>
      <c r="AB41" s="48">
        <f t="shared" si="37"/>
        <v>9</v>
      </c>
      <c r="AC41" s="48">
        <f t="shared" si="38"/>
        <v>0</v>
      </c>
      <c r="AD41" s="48">
        <f t="shared" si="39"/>
        <v>9</v>
      </c>
      <c r="AE41" s="211"/>
      <c r="AF41" s="116" t="s">
        <v>6</v>
      </c>
      <c r="AG41" s="27">
        <v>2</v>
      </c>
      <c r="AH41" s="27">
        <v>1</v>
      </c>
      <c r="AI41" s="27">
        <v>6</v>
      </c>
      <c r="AJ41" s="27">
        <v>0</v>
      </c>
      <c r="AK41" s="27">
        <v>8</v>
      </c>
      <c r="AL41" s="27">
        <v>1</v>
      </c>
      <c r="AM41" s="27">
        <v>3</v>
      </c>
      <c r="AN41" s="27">
        <v>0</v>
      </c>
      <c r="AO41" s="27">
        <v>4</v>
      </c>
      <c r="AP41" s="27">
        <v>0</v>
      </c>
      <c r="AQ41" s="48">
        <f t="shared" si="40"/>
        <v>23</v>
      </c>
      <c r="AR41" s="48">
        <f t="shared" si="41"/>
        <v>2</v>
      </c>
      <c r="AS41" s="48">
        <f t="shared" si="42"/>
        <v>25</v>
      </c>
      <c r="AT41" s="211"/>
      <c r="AU41" s="116" t="s">
        <v>6</v>
      </c>
      <c r="AV41" s="27">
        <f t="shared" si="43"/>
        <v>1</v>
      </c>
      <c r="AW41" s="27">
        <f t="shared" si="44"/>
        <v>1</v>
      </c>
      <c r="AX41" s="27">
        <f t="shared" si="45"/>
        <v>6</v>
      </c>
      <c r="AY41" s="27">
        <f t="shared" si="46"/>
        <v>0</v>
      </c>
      <c r="AZ41" s="27">
        <f t="shared" si="47"/>
        <v>5</v>
      </c>
      <c r="BA41" s="27">
        <f t="shared" si="48"/>
        <v>1</v>
      </c>
      <c r="BB41" s="27">
        <f t="shared" si="49"/>
        <v>11</v>
      </c>
      <c r="BC41" s="27">
        <f t="shared" si="50"/>
        <v>0</v>
      </c>
      <c r="BD41" s="27">
        <f t="shared" si="51"/>
        <v>10</v>
      </c>
      <c r="BE41" s="27">
        <f t="shared" si="52"/>
        <v>1</v>
      </c>
      <c r="BF41" s="27">
        <f t="shared" si="53"/>
        <v>6</v>
      </c>
      <c r="BG41" s="27">
        <f t="shared" si="54"/>
        <v>0</v>
      </c>
      <c r="BH41" s="27">
        <f t="shared" si="55"/>
        <v>4</v>
      </c>
      <c r="BI41" s="27">
        <f t="shared" si="56"/>
        <v>0</v>
      </c>
      <c r="BJ41" s="27">
        <f t="shared" si="57"/>
        <v>43</v>
      </c>
      <c r="BK41" s="27">
        <f t="shared" si="58"/>
        <v>3</v>
      </c>
      <c r="BL41" s="27">
        <f t="shared" si="59"/>
        <v>46</v>
      </c>
    </row>
    <row r="42" spans="1:64" s="79" customFormat="1" ht="18.75" customHeight="1" x14ac:dyDescent="0.2">
      <c r="A42" s="211"/>
      <c r="B42" s="116" t="s">
        <v>17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48">
        <f t="shared" si="34"/>
        <v>0</v>
      </c>
      <c r="N42" s="48">
        <f t="shared" si="35"/>
        <v>0</v>
      </c>
      <c r="O42" s="48">
        <f t="shared" si="36"/>
        <v>0</v>
      </c>
      <c r="P42" s="211"/>
      <c r="Q42" s="116" t="s">
        <v>17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48">
        <f t="shared" si="37"/>
        <v>0</v>
      </c>
      <c r="AC42" s="48">
        <f t="shared" si="38"/>
        <v>0</v>
      </c>
      <c r="AD42" s="48">
        <f t="shared" si="39"/>
        <v>0</v>
      </c>
      <c r="AE42" s="211"/>
      <c r="AF42" s="116" t="s">
        <v>17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48">
        <f t="shared" si="40"/>
        <v>0</v>
      </c>
      <c r="AR42" s="48">
        <f t="shared" si="41"/>
        <v>0</v>
      </c>
      <c r="AS42" s="48">
        <f t="shared" si="42"/>
        <v>0</v>
      </c>
      <c r="AT42" s="211"/>
      <c r="AU42" s="116" t="s">
        <v>17</v>
      </c>
      <c r="AV42" s="27">
        <f t="shared" si="43"/>
        <v>0</v>
      </c>
      <c r="AW42" s="27">
        <f t="shared" si="44"/>
        <v>0</v>
      </c>
      <c r="AX42" s="27">
        <f t="shared" si="45"/>
        <v>0</v>
      </c>
      <c r="AY42" s="27">
        <f t="shared" si="46"/>
        <v>0</v>
      </c>
      <c r="AZ42" s="27">
        <f t="shared" si="47"/>
        <v>0</v>
      </c>
      <c r="BA42" s="27">
        <f t="shared" si="48"/>
        <v>0</v>
      </c>
      <c r="BB42" s="27">
        <f t="shared" si="49"/>
        <v>0</v>
      </c>
      <c r="BC42" s="27">
        <f t="shared" si="50"/>
        <v>0</v>
      </c>
      <c r="BD42" s="27">
        <f t="shared" si="51"/>
        <v>0</v>
      </c>
      <c r="BE42" s="27">
        <f t="shared" si="52"/>
        <v>0</v>
      </c>
      <c r="BF42" s="27">
        <f t="shared" si="53"/>
        <v>0</v>
      </c>
      <c r="BG42" s="27">
        <f t="shared" si="54"/>
        <v>0</v>
      </c>
      <c r="BH42" s="27">
        <f t="shared" si="55"/>
        <v>0</v>
      </c>
      <c r="BI42" s="27">
        <f t="shared" si="56"/>
        <v>0</v>
      </c>
      <c r="BJ42" s="27">
        <f t="shared" si="57"/>
        <v>0</v>
      </c>
      <c r="BK42" s="27">
        <f t="shared" si="58"/>
        <v>0</v>
      </c>
      <c r="BL42" s="27">
        <f t="shared" si="59"/>
        <v>0</v>
      </c>
    </row>
    <row r="43" spans="1:64" s="79" customFormat="1" ht="18.75" customHeight="1" x14ac:dyDescent="0.2">
      <c r="A43" s="211"/>
      <c r="B43" s="116" t="s">
        <v>7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48">
        <f t="shared" si="34"/>
        <v>0</v>
      </c>
      <c r="N43" s="48">
        <f t="shared" si="35"/>
        <v>0</v>
      </c>
      <c r="O43" s="48">
        <f t="shared" si="36"/>
        <v>0</v>
      </c>
      <c r="P43" s="211"/>
      <c r="Q43" s="116" t="s">
        <v>7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48">
        <f t="shared" si="37"/>
        <v>0</v>
      </c>
      <c r="AC43" s="48">
        <f t="shared" si="38"/>
        <v>0</v>
      </c>
      <c r="AD43" s="48">
        <f t="shared" si="39"/>
        <v>0</v>
      </c>
      <c r="AE43" s="211"/>
      <c r="AF43" s="116" t="s">
        <v>7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48">
        <f t="shared" si="40"/>
        <v>0</v>
      </c>
      <c r="AR43" s="48">
        <f t="shared" si="41"/>
        <v>0</v>
      </c>
      <c r="AS43" s="48">
        <f t="shared" si="42"/>
        <v>0</v>
      </c>
      <c r="AT43" s="211"/>
      <c r="AU43" s="116" t="s">
        <v>7</v>
      </c>
      <c r="AV43" s="27">
        <f t="shared" si="43"/>
        <v>0</v>
      </c>
      <c r="AW43" s="27">
        <f t="shared" si="44"/>
        <v>0</v>
      </c>
      <c r="AX43" s="27">
        <f t="shared" si="45"/>
        <v>0</v>
      </c>
      <c r="AY43" s="27">
        <f t="shared" si="46"/>
        <v>0</v>
      </c>
      <c r="AZ43" s="27">
        <f t="shared" si="47"/>
        <v>0</v>
      </c>
      <c r="BA43" s="27">
        <f t="shared" si="48"/>
        <v>0</v>
      </c>
      <c r="BB43" s="27">
        <f t="shared" si="49"/>
        <v>0</v>
      </c>
      <c r="BC43" s="27">
        <f t="shared" si="50"/>
        <v>0</v>
      </c>
      <c r="BD43" s="27">
        <f t="shared" si="51"/>
        <v>0</v>
      </c>
      <c r="BE43" s="27">
        <f t="shared" si="52"/>
        <v>0</v>
      </c>
      <c r="BF43" s="27">
        <f t="shared" si="53"/>
        <v>0</v>
      </c>
      <c r="BG43" s="27">
        <f t="shared" si="54"/>
        <v>0</v>
      </c>
      <c r="BH43" s="27">
        <f t="shared" si="55"/>
        <v>0</v>
      </c>
      <c r="BI43" s="27">
        <f t="shared" si="56"/>
        <v>0</v>
      </c>
      <c r="BJ43" s="27">
        <f t="shared" si="57"/>
        <v>0</v>
      </c>
      <c r="BK43" s="27">
        <f t="shared" si="58"/>
        <v>0</v>
      </c>
      <c r="BL43" s="27">
        <f t="shared" si="59"/>
        <v>0</v>
      </c>
    </row>
    <row r="44" spans="1:64" s="79" customFormat="1" ht="18.75" customHeight="1" x14ac:dyDescent="0.2">
      <c r="A44" s="211"/>
      <c r="B44" s="116" t="s">
        <v>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48">
        <f t="shared" si="34"/>
        <v>0</v>
      </c>
      <c r="N44" s="48">
        <f t="shared" si="35"/>
        <v>0</v>
      </c>
      <c r="O44" s="48">
        <f t="shared" si="36"/>
        <v>0</v>
      </c>
      <c r="P44" s="211"/>
      <c r="Q44" s="116" t="s">
        <v>8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48">
        <f t="shared" si="37"/>
        <v>0</v>
      </c>
      <c r="AC44" s="48">
        <f t="shared" si="38"/>
        <v>0</v>
      </c>
      <c r="AD44" s="48">
        <f t="shared" si="39"/>
        <v>0</v>
      </c>
      <c r="AE44" s="211"/>
      <c r="AF44" s="116" t="s">
        <v>8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48">
        <f t="shared" si="40"/>
        <v>0</v>
      </c>
      <c r="AR44" s="48">
        <f t="shared" si="41"/>
        <v>0</v>
      </c>
      <c r="AS44" s="48">
        <f t="shared" si="42"/>
        <v>0</v>
      </c>
      <c r="AT44" s="211"/>
      <c r="AU44" s="116" t="s">
        <v>8</v>
      </c>
      <c r="AV44" s="27">
        <f t="shared" si="43"/>
        <v>0</v>
      </c>
      <c r="AW44" s="27">
        <f t="shared" si="44"/>
        <v>0</v>
      </c>
      <c r="AX44" s="27">
        <f t="shared" si="45"/>
        <v>0</v>
      </c>
      <c r="AY44" s="27">
        <f t="shared" si="46"/>
        <v>0</v>
      </c>
      <c r="AZ44" s="27">
        <f t="shared" si="47"/>
        <v>0</v>
      </c>
      <c r="BA44" s="27">
        <f t="shared" si="48"/>
        <v>0</v>
      </c>
      <c r="BB44" s="27">
        <f t="shared" si="49"/>
        <v>0</v>
      </c>
      <c r="BC44" s="27">
        <f t="shared" si="50"/>
        <v>0</v>
      </c>
      <c r="BD44" s="27">
        <f t="shared" si="51"/>
        <v>0</v>
      </c>
      <c r="BE44" s="27">
        <f t="shared" si="52"/>
        <v>0</v>
      </c>
      <c r="BF44" s="27">
        <f t="shared" si="53"/>
        <v>0</v>
      </c>
      <c r="BG44" s="27">
        <f t="shared" si="54"/>
        <v>0</v>
      </c>
      <c r="BH44" s="27">
        <f t="shared" si="55"/>
        <v>0</v>
      </c>
      <c r="BI44" s="27">
        <f t="shared" si="56"/>
        <v>0</v>
      </c>
      <c r="BJ44" s="27">
        <f t="shared" si="57"/>
        <v>0</v>
      </c>
      <c r="BK44" s="27">
        <f t="shared" si="58"/>
        <v>0</v>
      </c>
      <c r="BL44" s="27">
        <f t="shared" si="59"/>
        <v>0</v>
      </c>
    </row>
    <row r="45" spans="1:64" s="79" customFormat="1" ht="18.75" customHeight="1" x14ac:dyDescent="0.2">
      <c r="A45" s="211"/>
      <c r="B45" s="116" t="s">
        <v>339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48">
        <f t="shared" si="34"/>
        <v>0</v>
      </c>
      <c r="N45" s="48">
        <f t="shared" si="35"/>
        <v>0</v>
      </c>
      <c r="O45" s="48">
        <f t="shared" si="36"/>
        <v>0</v>
      </c>
      <c r="P45" s="211"/>
      <c r="Q45" s="116" t="s">
        <v>18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48">
        <f t="shared" si="37"/>
        <v>0</v>
      </c>
      <c r="AC45" s="48">
        <f t="shared" si="38"/>
        <v>0</v>
      </c>
      <c r="AD45" s="48">
        <f t="shared" si="39"/>
        <v>0</v>
      </c>
      <c r="AE45" s="211"/>
      <c r="AF45" s="116" t="s">
        <v>18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48">
        <f t="shared" si="40"/>
        <v>0</v>
      </c>
      <c r="AR45" s="48">
        <f t="shared" si="41"/>
        <v>0</v>
      </c>
      <c r="AS45" s="48">
        <f t="shared" si="42"/>
        <v>0</v>
      </c>
      <c r="AT45" s="211"/>
      <c r="AU45" s="116" t="s">
        <v>18</v>
      </c>
      <c r="AV45" s="27">
        <f t="shared" si="43"/>
        <v>0</v>
      </c>
      <c r="AW45" s="27">
        <f t="shared" si="44"/>
        <v>0</v>
      </c>
      <c r="AX45" s="27">
        <f t="shared" si="45"/>
        <v>0</v>
      </c>
      <c r="AY45" s="27">
        <f t="shared" si="46"/>
        <v>0</v>
      </c>
      <c r="AZ45" s="27">
        <f t="shared" si="47"/>
        <v>0</v>
      </c>
      <c r="BA45" s="27">
        <f t="shared" si="48"/>
        <v>0</v>
      </c>
      <c r="BB45" s="27">
        <f t="shared" si="49"/>
        <v>0</v>
      </c>
      <c r="BC45" s="27">
        <f t="shared" si="50"/>
        <v>0</v>
      </c>
      <c r="BD45" s="27">
        <f t="shared" si="51"/>
        <v>0</v>
      </c>
      <c r="BE45" s="27">
        <f t="shared" si="52"/>
        <v>0</v>
      </c>
      <c r="BF45" s="27">
        <f t="shared" si="53"/>
        <v>0</v>
      </c>
      <c r="BG45" s="27">
        <f t="shared" si="54"/>
        <v>0</v>
      </c>
      <c r="BH45" s="27">
        <f t="shared" si="55"/>
        <v>0</v>
      </c>
      <c r="BI45" s="27">
        <f t="shared" si="56"/>
        <v>0</v>
      </c>
      <c r="BJ45" s="27">
        <f t="shared" si="57"/>
        <v>0</v>
      </c>
      <c r="BK45" s="27">
        <f t="shared" si="58"/>
        <v>0</v>
      </c>
      <c r="BL45" s="27">
        <f t="shared" si="59"/>
        <v>0</v>
      </c>
    </row>
    <row r="46" spans="1:64" s="79" customFormat="1" ht="18.75" customHeight="1" x14ac:dyDescent="0.2">
      <c r="A46" s="210" t="s">
        <v>9</v>
      </c>
      <c r="B46" s="210"/>
      <c r="C46" s="48">
        <v>1</v>
      </c>
      <c r="D46" s="48">
        <v>0</v>
      </c>
      <c r="E46" s="48">
        <v>2</v>
      </c>
      <c r="F46" s="48">
        <v>0</v>
      </c>
      <c r="G46" s="48">
        <v>6</v>
      </c>
      <c r="H46" s="48">
        <v>2</v>
      </c>
      <c r="I46" s="48">
        <v>20</v>
      </c>
      <c r="J46" s="48">
        <v>0</v>
      </c>
      <c r="K46" s="48">
        <v>0</v>
      </c>
      <c r="L46" s="48">
        <v>0</v>
      </c>
      <c r="M46" s="48">
        <f t="shared" si="34"/>
        <v>29</v>
      </c>
      <c r="N46" s="48">
        <f t="shared" si="35"/>
        <v>2</v>
      </c>
      <c r="O46" s="48">
        <f t="shared" si="36"/>
        <v>31</v>
      </c>
      <c r="P46" s="210" t="s">
        <v>9</v>
      </c>
      <c r="Q46" s="210"/>
      <c r="R46" s="48">
        <v>0</v>
      </c>
      <c r="S46" s="48">
        <v>0</v>
      </c>
      <c r="T46" s="48">
        <v>1</v>
      </c>
      <c r="U46" s="48">
        <v>0</v>
      </c>
      <c r="V46" s="48">
        <v>1</v>
      </c>
      <c r="W46" s="48">
        <v>0</v>
      </c>
      <c r="X46" s="48">
        <v>1</v>
      </c>
      <c r="Y46" s="48">
        <v>0</v>
      </c>
      <c r="Z46" s="48">
        <v>6</v>
      </c>
      <c r="AA46" s="48">
        <v>0</v>
      </c>
      <c r="AB46" s="48">
        <f t="shared" si="37"/>
        <v>9</v>
      </c>
      <c r="AC46" s="48">
        <f t="shared" si="38"/>
        <v>0</v>
      </c>
      <c r="AD46" s="48">
        <f t="shared" si="39"/>
        <v>9</v>
      </c>
      <c r="AE46" s="210" t="s">
        <v>9</v>
      </c>
      <c r="AF46" s="210"/>
      <c r="AG46" s="48">
        <v>0</v>
      </c>
      <c r="AH46" s="48">
        <v>0</v>
      </c>
      <c r="AI46" s="48">
        <v>1</v>
      </c>
      <c r="AJ46" s="48">
        <v>0</v>
      </c>
      <c r="AK46" s="48">
        <v>5</v>
      </c>
      <c r="AL46" s="48">
        <v>0</v>
      </c>
      <c r="AM46" s="48">
        <v>8</v>
      </c>
      <c r="AN46" s="48">
        <v>0</v>
      </c>
      <c r="AO46" s="48">
        <v>11</v>
      </c>
      <c r="AP46" s="48">
        <v>0</v>
      </c>
      <c r="AQ46" s="48">
        <f t="shared" si="40"/>
        <v>25</v>
      </c>
      <c r="AR46" s="48">
        <f t="shared" si="41"/>
        <v>0</v>
      </c>
      <c r="AS46" s="48">
        <f t="shared" si="42"/>
        <v>25</v>
      </c>
      <c r="AT46" s="210" t="s">
        <v>9</v>
      </c>
      <c r="AU46" s="210"/>
      <c r="AV46" s="27">
        <f t="shared" si="43"/>
        <v>1</v>
      </c>
      <c r="AW46" s="27">
        <f t="shared" si="44"/>
        <v>0</v>
      </c>
      <c r="AX46" s="27">
        <f t="shared" si="45"/>
        <v>2</v>
      </c>
      <c r="AY46" s="27">
        <f t="shared" si="46"/>
        <v>0</v>
      </c>
      <c r="AZ46" s="27">
        <f t="shared" si="47"/>
        <v>7</v>
      </c>
      <c r="BA46" s="27">
        <f t="shared" si="48"/>
        <v>2</v>
      </c>
      <c r="BB46" s="27">
        <f t="shared" si="49"/>
        <v>22</v>
      </c>
      <c r="BC46" s="27">
        <f t="shared" si="50"/>
        <v>0</v>
      </c>
      <c r="BD46" s="27">
        <f t="shared" si="51"/>
        <v>6</v>
      </c>
      <c r="BE46" s="27">
        <f t="shared" si="52"/>
        <v>0</v>
      </c>
      <c r="BF46" s="27">
        <f t="shared" si="53"/>
        <v>14</v>
      </c>
      <c r="BG46" s="27">
        <f t="shared" si="54"/>
        <v>0</v>
      </c>
      <c r="BH46" s="27">
        <f t="shared" si="55"/>
        <v>11</v>
      </c>
      <c r="BI46" s="27">
        <f t="shared" si="56"/>
        <v>0</v>
      </c>
      <c r="BJ46" s="27">
        <f t="shared" si="57"/>
        <v>63</v>
      </c>
      <c r="BK46" s="27">
        <f t="shared" si="58"/>
        <v>2</v>
      </c>
      <c r="BL46" s="27">
        <f t="shared" si="59"/>
        <v>65</v>
      </c>
    </row>
    <row r="47" spans="1:64" s="79" customFormat="1" ht="18.75" customHeight="1" x14ac:dyDescent="0.2">
      <c r="A47" s="210" t="s">
        <v>10</v>
      </c>
      <c r="B47" s="210"/>
      <c r="C47" s="27">
        <v>5</v>
      </c>
      <c r="D47" s="27">
        <v>0</v>
      </c>
      <c r="E47" s="27">
        <v>8</v>
      </c>
      <c r="F47" s="27">
        <v>0</v>
      </c>
      <c r="G47" s="27">
        <v>18</v>
      </c>
      <c r="H47" s="27">
        <v>0</v>
      </c>
      <c r="I47" s="27">
        <v>8</v>
      </c>
      <c r="J47" s="27">
        <v>0</v>
      </c>
      <c r="K47" s="27">
        <v>5</v>
      </c>
      <c r="L47" s="27">
        <v>0</v>
      </c>
      <c r="M47" s="48">
        <f t="shared" si="34"/>
        <v>44</v>
      </c>
      <c r="N47" s="48">
        <f t="shared" si="35"/>
        <v>0</v>
      </c>
      <c r="O47" s="48">
        <f t="shared" si="36"/>
        <v>44</v>
      </c>
      <c r="P47" s="210" t="s">
        <v>10</v>
      </c>
      <c r="Q47" s="210"/>
      <c r="R47" s="27">
        <v>7</v>
      </c>
      <c r="S47" s="27">
        <v>0</v>
      </c>
      <c r="T47" s="27">
        <v>8</v>
      </c>
      <c r="U47" s="27">
        <v>0</v>
      </c>
      <c r="V47" s="27">
        <v>12</v>
      </c>
      <c r="W47" s="27">
        <v>0</v>
      </c>
      <c r="X47" s="27">
        <v>13</v>
      </c>
      <c r="Y47" s="27">
        <v>0</v>
      </c>
      <c r="Z47" s="27">
        <v>13</v>
      </c>
      <c r="AA47" s="27">
        <v>0</v>
      </c>
      <c r="AB47" s="48">
        <f t="shared" si="37"/>
        <v>53</v>
      </c>
      <c r="AC47" s="48">
        <f t="shared" si="38"/>
        <v>0</v>
      </c>
      <c r="AD47" s="48">
        <f t="shared" si="39"/>
        <v>53</v>
      </c>
      <c r="AE47" s="210" t="s">
        <v>10</v>
      </c>
      <c r="AF47" s="210"/>
      <c r="AG47" s="27">
        <v>8</v>
      </c>
      <c r="AH47" s="27">
        <v>0</v>
      </c>
      <c r="AI47" s="27">
        <v>13</v>
      </c>
      <c r="AJ47" s="27">
        <v>0</v>
      </c>
      <c r="AK47" s="27">
        <v>13</v>
      </c>
      <c r="AL47" s="27">
        <v>0</v>
      </c>
      <c r="AM47" s="27">
        <v>13</v>
      </c>
      <c r="AN47" s="27">
        <v>0</v>
      </c>
      <c r="AO47" s="27">
        <v>21</v>
      </c>
      <c r="AP47" s="27">
        <v>0</v>
      </c>
      <c r="AQ47" s="48">
        <f t="shared" si="40"/>
        <v>68</v>
      </c>
      <c r="AR47" s="48">
        <f t="shared" si="41"/>
        <v>0</v>
      </c>
      <c r="AS47" s="48">
        <f t="shared" si="42"/>
        <v>68</v>
      </c>
      <c r="AT47" s="210" t="s">
        <v>10</v>
      </c>
      <c r="AU47" s="210"/>
      <c r="AV47" s="27">
        <f t="shared" si="43"/>
        <v>5</v>
      </c>
      <c r="AW47" s="27">
        <f t="shared" si="44"/>
        <v>0</v>
      </c>
      <c r="AX47" s="27">
        <f t="shared" si="45"/>
        <v>15</v>
      </c>
      <c r="AY47" s="27">
        <f t="shared" si="46"/>
        <v>0</v>
      </c>
      <c r="AZ47" s="27">
        <f t="shared" si="47"/>
        <v>34</v>
      </c>
      <c r="BA47" s="27">
        <f t="shared" si="48"/>
        <v>0</v>
      </c>
      <c r="BB47" s="27">
        <f t="shared" si="49"/>
        <v>33</v>
      </c>
      <c r="BC47" s="27">
        <f t="shared" si="50"/>
        <v>0</v>
      </c>
      <c r="BD47" s="27">
        <f t="shared" si="51"/>
        <v>31</v>
      </c>
      <c r="BE47" s="27">
        <f t="shared" si="52"/>
        <v>0</v>
      </c>
      <c r="BF47" s="27">
        <f t="shared" si="53"/>
        <v>26</v>
      </c>
      <c r="BG47" s="27">
        <f t="shared" si="54"/>
        <v>0</v>
      </c>
      <c r="BH47" s="27">
        <f t="shared" si="55"/>
        <v>21</v>
      </c>
      <c r="BI47" s="27">
        <f t="shared" si="56"/>
        <v>0</v>
      </c>
      <c r="BJ47" s="27">
        <f t="shared" si="57"/>
        <v>165</v>
      </c>
      <c r="BK47" s="27">
        <f t="shared" si="58"/>
        <v>0</v>
      </c>
      <c r="BL47" s="27">
        <f t="shared" si="59"/>
        <v>165</v>
      </c>
    </row>
    <row r="48" spans="1:64" s="79" customFormat="1" ht="18.75" customHeight="1" x14ac:dyDescent="0.2">
      <c r="A48" s="210" t="s">
        <v>229</v>
      </c>
      <c r="B48" s="210"/>
      <c r="C48" s="27">
        <v>3</v>
      </c>
      <c r="D48" s="27">
        <v>0</v>
      </c>
      <c r="E48" s="27">
        <v>6</v>
      </c>
      <c r="F48" s="27">
        <v>0</v>
      </c>
      <c r="G48" s="27">
        <v>12</v>
      </c>
      <c r="H48" s="27">
        <v>0</v>
      </c>
      <c r="I48" s="27">
        <v>9</v>
      </c>
      <c r="J48" s="27">
        <v>0</v>
      </c>
      <c r="K48" s="27">
        <v>10</v>
      </c>
      <c r="L48" s="27">
        <v>0</v>
      </c>
      <c r="M48" s="48">
        <f t="shared" si="34"/>
        <v>40</v>
      </c>
      <c r="N48" s="48">
        <f t="shared" si="35"/>
        <v>0</v>
      </c>
      <c r="O48" s="48">
        <f t="shared" si="36"/>
        <v>40</v>
      </c>
      <c r="P48" s="210" t="s">
        <v>229</v>
      </c>
      <c r="Q48" s="210"/>
      <c r="R48" s="27">
        <v>1</v>
      </c>
      <c r="S48" s="27">
        <v>0</v>
      </c>
      <c r="T48" s="27">
        <v>3</v>
      </c>
      <c r="U48" s="27">
        <v>0</v>
      </c>
      <c r="V48" s="27">
        <v>4</v>
      </c>
      <c r="W48" s="27">
        <v>0</v>
      </c>
      <c r="X48" s="27">
        <v>8</v>
      </c>
      <c r="Y48" s="27">
        <v>0</v>
      </c>
      <c r="Z48" s="27">
        <v>9</v>
      </c>
      <c r="AA48" s="27">
        <v>0</v>
      </c>
      <c r="AB48" s="48">
        <f t="shared" si="37"/>
        <v>25</v>
      </c>
      <c r="AC48" s="48">
        <f t="shared" si="38"/>
        <v>0</v>
      </c>
      <c r="AD48" s="48">
        <f t="shared" si="39"/>
        <v>25</v>
      </c>
      <c r="AE48" s="210" t="s">
        <v>229</v>
      </c>
      <c r="AF48" s="210"/>
      <c r="AG48" s="27">
        <v>2</v>
      </c>
      <c r="AH48" s="27">
        <v>0</v>
      </c>
      <c r="AI48" s="27">
        <v>5</v>
      </c>
      <c r="AJ48" s="27">
        <v>0</v>
      </c>
      <c r="AK48" s="27">
        <v>10</v>
      </c>
      <c r="AL48" s="27">
        <v>0</v>
      </c>
      <c r="AM48" s="27">
        <v>7</v>
      </c>
      <c r="AN48" s="27">
        <v>0</v>
      </c>
      <c r="AO48" s="27">
        <v>17</v>
      </c>
      <c r="AP48" s="27">
        <v>0</v>
      </c>
      <c r="AQ48" s="48">
        <f t="shared" si="40"/>
        <v>41</v>
      </c>
      <c r="AR48" s="48">
        <f t="shared" si="41"/>
        <v>0</v>
      </c>
      <c r="AS48" s="48">
        <f t="shared" si="42"/>
        <v>41</v>
      </c>
      <c r="AT48" s="210" t="s">
        <v>229</v>
      </c>
      <c r="AU48" s="210"/>
      <c r="AV48" s="27">
        <f t="shared" si="43"/>
        <v>3</v>
      </c>
      <c r="AW48" s="27">
        <f t="shared" si="44"/>
        <v>0</v>
      </c>
      <c r="AX48" s="27">
        <f t="shared" si="45"/>
        <v>7</v>
      </c>
      <c r="AY48" s="27">
        <f t="shared" si="46"/>
        <v>0</v>
      </c>
      <c r="AZ48" s="27">
        <f t="shared" si="47"/>
        <v>17</v>
      </c>
      <c r="BA48" s="27">
        <f t="shared" si="48"/>
        <v>0</v>
      </c>
      <c r="BB48" s="27">
        <f t="shared" si="49"/>
        <v>18</v>
      </c>
      <c r="BC48" s="27">
        <f t="shared" si="50"/>
        <v>0</v>
      </c>
      <c r="BD48" s="27">
        <f t="shared" si="51"/>
        <v>28</v>
      </c>
      <c r="BE48" s="27">
        <f t="shared" si="52"/>
        <v>0</v>
      </c>
      <c r="BF48" s="27">
        <f t="shared" si="53"/>
        <v>16</v>
      </c>
      <c r="BG48" s="27">
        <f t="shared" si="54"/>
        <v>0</v>
      </c>
      <c r="BH48" s="27">
        <f t="shared" si="55"/>
        <v>17</v>
      </c>
      <c r="BI48" s="27">
        <f t="shared" si="56"/>
        <v>0</v>
      </c>
      <c r="BJ48" s="27">
        <f t="shared" si="57"/>
        <v>106</v>
      </c>
      <c r="BK48" s="27">
        <f t="shared" si="58"/>
        <v>0</v>
      </c>
      <c r="BL48" s="27">
        <f t="shared" si="59"/>
        <v>106</v>
      </c>
    </row>
    <row r="49" spans="1:64" s="79" customFormat="1" ht="18.75" customHeight="1" x14ac:dyDescent="0.2">
      <c r="A49" s="210" t="s">
        <v>230</v>
      </c>
      <c r="B49" s="210"/>
      <c r="C49" s="27">
        <v>1</v>
      </c>
      <c r="D49" s="27">
        <v>0</v>
      </c>
      <c r="E49" s="27">
        <v>3</v>
      </c>
      <c r="F49" s="27">
        <v>0</v>
      </c>
      <c r="G49" s="27">
        <v>4</v>
      </c>
      <c r="H49" s="27">
        <v>0</v>
      </c>
      <c r="I49" s="27">
        <v>3</v>
      </c>
      <c r="J49" s="27">
        <v>0</v>
      </c>
      <c r="K49" s="27">
        <v>1</v>
      </c>
      <c r="L49" s="27">
        <v>0</v>
      </c>
      <c r="M49" s="48">
        <f t="shared" si="34"/>
        <v>12</v>
      </c>
      <c r="N49" s="48">
        <f t="shared" si="35"/>
        <v>0</v>
      </c>
      <c r="O49" s="48">
        <f t="shared" si="36"/>
        <v>12</v>
      </c>
      <c r="P49" s="210" t="s">
        <v>230</v>
      </c>
      <c r="Q49" s="210"/>
      <c r="R49" s="27">
        <v>4</v>
      </c>
      <c r="S49" s="27">
        <v>0</v>
      </c>
      <c r="T49" s="27">
        <v>1</v>
      </c>
      <c r="U49" s="27">
        <v>0</v>
      </c>
      <c r="V49" s="27">
        <v>2</v>
      </c>
      <c r="W49" s="27">
        <v>0</v>
      </c>
      <c r="X49" s="27">
        <v>6</v>
      </c>
      <c r="Y49" s="27">
        <v>0</v>
      </c>
      <c r="Z49" s="27">
        <v>4</v>
      </c>
      <c r="AA49" s="27">
        <v>0</v>
      </c>
      <c r="AB49" s="48">
        <f t="shared" si="37"/>
        <v>17</v>
      </c>
      <c r="AC49" s="48">
        <f t="shared" si="38"/>
        <v>0</v>
      </c>
      <c r="AD49" s="48">
        <f t="shared" si="39"/>
        <v>17</v>
      </c>
      <c r="AE49" s="210" t="s">
        <v>230</v>
      </c>
      <c r="AF49" s="210"/>
      <c r="AG49" s="27">
        <v>1</v>
      </c>
      <c r="AH49" s="27">
        <v>0</v>
      </c>
      <c r="AI49" s="27">
        <v>9</v>
      </c>
      <c r="AJ49" s="27">
        <v>0</v>
      </c>
      <c r="AK49" s="27">
        <v>7</v>
      </c>
      <c r="AL49" s="27">
        <v>0</v>
      </c>
      <c r="AM49" s="27">
        <v>5</v>
      </c>
      <c r="AN49" s="27">
        <v>0</v>
      </c>
      <c r="AO49" s="27">
        <v>4</v>
      </c>
      <c r="AP49" s="27">
        <v>0</v>
      </c>
      <c r="AQ49" s="48">
        <f t="shared" si="40"/>
        <v>26</v>
      </c>
      <c r="AR49" s="48">
        <f t="shared" si="41"/>
        <v>0</v>
      </c>
      <c r="AS49" s="48">
        <f t="shared" si="42"/>
        <v>26</v>
      </c>
      <c r="AT49" s="210" t="s">
        <v>230</v>
      </c>
      <c r="AU49" s="210"/>
      <c r="AV49" s="27">
        <f t="shared" si="43"/>
        <v>1</v>
      </c>
      <c r="AW49" s="27">
        <f t="shared" si="44"/>
        <v>0</v>
      </c>
      <c r="AX49" s="27">
        <f t="shared" si="45"/>
        <v>7</v>
      </c>
      <c r="AY49" s="27">
        <f t="shared" si="46"/>
        <v>0</v>
      </c>
      <c r="AZ49" s="27">
        <f t="shared" si="47"/>
        <v>6</v>
      </c>
      <c r="BA49" s="27">
        <f t="shared" si="48"/>
        <v>0</v>
      </c>
      <c r="BB49" s="27">
        <f t="shared" si="49"/>
        <v>14</v>
      </c>
      <c r="BC49" s="27">
        <f t="shared" si="50"/>
        <v>0</v>
      </c>
      <c r="BD49" s="27">
        <f t="shared" si="51"/>
        <v>14</v>
      </c>
      <c r="BE49" s="27">
        <f t="shared" si="52"/>
        <v>0</v>
      </c>
      <c r="BF49" s="27">
        <f t="shared" si="53"/>
        <v>9</v>
      </c>
      <c r="BG49" s="27">
        <f t="shared" si="54"/>
        <v>0</v>
      </c>
      <c r="BH49" s="27">
        <f t="shared" si="55"/>
        <v>4</v>
      </c>
      <c r="BI49" s="27">
        <f t="shared" si="56"/>
        <v>0</v>
      </c>
      <c r="BJ49" s="27">
        <f t="shared" si="57"/>
        <v>55</v>
      </c>
      <c r="BK49" s="27">
        <f t="shared" si="58"/>
        <v>0</v>
      </c>
      <c r="BL49" s="27">
        <f t="shared" si="59"/>
        <v>55</v>
      </c>
    </row>
    <row r="50" spans="1:64" s="79" customFormat="1" ht="18.75" customHeight="1" x14ac:dyDescent="0.2">
      <c r="A50" s="210" t="s">
        <v>228</v>
      </c>
      <c r="B50" s="210"/>
      <c r="C50" s="27">
        <v>2</v>
      </c>
      <c r="D50" s="27">
        <v>0</v>
      </c>
      <c r="E50" s="27">
        <v>10</v>
      </c>
      <c r="F50" s="27">
        <v>0</v>
      </c>
      <c r="G50" s="27">
        <v>15</v>
      </c>
      <c r="H50" s="27">
        <v>0</v>
      </c>
      <c r="I50" s="27">
        <v>8</v>
      </c>
      <c r="J50" s="27">
        <v>0</v>
      </c>
      <c r="K50" s="27">
        <v>3</v>
      </c>
      <c r="L50" s="27">
        <v>1</v>
      </c>
      <c r="M50" s="48">
        <f t="shared" si="34"/>
        <v>38</v>
      </c>
      <c r="N50" s="48">
        <f t="shared" si="35"/>
        <v>1</v>
      </c>
      <c r="O50" s="48">
        <f t="shared" si="36"/>
        <v>39</v>
      </c>
      <c r="P50" s="210" t="s">
        <v>228</v>
      </c>
      <c r="Q50" s="210"/>
      <c r="R50" s="27">
        <v>9</v>
      </c>
      <c r="S50" s="27">
        <v>0</v>
      </c>
      <c r="T50" s="27">
        <v>13</v>
      </c>
      <c r="U50" s="27">
        <v>0</v>
      </c>
      <c r="V50" s="27">
        <v>13</v>
      </c>
      <c r="W50" s="27">
        <v>0</v>
      </c>
      <c r="X50" s="27">
        <v>17</v>
      </c>
      <c r="Y50" s="27">
        <v>3</v>
      </c>
      <c r="Z50" s="27">
        <v>15</v>
      </c>
      <c r="AA50" s="27">
        <v>3</v>
      </c>
      <c r="AB50" s="48">
        <f t="shared" si="37"/>
        <v>67</v>
      </c>
      <c r="AC50" s="48">
        <f t="shared" si="38"/>
        <v>6</v>
      </c>
      <c r="AD50" s="48">
        <f t="shared" si="39"/>
        <v>73</v>
      </c>
      <c r="AE50" s="210" t="s">
        <v>228</v>
      </c>
      <c r="AF50" s="210"/>
      <c r="AG50" s="27">
        <v>11</v>
      </c>
      <c r="AH50" s="27">
        <v>0</v>
      </c>
      <c r="AI50" s="27">
        <v>9</v>
      </c>
      <c r="AJ50" s="27">
        <v>0</v>
      </c>
      <c r="AK50" s="27">
        <v>15</v>
      </c>
      <c r="AL50" s="27">
        <v>3</v>
      </c>
      <c r="AM50" s="27">
        <v>21</v>
      </c>
      <c r="AN50" s="27">
        <v>4</v>
      </c>
      <c r="AO50" s="27">
        <v>10</v>
      </c>
      <c r="AP50" s="27">
        <v>4</v>
      </c>
      <c r="AQ50" s="48">
        <f t="shared" si="40"/>
        <v>66</v>
      </c>
      <c r="AR50" s="48">
        <f t="shared" si="41"/>
        <v>11</v>
      </c>
      <c r="AS50" s="48">
        <f t="shared" si="42"/>
        <v>77</v>
      </c>
      <c r="AT50" s="210" t="s">
        <v>228</v>
      </c>
      <c r="AU50" s="210"/>
      <c r="AV50" s="27">
        <f t="shared" si="43"/>
        <v>2</v>
      </c>
      <c r="AW50" s="27">
        <f t="shared" si="44"/>
        <v>0</v>
      </c>
      <c r="AX50" s="27">
        <f t="shared" si="45"/>
        <v>19</v>
      </c>
      <c r="AY50" s="27">
        <f t="shared" si="46"/>
        <v>0</v>
      </c>
      <c r="AZ50" s="27">
        <f t="shared" si="47"/>
        <v>39</v>
      </c>
      <c r="BA50" s="27">
        <f t="shared" si="48"/>
        <v>0</v>
      </c>
      <c r="BB50" s="27">
        <f t="shared" si="49"/>
        <v>30</v>
      </c>
      <c r="BC50" s="27">
        <f t="shared" si="50"/>
        <v>0</v>
      </c>
      <c r="BD50" s="27">
        <f t="shared" si="51"/>
        <v>35</v>
      </c>
      <c r="BE50" s="27">
        <f t="shared" si="52"/>
        <v>7</v>
      </c>
      <c r="BF50" s="27">
        <f t="shared" si="53"/>
        <v>36</v>
      </c>
      <c r="BG50" s="27">
        <f t="shared" si="54"/>
        <v>7</v>
      </c>
      <c r="BH50" s="27">
        <f t="shared" si="55"/>
        <v>10</v>
      </c>
      <c r="BI50" s="27">
        <f t="shared" si="56"/>
        <v>4</v>
      </c>
      <c r="BJ50" s="27">
        <f t="shared" si="57"/>
        <v>171</v>
      </c>
      <c r="BK50" s="27">
        <f t="shared" si="58"/>
        <v>18</v>
      </c>
      <c r="BL50" s="27">
        <f t="shared" si="59"/>
        <v>189</v>
      </c>
    </row>
    <row r="51" spans="1:64" s="79" customFormat="1" ht="18.75" customHeight="1" x14ac:dyDescent="0.2">
      <c r="A51" s="210" t="s">
        <v>11</v>
      </c>
      <c r="B51" s="210"/>
      <c r="C51" s="27">
        <v>6</v>
      </c>
      <c r="D51" s="27">
        <v>0</v>
      </c>
      <c r="E51" s="27">
        <v>7</v>
      </c>
      <c r="F51" s="27">
        <v>0</v>
      </c>
      <c r="G51" s="27">
        <v>2</v>
      </c>
      <c r="H51" s="27">
        <v>0</v>
      </c>
      <c r="I51" s="27">
        <v>1</v>
      </c>
      <c r="J51" s="27">
        <v>0</v>
      </c>
      <c r="K51" s="27">
        <v>1</v>
      </c>
      <c r="L51" s="27">
        <v>0</v>
      </c>
      <c r="M51" s="48">
        <f t="shared" si="34"/>
        <v>17</v>
      </c>
      <c r="N51" s="48">
        <f t="shared" si="35"/>
        <v>0</v>
      </c>
      <c r="O51" s="48">
        <f t="shared" si="36"/>
        <v>17</v>
      </c>
      <c r="P51" s="210" t="s">
        <v>11</v>
      </c>
      <c r="Q51" s="210"/>
      <c r="R51" s="27">
        <v>7</v>
      </c>
      <c r="S51" s="27">
        <v>0</v>
      </c>
      <c r="T51" s="27">
        <v>5</v>
      </c>
      <c r="U51" s="27">
        <v>0</v>
      </c>
      <c r="V51" s="27">
        <v>10</v>
      </c>
      <c r="W51" s="27">
        <v>0</v>
      </c>
      <c r="X51" s="27">
        <v>12</v>
      </c>
      <c r="Y51" s="27">
        <v>0</v>
      </c>
      <c r="Z51" s="27">
        <v>3</v>
      </c>
      <c r="AA51" s="27">
        <v>0</v>
      </c>
      <c r="AB51" s="48">
        <f t="shared" si="37"/>
        <v>37</v>
      </c>
      <c r="AC51" s="48">
        <f t="shared" si="38"/>
        <v>0</v>
      </c>
      <c r="AD51" s="48">
        <f t="shared" si="39"/>
        <v>37</v>
      </c>
      <c r="AE51" s="210" t="s">
        <v>11</v>
      </c>
      <c r="AF51" s="210"/>
      <c r="AG51" s="27">
        <v>5</v>
      </c>
      <c r="AH51" s="27">
        <v>0</v>
      </c>
      <c r="AI51" s="27">
        <v>10</v>
      </c>
      <c r="AJ51" s="27">
        <v>0</v>
      </c>
      <c r="AK51" s="27">
        <v>9</v>
      </c>
      <c r="AL51" s="27">
        <v>0</v>
      </c>
      <c r="AM51" s="27">
        <v>13</v>
      </c>
      <c r="AN51" s="27">
        <v>0</v>
      </c>
      <c r="AO51" s="27">
        <v>8</v>
      </c>
      <c r="AP51" s="27">
        <v>0</v>
      </c>
      <c r="AQ51" s="48">
        <f t="shared" si="40"/>
        <v>45</v>
      </c>
      <c r="AR51" s="48">
        <f t="shared" si="41"/>
        <v>0</v>
      </c>
      <c r="AS51" s="48">
        <f t="shared" si="42"/>
        <v>45</v>
      </c>
      <c r="AT51" s="210" t="s">
        <v>11</v>
      </c>
      <c r="AU51" s="210"/>
      <c r="AV51" s="27">
        <f t="shared" si="43"/>
        <v>6</v>
      </c>
      <c r="AW51" s="27">
        <f t="shared" si="44"/>
        <v>0</v>
      </c>
      <c r="AX51" s="27">
        <f t="shared" si="45"/>
        <v>14</v>
      </c>
      <c r="AY51" s="27">
        <f t="shared" si="46"/>
        <v>0</v>
      </c>
      <c r="AZ51" s="27">
        <f t="shared" si="47"/>
        <v>12</v>
      </c>
      <c r="BA51" s="27">
        <f t="shared" si="48"/>
        <v>0</v>
      </c>
      <c r="BB51" s="27">
        <f t="shared" si="49"/>
        <v>21</v>
      </c>
      <c r="BC51" s="27">
        <f t="shared" si="50"/>
        <v>0</v>
      </c>
      <c r="BD51" s="27">
        <f t="shared" si="51"/>
        <v>22</v>
      </c>
      <c r="BE51" s="27">
        <f t="shared" si="52"/>
        <v>0</v>
      </c>
      <c r="BF51" s="27">
        <f t="shared" si="53"/>
        <v>16</v>
      </c>
      <c r="BG51" s="27">
        <f t="shared" si="54"/>
        <v>0</v>
      </c>
      <c r="BH51" s="27">
        <f t="shared" si="55"/>
        <v>8</v>
      </c>
      <c r="BI51" s="27">
        <f t="shared" si="56"/>
        <v>0</v>
      </c>
      <c r="BJ51" s="27">
        <f t="shared" si="57"/>
        <v>99</v>
      </c>
      <c r="BK51" s="27">
        <f t="shared" si="58"/>
        <v>0</v>
      </c>
      <c r="BL51" s="27">
        <f t="shared" si="59"/>
        <v>99</v>
      </c>
    </row>
    <row r="52" spans="1:64" s="79" customFormat="1" ht="18.75" customHeight="1" x14ac:dyDescent="0.2">
      <c r="A52" s="210" t="s">
        <v>12</v>
      </c>
      <c r="B52" s="210"/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48">
        <f t="shared" si="34"/>
        <v>0</v>
      </c>
      <c r="N52" s="48">
        <f t="shared" si="35"/>
        <v>0</v>
      </c>
      <c r="O52" s="48">
        <f t="shared" si="36"/>
        <v>0</v>
      </c>
      <c r="P52" s="210" t="s">
        <v>12</v>
      </c>
      <c r="Q52" s="210"/>
      <c r="R52" s="27">
        <v>0</v>
      </c>
      <c r="S52" s="27">
        <v>0</v>
      </c>
      <c r="T52" s="27">
        <v>3</v>
      </c>
      <c r="U52" s="27">
        <v>0</v>
      </c>
      <c r="V52" s="27">
        <v>5</v>
      </c>
      <c r="W52" s="27">
        <v>0</v>
      </c>
      <c r="X52" s="27">
        <v>5</v>
      </c>
      <c r="Y52" s="27">
        <v>0</v>
      </c>
      <c r="Z52" s="27">
        <v>3</v>
      </c>
      <c r="AA52" s="27">
        <v>0</v>
      </c>
      <c r="AB52" s="48">
        <f t="shared" si="37"/>
        <v>16</v>
      </c>
      <c r="AC52" s="48">
        <f t="shared" si="38"/>
        <v>0</v>
      </c>
      <c r="AD52" s="48">
        <f t="shared" si="39"/>
        <v>16</v>
      </c>
      <c r="AE52" s="210" t="s">
        <v>12</v>
      </c>
      <c r="AF52" s="210"/>
      <c r="AG52" s="27">
        <v>0</v>
      </c>
      <c r="AH52" s="27">
        <v>0</v>
      </c>
      <c r="AI52" s="27">
        <v>1</v>
      </c>
      <c r="AJ52" s="27">
        <v>0</v>
      </c>
      <c r="AK52" s="27">
        <v>9</v>
      </c>
      <c r="AL52" s="27">
        <v>0</v>
      </c>
      <c r="AM52" s="27">
        <v>4</v>
      </c>
      <c r="AN52" s="27">
        <v>1</v>
      </c>
      <c r="AO52" s="27">
        <v>1</v>
      </c>
      <c r="AP52" s="27">
        <v>0</v>
      </c>
      <c r="AQ52" s="48">
        <f t="shared" si="40"/>
        <v>15</v>
      </c>
      <c r="AR52" s="48">
        <f t="shared" si="41"/>
        <v>1</v>
      </c>
      <c r="AS52" s="48">
        <f t="shared" si="42"/>
        <v>16</v>
      </c>
      <c r="AT52" s="210" t="s">
        <v>12</v>
      </c>
      <c r="AU52" s="210"/>
      <c r="AV52" s="27">
        <f t="shared" si="43"/>
        <v>0</v>
      </c>
      <c r="AW52" s="27">
        <f t="shared" si="44"/>
        <v>0</v>
      </c>
      <c r="AX52" s="27">
        <f t="shared" si="45"/>
        <v>0</v>
      </c>
      <c r="AY52" s="27">
        <f t="shared" si="46"/>
        <v>0</v>
      </c>
      <c r="AZ52" s="27">
        <f t="shared" si="47"/>
        <v>3</v>
      </c>
      <c r="BA52" s="27">
        <f t="shared" si="48"/>
        <v>0</v>
      </c>
      <c r="BB52" s="27">
        <f t="shared" si="49"/>
        <v>6</v>
      </c>
      <c r="BC52" s="27">
        <f t="shared" si="50"/>
        <v>0</v>
      </c>
      <c r="BD52" s="27">
        <f t="shared" si="51"/>
        <v>14</v>
      </c>
      <c r="BE52" s="27">
        <f t="shared" si="52"/>
        <v>0</v>
      </c>
      <c r="BF52" s="27">
        <f t="shared" si="53"/>
        <v>7</v>
      </c>
      <c r="BG52" s="27">
        <f t="shared" si="54"/>
        <v>1</v>
      </c>
      <c r="BH52" s="27">
        <f t="shared" si="55"/>
        <v>1</v>
      </c>
      <c r="BI52" s="27">
        <f t="shared" si="56"/>
        <v>0</v>
      </c>
      <c r="BJ52" s="27">
        <f t="shared" si="57"/>
        <v>31</v>
      </c>
      <c r="BK52" s="27">
        <f t="shared" si="58"/>
        <v>1</v>
      </c>
      <c r="BL52" s="27">
        <f t="shared" si="59"/>
        <v>32</v>
      </c>
    </row>
    <row r="53" spans="1:64" s="79" customFormat="1" ht="18.75" customHeight="1" x14ac:dyDescent="0.2">
      <c r="A53" s="210" t="s">
        <v>13</v>
      </c>
      <c r="B53" s="210"/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2</v>
      </c>
      <c r="J53" s="27">
        <v>0</v>
      </c>
      <c r="K53" s="27">
        <v>5</v>
      </c>
      <c r="L53" s="27">
        <v>0</v>
      </c>
      <c r="M53" s="48">
        <f t="shared" si="34"/>
        <v>7</v>
      </c>
      <c r="N53" s="48">
        <f t="shared" si="35"/>
        <v>0</v>
      </c>
      <c r="O53" s="48">
        <f t="shared" si="36"/>
        <v>7</v>
      </c>
      <c r="P53" s="210" t="s">
        <v>13</v>
      </c>
      <c r="Q53" s="210"/>
      <c r="R53" s="27">
        <v>0</v>
      </c>
      <c r="S53" s="27">
        <v>0</v>
      </c>
      <c r="T53" s="27">
        <v>0</v>
      </c>
      <c r="U53" s="27">
        <v>0</v>
      </c>
      <c r="V53" s="27">
        <v>1</v>
      </c>
      <c r="W53" s="27">
        <v>0</v>
      </c>
      <c r="X53" s="27">
        <v>1</v>
      </c>
      <c r="Y53" s="27">
        <v>0</v>
      </c>
      <c r="Z53" s="27">
        <v>2</v>
      </c>
      <c r="AA53" s="27">
        <v>0</v>
      </c>
      <c r="AB53" s="48">
        <f t="shared" si="37"/>
        <v>4</v>
      </c>
      <c r="AC53" s="48">
        <f t="shared" si="38"/>
        <v>0</v>
      </c>
      <c r="AD53" s="48">
        <f t="shared" si="39"/>
        <v>4</v>
      </c>
      <c r="AE53" s="210" t="s">
        <v>13</v>
      </c>
      <c r="AF53" s="210"/>
      <c r="AG53" s="27">
        <v>0</v>
      </c>
      <c r="AH53" s="27">
        <v>0</v>
      </c>
      <c r="AI53" s="27">
        <v>1</v>
      </c>
      <c r="AJ53" s="27">
        <v>0</v>
      </c>
      <c r="AK53" s="27">
        <v>1</v>
      </c>
      <c r="AL53" s="27">
        <v>0</v>
      </c>
      <c r="AM53" s="27">
        <v>2</v>
      </c>
      <c r="AN53" s="27">
        <v>0</v>
      </c>
      <c r="AO53" s="27">
        <v>4</v>
      </c>
      <c r="AP53" s="27">
        <v>0</v>
      </c>
      <c r="AQ53" s="48">
        <f t="shared" si="40"/>
        <v>8</v>
      </c>
      <c r="AR53" s="48">
        <f t="shared" si="41"/>
        <v>0</v>
      </c>
      <c r="AS53" s="48">
        <f t="shared" si="42"/>
        <v>8</v>
      </c>
      <c r="AT53" s="210" t="s">
        <v>13</v>
      </c>
      <c r="AU53" s="210"/>
      <c r="AV53" s="27">
        <f t="shared" si="43"/>
        <v>0</v>
      </c>
      <c r="AW53" s="27">
        <f t="shared" si="44"/>
        <v>0</v>
      </c>
      <c r="AX53" s="27">
        <f t="shared" si="45"/>
        <v>0</v>
      </c>
      <c r="AY53" s="27">
        <f t="shared" si="46"/>
        <v>0</v>
      </c>
      <c r="AZ53" s="27">
        <f t="shared" si="47"/>
        <v>0</v>
      </c>
      <c r="BA53" s="27">
        <f t="shared" si="48"/>
        <v>0</v>
      </c>
      <c r="BB53" s="27">
        <f t="shared" si="49"/>
        <v>4</v>
      </c>
      <c r="BC53" s="27">
        <f t="shared" si="50"/>
        <v>0</v>
      </c>
      <c r="BD53" s="27">
        <f t="shared" si="51"/>
        <v>7</v>
      </c>
      <c r="BE53" s="27">
        <f t="shared" si="52"/>
        <v>0</v>
      </c>
      <c r="BF53" s="27">
        <f t="shared" si="53"/>
        <v>4</v>
      </c>
      <c r="BG53" s="27">
        <f t="shared" si="54"/>
        <v>0</v>
      </c>
      <c r="BH53" s="27">
        <f t="shared" si="55"/>
        <v>4</v>
      </c>
      <c r="BI53" s="27">
        <f t="shared" si="56"/>
        <v>0</v>
      </c>
      <c r="BJ53" s="27">
        <f t="shared" si="57"/>
        <v>19</v>
      </c>
      <c r="BK53" s="27">
        <f t="shared" si="58"/>
        <v>0</v>
      </c>
      <c r="BL53" s="27">
        <f t="shared" si="59"/>
        <v>19</v>
      </c>
    </row>
    <row r="54" spans="1:64" s="79" customFormat="1" ht="18.75" customHeight="1" x14ac:dyDescent="0.2">
      <c r="A54" s="210" t="s">
        <v>14</v>
      </c>
      <c r="B54" s="210"/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48">
        <f t="shared" si="34"/>
        <v>0</v>
      </c>
      <c r="N54" s="48">
        <f t="shared" si="35"/>
        <v>0</v>
      </c>
      <c r="O54" s="48">
        <f t="shared" si="36"/>
        <v>0</v>
      </c>
      <c r="P54" s="210" t="s">
        <v>14</v>
      </c>
      <c r="Q54" s="210"/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48">
        <f t="shared" si="37"/>
        <v>0</v>
      </c>
      <c r="AC54" s="48">
        <f t="shared" si="38"/>
        <v>0</v>
      </c>
      <c r="AD54" s="48">
        <f t="shared" si="39"/>
        <v>0</v>
      </c>
      <c r="AE54" s="210" t="s">
        <v>14</v>
      </c>
      <c r="AF54" s="210"/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48">
        <f t="shared" si="40"/>
        <v>0</v>
      </c>
      <c r="AR54" s="48">
        <f t="shared" si="41"/>
        <v>0</v>
      </c>
      <c r="AS54" s="48">
        <f t="shared" si="42"/>
        <v>0</v>
      </c>
      <c r="AT54" s="210" t="s">
        <v>14</v>
      </c>
      <c r="AU54" s="210"/>
      <c r="AV54" s="27">
        <f t="shared" si="43"/>
        <v>0</v>
      </c>
      <c r="AW54" s="27">
        <f t="shared" si="44"/>
        <v>0</v>
      </c>
      <c r="AX54" s="27">
        <f t="shared" si="45"/>
        <v>0</v>
      </c>
      <c r="AY54" s="27">
        <f t="shared" si="46"/>
        <v>0</v>
      </c>
      <c r="AZ54" s="27">
        <f t="shared" si="47"/>
        <v>0</v>
      </c>
      <c r="BA54" s="27">
        <f t="shared" si="48"/>
        <v>0</v>
      </c>
      <c r="BB54" s="27">
        <f t="shared" si="49"/>
        <v>0</v>
      </c>
      <c r="BC54" s="27">
        <f t="shared" si="50"/>
        <v>0</v>
      </c>
      <c r="BD54" s="27">
        <f t="shared" si="51"/>
        <v>0</v>
      </c>
      <c r="BE54" s="27">
        <f t="shared" si="52"/>
        <v>0</v>
      </c>
      <c r="BF54" s="27">
        <f t="shared" si="53"/>
        <v>0</v>
      </c>
      <c r="BG54" s="27">
        <f t="shared" si="54"/>
        <v>0</v>
      </c>
      <c r="BH54" s="27">
        <f t="shared" si="55"/>
        <v>0</v>
      </c>
      <c r="BI54" s="27">
        <f t="shared" si="56"/>
        <v>0</v>
      </c>
      <c r="BJ54" s="27">
        <f t="shared" si="57"/>
        <v>0</v>
      </c>
      <c r="BK54" s="27">
        <f t="shared" si="58"/>
        <v>0</v>
      </c>
      <c r="BL54" s="27">
        <f t="shared" si="59"/>
        <v>0</v>
      </c>
    </row>
    <row r="55" spans="1:64" s="79" customFormat="1" ht="18.75" customHeight="1" x14ac:dyDescent="0.2">
      <c r="A55" s="210" t="s">
        <v>15</v>
      </c>
      <c r="B55" s="210"/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48">
        <f t="shared" si="34"/>
        <v>0</v>
      </c>
      <c r="N55" s="48">
        <f t="shared" si="35"/>
        <v>0</v>
      </c>
      <c r="O55" s="48">
        <f t="shared" si="36"/>
        <v>0</v>
      </c>
      <c r="P55" s="210" t="s">
        <v>15</v>
      </c>
      <c r="Q55" s="210"/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48">
        <f t="shared" si="37"/>
        <v>0</v>
      </c>
      <c r="AC55" s="48">
        <f t="shared" si="38"/>
        <v>0</v>
      </c>
      <c r="AD55" s="48">
        <f t="shared" si="39"/>
        <v>0</v>
      </c>
      <c r="AE55" s="210" t="s">
        <v>15</v>
      </c>
      <c r="AF55" s="210"/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48">
        <f t="shared" si="40"/>
        <v>0</v>
      </c>
      <c r="AR55" s="48">
        <f t="shared" si="41"/>
        <v>0</v>
      </c>
      <c r="AS55" s="48">
        <f t="shared" si="42"/>
        <v>0</v>
      </c>
      <c r="AT55" s="210" t="s">
        <v>15</v>
      </c>
      <c r="AU55" s="210"/>
      <c r="AV55" s="27">
        <f t="shared" si="43"/>
        <v>0</v>
      </c>
      <c r="AW55" s="27">
        <f t="shared" si="44"/>
        <v>0</v>
      </c>
      <c r="AX55" s="27">
        <f t="shared" si="45"/>
        <v>0</v>
      </c>
      <c r="AY55" s="27">
        <f t="shared" si="46"/>
        <v>0</v>
      </c>
      <c r="AZ55" s="27">
        <f t="shared" si="47"/>
        <v>0</v>
      </c>
      <c r="BA55" s="27">
        <f t="shared" si="48"/>
        <v>0</v>
      </c>
      <c r="BB55" s="27">
        <f t="shared" si="49"/>
        <v>0</v>
      </c>
      <c r="BC55" s="27">
        <f t="shared" si="50"/>
        <v>0</v>
      </c>
      <c r="BD55" s="27">
        <f t="shared" si="51"/>
        <v>0</v>
      </c>
      <c r="BE55" s="27">
        <f t="shared" si="52"/>
        <v>0</v>
      </c>
      <c r="BF55" s="27">
        <f t="shared" si="53"/>
        <v>0</v>
      </c>
      <c r="BG55" s="27">
        <f t="shared" si="54"/>
        <v>0</v>
      </c>
      <c r="BH55" s="27">
        <f t="shared" si="55"/>
        <v>0</v>
      </c>
      <c r="BI55" s="27">
        <f t="shared" si="56"/>
        <v>0</v>
      </c>
      <c r="BJ55" s="27">
        <f t="shared" si="57"/>
        <v>0</v>
      </c>
      <c r="BK55" s="27">
        <f t="shared" si="58"/>
        <v>0</v>
      </c>
      <c r="BL55" s="27">
        <f t="shared" si="59"/>
        <v>0</v>
      </c>
    </row>
    <row r="56" spans="1:64" s="79" customFormat="1" ht="18.75" customHeight="1" x14ac:dyDescent="0.2">
      <c r="A56" s="210" t="s">
        <v>16</v>
      </c>
      <c r="B56" s="210"/>
      <c r="C56" s="27">
        <f>SUM(C36:C55)</f>
        <v>19</v>
      </c>
      <c r="D56" s="27">
        <f t="shared" ref="D56:O56" si="60">SUM(D36:D55)</f>
        <v>1</v>
      </c>
      <c r="E56" s="27">
        <f t="shared" si="60"/>
        <v>39</v>
      </c>
      <c r="F56" s="27">
        <f t="shared" si="60"/>
        <v>0</v>
      </c>
      <c r="G56" s="27">
        <f t="shared" si="60"/>
        <v>66</v>
      </c>
      <c r="H56" s="27">
        <f t="shared" si="60"/>
        <v>4</v>
      </c>
      <c r="I56" s="27">
        <f t="shared" si="60"/>
        <v>66</v>
      </c>
      <c r="J56" s="27">
        <f t="shared" si="60"/>
        <v>2</v>
      </c>
      <c r="K56" s="27">
        <f t="shared" si="60"/>
        <v>31</v>
      </c>
      <c r="L56" s="27">
        <f t="shared" si="60"/>
        <v>1</v>
      </c>
      <c r="M56" s="27">
        <f t="shared" si="60"/>
        <v>221</v>
      </c>
      <c r="N56" s="27">
        <f t="shared" si="60"/>
        <v>8</v>
      </c>
      <c r="O56" s="27">
        <f t="shared" si="60"/>
        <v>229</v>
      </c>
      <c r="P56" s="210" t="s">
        <v>16</v>
      </c>
      <c r="Q56" s="210"/>
      <c r="R56" s="27">
        <f>SUM(R36:R55)</f>
        <v>31</v>
      </c>
      <c r="S56" s="27">
        <f t="shared" ref="S56:AD56" si="61">SUM(S36:S55)</f>
        <v>0</v>
      </c>
      <c r="T56" s="27">
        <f t="shared" si="61"/>
        <v>37</v>
      </c>
      <c r="U56" s="27">
        <f t="shared" si="61"/>
        <v>0</v>
      </c>
      <c r="V56" s="27">
        <f t="shared" si="61"/>
        <v>54</v>
      </c>
      <c r="W56" s="27">
        <f t="shared" si="61"/>
        <v>0</v>
      </c>
      <c r="X56" s="27">
        <f t="shared" si="61"/>
        <v>65</v>
      </c>
      <c r="Y56" s="27">
        <f t="shared" si="61"/>
        <v>3</v>
      </c>
      <c r="Z56" s="27">
        <f t="shared" si="61"/>
        <v>58</v>
      </c>
      <c r="AA56" s="27">
        <f t="shared" si="61"/>
        <v>3</v>
      </c>
      <c r="AB56" s="27">
        <f t="shared" si="61"/>
        <v>245</v>
      </c>
      <c r="AC56" s="27">
        <f t="shared" si="61"/>
        <v>6</v>
      </c>
      <c r="AD56" s="27">
        <f t="shared" si="61"/>
        <v>251</v>
      </c>
      <c r="AE56" s="210" t="s">
        <v>16</v>
      </c>
      <c r="AF56" s="210"/>
      <c r="AG56" s="27">
        <f>SUM(AG36:AG55)</f>
        <v>29</v>
      </c>
      <c r="AH56" s="27">
        <f t="shared" ref="AH56:AS56" si="62">SUM(AH36:AH55)</f>
        <v>1</v>
      </c>
      <c r="AI56" s="27">
        <f t="shared" si="62"/>
        <v>59</v>
      </c>
      <c r="AJ56" s="27">
        <f t="shared" si="62"/>
        <v>0</v>
      </c>
      <c r="AK56" s="27">
        <f t="shared" si="62"/>
        <v>84</v>
      </c>
      <c r="AL56" s="27">
        <f t="shared" si="62"/>
        <v>10</v>
      </c>
      <c r="AM56" s="27">
        <f t="shared" si="62"/>
        <v>79</v>
      </c>
      <c r="AN56" s="27">
        <f t="shared" si="62"/>
        <v>5</v>
      </c>
      <c r="AO56" s="27">
        <f t="shared" si="62"/>
        <v>80</v>
      </c>
      <c r="AP56" s="27">
        <f t="shared" si="62"/>
        <v>4</v>
      </c>
      <c r="AQ56" s="27">
        <f t="shared" si="62"/>
        <v>331</v>
      </c>
      <c r="AR56" s="27">
        <f t="shared" si="62"/>
        <v>20</v>
      </c>
      <c r="AS56" s="27">
        <f t="shared" si="62"/>
        <v>351</v>
      </c>
      <c r="AT56" s="210" t="s">
        <v>16</v>
      </c>
      <c r="AU56" s="210"/>
      <c r="AV56" s="27">
        <f t="shared" si="43"/>
        <v>19</v>
      </c>
      <c r="AW56" s="27">
        <f t="shared" si="44"/>
        <v>1</v>
      </c>
      <c r="AX56" s="27">
        <f t="shared" si="45"/>
        <v>70</v>
      </c>
      <c r="AY56" s="27">
        <f t="shared" si="46"/>
        <v>0</v>
      </c>
      <c r="AZ56" s="27">
        <f t="shared" si="47"/>
        <v>132</v>
      </c>
      <c r="BA56" s="27">
        <f t="shared" si="48"/>
        <v>5</v>
      </c>
      <c r="BB56" s="27">
        <f t="shared" si="49"/>
        <v>179</v>
      </c>
      <c r="BC56" s="27">
        <f t="shared" si="50"/>
        <v>2</v>
      </c>
      <c r="BD56" s="27">
        <f t="shared" si="51"/>
        <v>180</v>
      </c>
      <c r="BE56" s="27">
        <f t="shared" si="52"/>
        <v>14</v>
      </c>
      <c r="BF56" s="27">
        <f t="shared" si="53"/>
        <v>137</v>
      </c>
      <c r="BG56" s="27">
        <f t="shared" si="54"/>
        <v>8</v>
      </c>
      <c r="BH56" s="27">
        <f t="shared" si="55"/>
        <v>80</v>
      </c>
      <c r="BI56" s="27">
        <f t="shared" si="56"/>
        <v>4</v>
      </c>
      <c r="BJ56" s="27">
        <f t="shared" si="57"/>
        <v>797</v>
      </c>
      <c r="BK56" s="27">
        <f t="shared" si="58"/>
        <v>34</v>
      </c>
      <c r="BL56" s="27">
        <f t="shared" si="59"/>
        <v>831</v>
      </c>
    </row>
    <row r="57" spans="1:64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>
        <f>SUM(BJ36:BJ55)</f>
        <v>797</v>
      </c>
      <c r="BK57" s="80"/>
      <c r="BL57" s="80"/>
    </row>
    <row r="58" spans="1:64" ht="21.6" customHeight="1" x14ac:dyDescent="0.2">
      <c r="A58" s="230">
        <v>160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>
        <v>161</v>
      </c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29">
        <v>162</v>
      </c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30">
        <v>159</v>
      </c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</row>
    <row r="59" spans="1:64" ht="20.25" x14ac:dyDescent="0.2">
      <c r="A59" s="219" t="s">
        <v>150</v>
      </c>
      <c r="B59" s="219"/>
      <c r="C59" s="219" t="s">
        <v>405</v>
      </c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 t="s">
        <v>151</v>
      </c>
      <c r="Q59" s="219"/>
      <c r="R59" s="219" t="s">
        <v>405</v>
      </c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 t="s">
        <v>152</v>
      </c>
      <c r="AF59" s="219"/>
      <c r="AG59" s="219" t="s">
        <v>405</v>
      </c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127" t="s">
        <v>149</v>
      </c>
      <c r="AU59" s="127"/>
      <c r="AV59" s="216" t="s">
        <v>405</v>
      </c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7"/>
    </row>
    <row r="60" spans="1:64" ht="20.25" x14ac:dyDescent="0.2">
      <c r="A60" s="219" t="s">
        <v>34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 t="s">
        <v>35</v>
      </c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 t="s">
        <v>36</v>
      </c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 t="s">
        <v>50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</row>
    <row r="61" spans="1:64" ht="18" x14ac:dyDescent="0.2">
      <c r="A61" s="194" t="s">
        <v>30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 t="s">
        <v>63</v>
      </c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 t="s">
        <v>63</v>
      </c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 t="s">
        <v>30</v>
      </c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</row>
    <row r="62" spans="1:64" ht="21.75" customHeight="1" x14ac:dyDescent="0.2">
      <c r="A62" s="210" t="s">
        <v>62</v>
      </c>
      <c r="B62" s="210"/>
      <c r="C62" s="220" t="s">
        <v>38</v>
      </c>
      <c r="D62" s="220"/>
      <c r="E62" s="220" t="s">
        <v>39</v>
      </c>
      <c r="F62" s="220"/>
      <c r="G62" s="220" t="s">
        <v>40</v>
      </c>
      <c r="H62" s="220"/>
      <c r="I62" s="220" t="s">
        <v>41</v>
      </c>
      <c r="J62" s="220"/>
      <c r="K62" s="220" t="s">
        <v>42</v>
      </c>
      <c r="L62" s="220"/>
      <c r="M62" s="220" t="s">
        <v>43</v>
      </c>
      <c r="N62" s="220"/>
      <c r="O62" s="220"/>
      <c r="P62" s="210" t="s">
        <v>0</v>
      </c>
      <c r="Q62" s="210"/>
      <c r="R62" s="220" t="s">
        <v>39</v>
      </c>
      <c r="S62" s="220"/>
      <c r="T62" s="220" t="s">
        <v>40</v>
      </c>
      <c r="U62" s="220"/>
      <c r="V62" s="220" t="s">
        <v>41</v>
      </c>
      <c r="W62" s="220"/>
      <c r="X62" s="220" t="s">
        <v>42</v>
      </c>
      <c r="Y62" s="220"/>
      <c r="Z62" s="220" t="s">
        <v>44</v>
      </c>
      <c r="AA62" s="220"/>
      <c r="AB62" s="220" t="s">
        <v>43</v>
      </c>
      <c r="AC62" s="220"/>
      <c r="AD62" s="220"/>
      <c r="AE62" s="210" t="s">
        <v>0</v>
      </c>
      <c r="AF62" s="210"/>
      <c r="AG62" s="210" t="s">
        <v>40</v>
      </c>
      <c r="AH62" s="210"/>
      <c r="AI62" s="210" t="s">
        <v>41</v>
      </c>
      <c r="AJ62" s="210"/>
      <c r="AK62" s="210" t="s">
        <v>45</v>
      </c>
      <c r="AL62" s="210"/>
      <c r="AM62" s="210" t="s">
        <v>44</v>
      </c>
      <c r="AN62" s="210"/>
      <c r="AO62" s="210" t="s">
        <v>46</v>
      </c>
      <c r="AP62" s="210"/>
      <c r="AQ62" s="210" t="s">
        <v>43</v>
      </c>
      <c r="AR62" s="210"/>
      <c r="AS62" s="210"/>
      <c r="AT62" s="210" t="s">
        <v>0</v>
      </c>
      <c r="AU62" s="210"/>
      <c r="AV62" s="190" t="s">
        <v>38</v>
      </c>
      <c r="AW62" s="190"/>
      <c r="AX62" s="190" t="s">
        <v>39</v>
      </c>
      <c r="AY62" s="190"/>
      <c r="AZ62" s="190" t="s">
        <v>40</v>
      </c>
      <c r="BA62" s="190"/>
      <c r="BB62" s="190" t="s">
        <v>41</v>
      </c>
      <c r="BC62" s="190"/>
      <c r="BD62" s="190" t="s">
        <v>42</v>
      </c>
      <c r="BE62" s="190"/>
      <c r="BF62" s="190" t="s">
        <v>44</v>
      </c>
      <c r="BG62" s="190"/>
      <c r="BH62" s="190" t="s">
        <v>46</v>
      </c>
      <c r="BI62" s="190"/>
      <c r="BJ62" s="190" t="s">
        <v>43</v>
      </c>
      <c r="BK62" s="190"/>
      <c r="BL62" s="190"/>
    </row>
    <row r="63" spans="1:64" ht="21.75" customHeight="1" x14ac:dyDescent="0.2">
      <c r="A63" s="210"/>
      <c r="B63" s="210"/>
      <c r="C63" s="231" t="s">
        <v>23</v>
      </c>
      <c r="D63" s="231" t="s">
        <v>24</v>
      </c>
      <c r="E63" s="231" t="s">
        <v>23</v>
      </c>
      <c r="F63" s="231" t="s">
        <v>24</v>
      </c>
      <c r="G63" s="231" t="s">
        <v>23</v>
      </c>
      <c r="H63" s="231" t="s">
        <v>24</v>
      </c>
      <c r="I63" s="231" t="s">
        <v>23</v>
      </c>
      <c r="J63" s="231" t="s">
        <v>24</v>
      </c>
      <c r="K63" s="231" t="s">
        <v>23</v>
      </c>
      <c r="L63" s="231" t="s">
        <v>24</v>
      </c>
      <c r="M63" s="231" t="s">
        <v>23</v>
      </c>
      <c r="N63" s="231" t="s">
        <v>24</v>
      </c>
      <c r="O63" s="231" t="s">
        <v>26</v>
      </c>
      <c r="P63" s="210"/>
      <c r="Q63" s="210"/>
      <c r="R63" s="231" t="s">
        <v>23</v>
      </c>
      <c r="S63" s="231" t="s">
        <v>24</v>
      </c>
      <c r="T63" s="231" t="s">
        <v>23</v>
      </c>
      <c r="U63" s="231" t="s">
        <v>24</v>
      </c>
      <c r="V63" s="231" t="s">
        <v>23</v>
      </c>
      <c r="W63" s="231" t="s">
        <v>24</v>
      </c>
      <c r="X63" s="231" t="s">
        <v>23</v>
      </c>
      <c r="Y63" s="231" t="s">
        <v>24</v>
      </c>
      <c r="Z63" s="231" t="s">
        <v>23</v>
      </c>
      <c r="AA63" s="231" t="s">
        <v>24</v>
      </c>
      <c r="AB63" s="231" t="s">
        <v>23</v>
      </c>
      <c r="AC63" s="231" t="s">
        <v>24</v>
      </c>
      <c r="AD63" s="231" t="s">
        <v>26</v>
      </c>
      <c r="AE63" s="210"/>
      <c r="AF63" s="210"/>
      <c r="AG63" s="201" t="s">
        <v>23</v>
      </c>
      <c r="AH63" s="201" t="s">
        <v>24</v>
      </c>
      <c r="AI63" s="201" t="s">
        <v>23</v>
      </c>
      <c r="AJ63" s="201" t="s">
        <v>24</v>
      </c>
      <c r="AK63" s="201" t="s">
        <v>23</v>
      </c>
      <c r="AL63" s="201" t="s">
        <v>24</v>
      </c>
      <c r="AM63" s="201" t="s">
        <v>23</v>
      </c>
      <c r="AN63" s="201" t="s">
        <v>24</v>
      </c>
      <c r="AO63" s="201" t="s">
        <v>23</v>
      </c>
      <c r="AP63" s="201" t="s">
        <v>24</v>
      </c>
      <c r="AQ63" s="201" t="s">
        <v>23</v>
      </c>
      <c r="AR63" s="201" t="s">
        <v>24</v>
      </c>
      <c r="AS63" s="201" t="s">
        <v>26</v>
      </c>
      <c r="AT63" s="210"/>
      <c r="AU63" s="210"/>
      <c r="AV63" s="190" t="s">
        <v>23</v>
      </c>
      <c r="AW63" s="190" t="s">
        <v>24</v>
      </c>
      <c r="AX63" s="190" t="s">
        <v>23</v>
      </c>
      <c r="AY63" s="190" t="s">
        <v>24</v>
      </c>
      <c r="AZ63" s="190" t="s">
        <v>23</v>
      </c>
      <c r="BA63" s="190" t="s">
        <v>24</v>
      </c>
      <c r="BB63" s="190" t="s">
        <v>23</v>
      </c>
      <c r="BC63" s="190" t="s">
        <v>24</v>
      </c>
      <c r="BD63" s="190" t="s">
        <v>23</v>
      </c>
      <c r="BE63" s="190" t="s">
        <v>24</v>
      </c>
      <c r="BF63" s="190" t="s">
        <v>23</v>
      </c>
      <c r="BG63" s="190" t="s">
        <v>24</v>
      </c>
      <c r="BH63" s="190" t="s">
        <v>23</v>
      </c>
      <c r="BI63" s="190" t="s">
        <v>24</v>
      </c>
      <c r="BJ63" s="190" t="s">
        <v>23</v>
      </c>
      <c r="BK63" s="190" t="s">
        <v>24</v>
      </c>
      <c r="BL63" s="190" t="s">
        <v>26</v>
      </c>
    </row>
    <row r="64" spans="1:64" ht="21.75" customHeight="1" x14ac:dyDescent="0.2">
      <c r="A64" s="210"/>
      <c r="B64" s="210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10"/>
      <c r="Q64" s="210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10"/>
      <c r="AF64" s="210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10"/>
      <c r="AU64" s="21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</row>
    <row r="65" spans="1:64" s="79" customFormat="1" ht="17.25" customHeight="1" x14ac:dyDescent="0.2">
      <c r="A65" s="210" t="s">
        <v>1</v>
      </c>
      <c r="B65" s="210"/>
      <c r="C65" s="48">
        <v>2</v>
      </c>
      <c r="D65" s="48">
        <v>7</v>
      </c>
      <c r="E65" s="48">
        <v>0</v>
      </c>
      <c r="F65" s="48">
        <v>4</v>
      </c>
      <c r="G65" s="48">
        <v>3</v>
      </c>
      <c r="H65" s="48">
        <v>3</v>
      </c>
      <c r="I65" s="48">
        <v>8</v>
      </c>
      <c r="J65" s="48">
        <v>5</v>
      </c>
      <c r="K65" s="48">
        <v>18</v>
      </c>
      <c r="L65" s="48">
        <v>10</v>
      </c>
      <c r="M65" s="48">
        <f>C65+E65+G65+I65+K65</f>
        <v>31</v>
      </c>
      <c r="N65" s="48">
        <f>D65+F65+H65+J65+L65</f>
        <v>29</v>
      </c>
      <c r="O65" s="48">
        <f>SUM(M65:N65)</f>
        <v>60</v>
      </c>
      <c r="P65" s="210" t="s">
        <v>1</v>
      </c>
      <c r="Q65" s="210"/>
      <c r="R65" s="48">
        <v>0</v>
      </c>
      <c r="S65" s="48">
        <v>5</v>
      </c>
      <c r="T65" s="48">
        <v>0</v>
      </c>
      <c r="U65" s="48">
        <v>3</v>
      </c>
      <c r="V65" s="48">
        <v>0</v>
      </c>
      <c r="W65" s="48">
        <v>1</v>
      </c>
      <c r="X65" s="48">
        <v>0</v>
      </c>
      <c r="Y65" s="48">
        <v>3</v>
      </c>
      <c r="Z65" s="48">
        <v>1</v>
      </c>
      <c r="AA65" s="48">
        <v>15</v>
      </c>
      <c r="AB65" s="48">
        <f>R65+T65+V65+X65+Z65</f>
        <v>1</v>
      </c>
      <c r="AC65" s="48">
        <f>S65+U65+W65+Y65+AA65</f>
        <v>27</v>
      </c>
      <c r="AD65" s="48">
        <f>SUM(AB65:AC65)</f>
        <v>28</v>
      </c>
      <c r="AE65" s="210" t="s">
        <v>1</v>
      </c>
      <c r="AF65" s="210"/>
      <c r="AG65" s="48">
        <v>0</v>
      </c>
      <c r="AH65" s="48">
        <v>0</v>
      </c>
      <c r="AI65" s="48">
        <v>1</v>
      </c>
      <c r="AJ65" s="48">
        <v>4</v>
      </c>
      <c r="AK65" s="48">
        <v>2</v>
      </c>
      <c r="AL65" s="48">
        <v>12</v>
      </c>
      <c r="AM65" s="48">
        <v>16</v>
      </c>
      <c r="AN65" s="48">
        <v>7</v>
      </c>
      <c r="AO65" s="48">
        <v>13</v>
      </c>
      <c r="AP65" s="48">
        <v>17</v>
      </c>
      <c r="AQ65" s="48">
        <f>AG65+AI65+AK65+AM65+AO65</f>
        <v>32</v>
      </c>
      <c r="AR65" s="48">
        <f>AH65+AJ65+AL65+AN65+AP65</f>
        <v>40</v>
      </c>
      <c r="AS65" s="48">
        <f>SUM(AQ65:AR65)</f>
        <v>72</v>
      </c>
      <c r="AT65" s="210" t="s">
        <v>1</v>
      </c>
      <c r="AU65" s="210"/>
      <c r="AV65" s="45">
        <f>C65</f>
        <v>2</v>
      </c>
      <c r="AW65" s="45">
        <f>D65</f>
        <v>7</v>
      </c>
      <c r="AX65" s="45">
        <f>R65+E65</f>
        <v>0</v>
      </c>
      <c r="AY65" s="45">
        <f>S65+F65</f>
        <v>9</v>
      </c>
      <c r="AZ65" s="45">
        <f t="shared" ref="AZ65:BE65" si="63">AG65+T65+G65</f>
        <v>3</v>
      </c>
      <c r="BA65" s="45">
        <f t="shared" si="63"/>
        <v>6</v>
      </c>
      <c r="BB65" s="45">
        <f t="shared" si="63"/>
        <v>9</v>
      </c>
      <c r="BC65" s="45">
        <f t="shared" si="63"/>
        <v>10</v>
      </c>
      <c r="BD65" s="45">
        <f t="shared" si="63"/>
        <v>20</v>
      </c>
      <c r="BE65" s="45">
        <f t="shared" si="63"/>
        <v>25</v>
      </c>
      <c r="BF65" s="45">
        <f>AM65+Z65</f>
        <v>17</v>
      </c>
      <c r="BG65" s="45">
        <f>AN65+AA65</f>
        <v>22</v>
      </c>
      <c r="BH65" s="45">
        <f>AO65</f>
        <v>13</v>
      </c>
      <c r="BI65" s="45">
        <f>AP65</f>
        <v>17</v>
      </c>
      <c r="BJ65" s="45">
        <f>BH65+BF65+BD65+BB65+AZ65+AX65+AV65</f>
        <v>64</v>
      </c>
      <c r="BK65" s="45">
        <f>BI65+BG65+BE65+BC65+BA65+AY65+AW65</f>
        <v>96</v>
      </c>
      <c r="BL65" s="45">
        <f>SUM(BJ65:BK65)</f>
        <v>160</v>
      </c>
    </row>
    <row r="66" spans="1:64" s="79" customFormat="1" ht="17.25" customHeight="1" x14ac:dyDescent="0.2">
      <c r="A66" s="210" t="s">
        <v>2</v>
      </c>
      <c r="B66" s="210"/>
      <c r="C66" s="48">
        <v>10</v>
      </c>
      <c r="D66" s="48">
        <v>19</v>
      </c>
      <c r="E66" s="48">
        <v>11</v>
      </c>
      <c r="F66" s="48">
        <v>29</v>
      </c>
      <c r="G66" s="48">
        <v>4</v>
      </c>
      <c r="H66" s="48">
        <v>34</v>
      </c>
      <c r="I66" s="48">
        <v>3</v>
      </c>
      <c r="J66" s="48">
        <v>34</v>
      </c>
      <c r="K66" s="48">
        <v>1</v>
      </c>
      <c r="L66" s="48">
        <v>38</v>
      </c>
      <c r="M66" s="48">
        <f t="shared" ref="M66:M85" si="64">C66+E66+G66+I66+K66</f>
        <v>29</v>
      </c>
      <c r="N66" s="48">
        <f t="shared" ref="N66:N84" si="65">D66+F66+H66+J66+L66</f>
        <v>154</v>
      </c>
      <c r="O66" s="48">
        <f t="shared" ref="O66:O85" si="66">SUM(M66:N66)</f>
        <v>183</v>
      </c>
      <c r="P66" s="210" t="s">
        <v>2</v>
      </c>
      <c r="Q66" s="210"/>
      <c r="R66" s="48">
        <v>4</v>
      </c>
      <c r="S66" s="48">
        <v>17</v>
      </c>
      <c r="T66" s="48">
        <v>7</v>
      </c>
      <c r="U66" s="48">
        <v>15</v>
      </c>
      <c r="V66" s="48">
        <v>8</v>
      </c>
      <c r="W66" s="48">
        <v>17</v>
      </c>
      <c r="X66" s="48">
        <v>6</v>
      </c>
      <c r="Y66" s="48">
        <v>24</v>
      </c>
      <c r="Z66" s="48">
        <v>3</v>
      </c>
      <c r="AA66" s="48">
        <v>22</v>
      </c>
      <c r="AB66" s="48">
        <f t="shared" ref="AB66:AB84" si="67">R66+T66+V66+X66+Z66</f>
        <v>28</v>
      </c>
      <c r="AC66" s="48">
        <f t="shared" ref="AC66:AC84" si="68">S66+U66+W66+Y66+AA66</f>
        <v>95</v>
      </c>
      <c r="AD66" s="48">
        <f t="shared" ref="AD66:AD84" si="69">SUM(AB66:AC66)</f>
        <v>123</v>
      </c>
      <c r="AE66" s="210" t="s">
        <v>2</v>
      </c>
      <c r="AF66" s="210"/>
      <c r="AG66" s="48">
        <v>8</v>
      </c>
      <c r="AH66" s="48">
        <v>20</v>
      </c>
      <c r="AI66" s="48">
        <v>9</v>
      </c>
      <c r="AJ66" s="48">
        <v>28</v>
      </c>
      <c r="AK66" s="48">
        <v>12</v>
      </c>
      <c r="AL66" s="48">
        <v>18</v>
      </c>
      <c r="AM66" s="48">
        <v>11</v>
      </c>
      <c r="AN66" s="48">
        <v>27</v>
      </c>
      <c r="AO66" s="48">
        <v>2</v>
      </c>
      <c r="AP66" s="48">
        <v>20</v>
      </c>
      <c r="AQ66" s="48">
        <f t="shared" ref="AQ66:AQ85" si="70">AG66+AI66+AK66+AM66+AO66</f>
        <v>42</v>
      </c>
      <c r="AR66" s="48">
        <f t="shared" ref="AR66:AR84" si="71">AH66+AJ66+AL66+AN66+AP66</f>
        <v>113</v>
      </c>
      <c r="AS66" s="48">
        <f t="shared" ref="AS66:AS84" si="72">SUM(AQ66:AR66)</f>
        <v>155</v>
      </c>
      <c r="AT66" s="210" t="s">
        <v>2</v>
      </c>
      <c r="AU66" s="210"/>
      <c r="AV66" s="45">
        <f t="shared" ref="AV66:AV85" si="73">C66</f>
        <v>10</v>
      </c>
      <c r="AW66" s="45">
        <f t="shared" ref="AW66:AW85" si="74">D66</f>
        <v>19</v>
      </c>
      <c r="AX66" s="45">
        <f t="shared" ref="AX66:AX85" si="75">R66+E66</f>
        <v>15</v>
      </c>
      <c r="AY66" s="45">
        <f t="shared" ref="AY66:AY85" si="76">S66+F66</f>
        <v>46</v>
      </c>
      <c r="AZ66" s="45">
        <f t="shared" ref="AZ66:AZ85" si="77">AG66+T66+G66</f>
        <v>19</v>
      </c>
      <c r="BA66" s="45">
        <f t="shared" ref="BA66:BA85" si="78">AH66+U66+H66</f>
        <v>69</v>
      </c>
      <c r="BB66" s="45">
        <f t="shared" ref="BB66:BB85" si="79">AI66+V66+I66</f>
        <v>20</v>
      </c>
      <c r="BC66" s="45">
        <f t="shared" ref="BC66:BC85" si="80">AJ66+W66+J66</f>
        <v>79</v>
      </c>
      <c r="BD66" s="45">
        <f t="shared" ref="BD66:BD85" si="81">AK66+X66+K66</f>
        <v>19</v>
      </c>
      <c r="BE66" s="45">
        <f t="shared" ref="BE66:BE85" si="82">AL66+Y66+L66</f>
        <v>80</v>
      </c>
      <c r="BF66" s="45">
        <f t="shared" ref="BF66:BF85" si="83">AM66+Z66</f>
        <v>14</v>
      </c>
      <c r="BG66" s="45">
        <f t="shared" ref="BG66:BG85" si="84">AN66+AA66</f>
        <v>49</v>
      </c>
      <c r="BH66" s="45">
        <f t="shared" ref="BH66:BH85" si="85">AO66</f>
        <v>2</v>
      </c>
      <c r="BI66" s="45">
        <f t="shared" ref="BI66:BI85" si="86">AP66</f>
        <v>20</v>
      </c>
      <c r="BJ66" s="45">
        <f t="shared" ref="BJ66:BJ84" si="87">BH66+BF66+BD66+BB66+AZ66+AX66+AV66</f>
        <v>99</v>
      </c>
      <c r="BK66" s="45">
        <f t="shared" ref="BK66:BK84" si="88">BI66+BG66+BE66+BC66+BA66+AY66+AW66</f>
        <v>362</v>
      </c>
      <c r="BL66" s="45">
        <f t="shared" ref="BL66:BL84" si="89">SUM(BJ66:BK66)</f>
        <v>461</v>
      </c>
    </row>
    <row r="67" spans="1:64" s="79" customFormat="1" ht="17.25" customHeight="1" x14ac:dyDescent="0.2">
      <c r="A67" s="210" t="s">
        <v>47</v>
      </c>
      <c r="B67" s="210"/>
      <c r="C67" s="27">
        <v>5</v>
      </c>
      <c r="D67" s="27">
        <v>26</v>
      </c>
      <c r="E67" s="27">
        <v>3</v>
      </c>
      <c r="F67" s="27">
        <v>10</v>
      </c>
      <c r="G67" s="27">
        <v>0</v>
      </c>
      <c r="H67" s="27">
        <v>11</v>
      </c>
      <c r="I67" s="27">
        <v>0</v>
      </c>
      <c r="J67" s="27">
        <v>4</v>
      </c>
      <c r="K67" s="27">
        <v>0</v>
      </c>
      <c r="L67" s="27">
        <v>5</v>
      </c>
      <c r="M67" s="48">
        <f t="shared" si="64"/>
        <v>8</v>
      </c>
      <c r="N67" s="48">
        <f t="shared" si="65"/>
        <v>56</v>
      </c>
      <c r="O67" s="48">
        <f t="shared" si="66"/>
        <v>64</v>
      </c>
      <c r="P67" s="210" t="s">
        <v>47</v>
      </c>
      <c r="Q67" s="210"/>
      <c r="R67" s="27">
        <v>1</v>
      </c>
      <c r="S67" s="27">
        <v>32</v>
      </c>
      <c r="T67" s="27">
        <v>3</v>
      </c>
      <c r="U67" s="27">
        <v>30</v>
      </c>
      <c r="V67" s="27">
        <v>5</v>
      </c>
      <c r="W67" s="27">
        <v>19</v>
      </c>
      <c r="X67" s="27">
        <v>3</v>
      </c>
      <c r="Y67" s="27">
        <v>19</v>
      </c>
      <c r="Z67" s="27">
        <v>5</v>
      </c>
      <c r="AA67" s="27">
        <v>23</v>
      </c>
      <c r="AB67" s="48">
        <f t="shared" si="67"/>
        <v>17</v>
      </c>
      <c r="AC67" s="48">
        <f t="shared" si="68"/>
        <v>123</v>
      </c>
      <c r="AD67" s="48">
        <f t="shared" si="69"/>
        <v>140</v>
      </c>
      <c r="AE67" s="210" t="s">
        <v>47</v>
      </c>
      <c r="AF67" s="210"/>
      <c r="AG67" s="27">
        <v>3</v>
      </c>
      <c r="AH67" s="27">
        <v>39</v>
      </c>
      <c r="AI67" s="27">
        <v>6</v>
      </c>
      <c r="AJ67" s="27">
        <v>24</v>
      </c>
      <c r="AK67" s="27">
        <v>11</v>
      </c>
      <c r="AL67" s="27">
        <v>33</v>
      </c>
      <c r="AM67" s="27">
        <v>8</v>
      </c>
      <c r="AN67" s="27">
        <v>26</v>
      </c>
      <c r="AO67" s="27">
        <v>16</v>
      </c>
      <c r="AP67" s="27">
        <v>42</v>
      </c>
      <c r="AQ67" s="48">
        <f t="shared" si="70"/>
        <v>44</v>
      </c>
      <c r="AR67" s="48">
        <f t="shared" si="71"/>
        <v>164</v>
      </c>
      <c r="AS67" s="48">
        <f t="shared" si="72"/>
        <v>208</v>
      </c>
      <c r="AT67" s="210" t="s">
        <v>47</v>
      </c>
      <c r="AU67" s="210"/>
      <c r="AV67" s="45">
        <f t="shared" si="73"/>
        <v>5</v>
      </c>
      <c r="AW67" s="45">
        <f t="shared" si="74"/>
        <v>26</v>
      </c>
      <c r="AX67" s="45">
        <f t="shared" si="75"/>
        <v>4</v>
      </c>
      <c r="AY67" s="45">
        <f t="shared" si="76"/>
        <v>42</v>
      </c>
      <c r="AZ67" s="45">
        <f t="shared" si="77"/>
        <v>6</v>
      </c>
      <c r="BA67" s="45">
        <f t="shared" si="78"/>
        <v>80</v>
      </c>
      <c r="BB67" s="45">
        <f t="shared" si="79"/>
        <v>11</v>
      </c>
      <c r="BC67" s="45">
        <f t="shared" si="80"/>
        <v>47</v>
      </c>
      <c r="BD67" s="45">
        <f t="shared" si="81"/>
        <v>14</v>
      </c>
      <c r="BE67" s="45">
        <f t="shared" si="82"/>
        <v>57</v>
      </c>
      <c r="BF67" s="45">
        <f t="shared" si="83"/>
        <v>13</v>
      </c>
      <c r="BG67" s="45">
        <f t="shared" si="84"/>
        <v>49</v>
      </c>
      <c r="BH67" s="45">
        <f t="shared" si="85"/>
        <v>16</v>
      </c>
      <c r="BI67" s="45">
        <f t="shared" si="86"/>
        <v>42</v>
      </c>
      <c r="BJ67" s="45">
        <f t="shared" si="87"/>
        <v>69</v>
      </c>
      <c r="BK67" s="45">
        <f t="shared" si="88"/>
        <v>343</v>
      </c>
      <c r="BL67" s="45">
        <f t="shared" si="89"/>
        <v>412</v>
      </c>
    </row>
    <row r="68" spans="1:64" s="79" customFormat="1" ht="17.25" customHeight="1" x14ac:dyDescent="0.2">
      <c r="A68" s="210" t="s">
        <v>3</v>
      </c>
      <c r="B68" s="210"/>
      <c r="C68" s="27">
        <v>3</v>
      </c>
      <c r="D68" s="27">
        <v>7</v>
      </c>
      <c r="E68" s="27">
        <v>5</v>
      </c>
      <c r="F68" s="27">
        <v>13</v>
      </c>
      <c r="G68" s="27">
        <v>3</v>
      </c>
      <c r="H68" s="27">
        <v>6</v>
      </c>
      <c r="I68" s="27">
        <v>1</v>
      </c>
      <c r="J68" s="27">
        <v>9</v>
      </c>
      <c r="K68" s="27">
        <v>6</v>
      </c>
      <c r="L68" s="27">
        <v>11</v>
      </c>
      <c r="M68" s="48">
        <f t="shared" si="64"/>
        <v>18</v>
      </c>
      <c r="N68" s="48">
        <f t="shared" si="65"/>
        <v>46</v>
      </c>
      <c r="O68" s="48">
        <f t="shared" si="66"/>
        <v>64</v>
      </c>
      <c r="P68" s="210" t="s">
        <v>3</v>
      </c>
      <c r="Q68" s="210"/>
      <c r="R68" s="27">
        <v>4</v>
      </c>
      <c r="S68" s="27">
        <v>10</v>
      </c>
      <c r="T68" s="27">
        <v>2</v>
      </c>
      <c r="U68" s="27">
        <v>13</v>
      </c>
      <c r="V68" s="27">
        <v>5</v>
      </c>
      <c r="W68" s="27">
        <v>13</v>
      </c>
      <c r="X68" s="27">
        <v>5</v>
      </c>
      <c r="Y68" s="27">
        <v>4</v>
      </c>
      <c r="Z68" s="27">
        <v>6</v>
      </c>
      <c r="AA68" s="27">
        <v>10</v>
      </c>
      <c r="AB68" s="48">
        <f t="shared" si="67"/>
        <v>22</v>
      </c>
      <c r="AC68" s="48">
        <f t="shared" si="68"/>
        <v>50</v>
      </c>
      <c r="AD68" s="48">
        <f t="shared" si="69"/>
        <v>72</v>
      </c>
      <c r="AE68" s="210" t="s">
        <v>3</v>
      </c>
      <c r="AF68" s="210"/>
      <c r="AG68" s="27">
        <v>1</v>
      </c>
      <c r="AH68" s="27">
        <v>5</v>
      </c>
      <c r="AI68" s="27">
        <v>8</v>
      </c>
      <c r="AJ68" s="27">
        <v>16</v>
      </c>
      <c r="AK68" s="27">
        <v>4</v>
      </c>
      <c r="AL68" s="27">
        <v>7</v>
      </c>
      <c r="AM68" s="27">
        <v>5</v>
      </c>
      <c r="AN68" s="27">
        <v>13</v>
      </c>
      <c r="AO68" s="27">
        <v>23</v>
      </c>
      <c r="AP68" s="27">
        <v>20</v>
      </c>
      <c r="AQ68" s="48">
        <f t="shared" si="70"/>
        <v>41</v>
      </c>
      <c r="AR68" s="48">
        <f t="shared" si="71"/>
        <v>61</v>
      </c>
      <c r="AS68" s="48">
        <f t="shared" si="72"/>
        <v>102</v>
      </c>
      <c r="AT68" s="210" t="s">
        <v>3</v>
      </c>
      <c r="AU68" s="210"/>
      <c r="AV68" s="45">
        <f t="shared" si="73"/>
        <v>3</v>
      </c>
      <c r="AW68" s="45">
        <f t="shared" si="74"/>
        <v>7</v>
      </c>
      <c r="AX68" s="45">
        <f t="shared" si="75"/>
        <v>9</v>
      </c>
      <c r="AY68" s="45">
        <f t="shared" si="76"/>
        <v>23</v>
      </c>
      <c r="AZ68" s="45">
        <f t="shared" si="77"/>
        <v>6</v>
      </c>
      <c r="BA68" s="45">
        <f t="shared" si="78"/>
        <v>24</v>
      </c>
      <c r="BB68" s="45">
        <f t="shared" si="79"/>
        <v>14</v>
      </c>
      <c r="BC68" s="45">
        <f t="shared" si="80"/>
        <v>38</v>
      </c>
      <c r="BD68" s="45">
        <f t="shared" si="81"/>
        <v>15</v>
      </c>
      <c r="BE68" s="45">
        <f t="shared" si="82"/>
        <v>22</v>
      </c>
      <c r="BF68" s="45">
        <f t="shared" si="83"/>
        <v>11</v>
      </c>
      <c r="BG68" s="45">
        <f t="shared" si="84"/>
        <v>23</v>
      </c>
      <c r="BH68" s="45">
        <f t="shared" si="85"/>
        <v>23</v>
      </c>
      <c r="BI68" s="45">
        <f t="shared" si="86"/>
        <v>20</v>
      </c>
      <c r="BJ68" s="45">
        <f t="shared" si="87"/>
        <v>81</v>
      </c>
      <c r="BK68" s="45">
        <f t="shared" si="88"/>
        <v>157</v>
      </c>
      <c r="BL68" s="45">
        <f t="shared" si="89"/>
        <v>238</v>
      </c>
    </row>
    <row r="69" spans="1:64" s="79" customFormat="1" ht="17.25" customHeight="1" x14ac:dyDescent="0.2">
      <c r="A69" s="211" t="s">
        <v>4</v>
      </c>
      <c r="B69" s="124" t="s">
        <v>5</v>
      </c>
      <c r="C69" s="27">
        <v>19</v>
      </c>
      <c r="D69" s="27">
        <v>44</v>
      </c>
      <c r="E69" s="27">
        <v>27</v>
      </c>
      <c r="F69" s="27">
        <v>44</v>
      </c>
      <c r="G69" s="27">
        <v>31</v>
      </c>
      <c r="H69" s="27">
        <v>36</v>
      </c>
      <c r="I69" s="27">
        <v>15</v>
      </c>
      <c r="J69" s="27">
        <v>20</v>
      </c>
      <c r="K69" s="27">
        <v>1</v>
      </c>
      <c r="L69" s="27">
        <v>20</v>
      </c>
      <c r="M69" s="48">
        <f t="shared" si="64"/>
        <v>93</v>
      </c>
      <c r="N69" s="48">
        <f t="shared" si="65"/>
        <v>164</v>
      </c>
      <c r="O69" s="48">
        <f t="shared" si="66"/>
        <v>257</v>
      </c>
      <c r="P69" s="211" t="s">
        <v>4</v>
      </c>
      <c r="Q69" s="124" t="s">
        <v>5</v>
      </c>
      <c r="R69" s="27">
        <v>30</v>
      </c>
      <c r="S69" s="27">
        <v>36</v>
      </c>
      <c r="T69" s="27">
        <v>32</v>
      </c>
      <c r="U69" s="27">
        <v>37</v>
      </c>
      <c r="V69" s="27">
        <v>31</v>
      </c>
      <c r="W69" s="27">
        <v>32</v>
      </c>
      <c r="X69" s="27">
        <v>18</v>
      </c>
      <c r="Y69" s="27">
        <v>16</v>
      </c>
      <c r="Z69" s="27">
        <v>1</v>
      </c>
      <c r="AA69" s="27">
        <v>12</v>
      </c>
      <c r="AB69" s="48">
        <f t="shared" si="67"/>
        <v>112</v>
      </c>
      <c r="AC69" s="48">
        <f t="shared" si="68"/>
        <v>133</v>
      </c>
      <c r="AD69" s="48">
        <f t="shared" si="69"/>
        <v>245</v>
      </c>
      <c r="AE69" s="211" t="s">
        <v>4</v>
      </c>
      <c r="AF69" s="124" t="s">
        <v>5</v>
      </c>
      <c r="AG69" s="27">
        <v>25</v>
      </c>
      <c r="AH69" s="27">
        <v>49</v>
      </c>
      <c r="AI69" s="27">
        <v>18</v>
      </c>
      <c r="AJ69" s="27">
        <v>50</v>
      </c>
      <c r="AK69" s="27">
        <v>23</v>
      </c>
      <c r="AL69" s="27">
        <v>41</v>
      </c>
      <c r="AM69" s="27">
        <v>23</v>
      </c>
      <c r="AN69" s="27">
        <v>12</v>
      </c>
      <c r="AO69" s="27">
        <v>12</v>
      </c>
      <c r="AP69" s="27">
        <v>13</v>
      </c>
      <c r="AQ69" s="48">
        <f t="shared" si="70"/>
        <v>101</v>
      </c>
      <c r="AR69" s="48">
        <f t="shared" si="71"/>
        <v>165</v>
      </c>
      <c r="AS69" s="48">
        <f t="shared" si="72"/>
        <v>266</v>
      </c>
      <c r="AT69" s="211" t="s">
        <v>4</v>
      </c>
      <c r="AU69" s="124" t="s">
        <v>5</v>
      </c>
      <c r="AV69" s="45">
        <f t="shared" si="73"/>
        <v>19</v>
      </c>
      <c r="AW69" s="45">
        <f t="shared" si="74"/>
        <v>44</v>
      </c>
      <c r="AX69" s="45">
        <f t="shared" si="75"/>
        <v>57</v>
      </c>
      <c r="AY69" s="45">
        <f t="shared" si="76"/>
        <v>80</v>
      </c>
      <c r="AZ69" s="45">
        <f t="shared" si="77"/>
        <v>88</v>
      </c>
      <c r="BA69" s="45">
        <f t="shared" si="78"/>
        <v>122</v>
      </c>
      <c r="BB69" s="45">
        <f t="shared" si="79"/>
        <v>64</v>
      </c>
      <c r="BC69" s="45">
        <f t="shared" si="80"/>
        <v>102</v>
      </c>
      <c r="BD69" s="45">
        <f t="shared" si="81"/>
        <v>42</v>
      </c>
      <c r="BE69" s="45">
        <f t="shared" si="82"/>
        <v>77</v>
      </c>
      <c r="BF69" s="45">
        <f t="shared" si="83"/>
        <v>24</v>
      </c>
      <c r="BG69" s="45">
        <f t="shared" si="84"/>
        <v>24</v>
      </c>
      <c r="BH69" s="45">
        <f t="shared" si="85"/>
        <v>12</v>
      </c>
      <c r="BI69" s="45">
        <f t="shared" si="86"/>
        <v>13</v>
      </c>
      <c r="BJ69" s="45">
        <f t="shared" si="87"/>
        <v>306</v>
      </c>
      <c r="BK69" s="45">
        <f t="shared" si="88"/>
        <v>462</v>
      </c>
      <c r="BL69" s="45">
        <f t="shared" si="89"/>
        <v>768</v>
      </c>
    </row>
    <row r="70" spans="1:64" s="79" customFormat="1" ht="17.25" customHeight="1" x14ac:dyDescent="0.2">
      <c r="A70" s="211"/>
      <c r="B70" s="124" t="s">
        <v>6</v>
      </c>
      <c r="C70" s="27">
        <v>20</v>
      </c>
      <c r="D70" s="27">
        <v>88</v>
      </c>
      <c r="E70" s="27">
        <v>25</v>
      </c>
      <c r="F70" s="27">
        <v>110</v>
      </c>
      <c r="G70" s="27">
        <v>19</v>
      </c>
      <c r="H70" s="27">
        <v>62</v>
      </c>
      <c r="I70" s="27">
        <v>9</v>
      </c>
      <c r="J70" s="27">
        <v>45</v>
      </c>
      <c r="K70" s="27">
        <v>5</v>
      </c>
      <c r="L70" s="27">
        <v>43</v>
      </c>
      <c r="M70" s="48">
        <f t="shared" si="64"/>
        <v>78</v>
      </c>
      <c r="N70" s="48">
        <f t="shared" si="65"/>
        <v>348</v>
      </c>
      <c r="O70" s="48">
        <f t="shared" si="66"/>
        <v>426</v>
      </c>
      <c r="P70" s="211"/>
      <c r="Q70" s="124" t="s">
        <v>6</v>
      </c>
      <c r="R70" s="27">
        <v>23</v>
      </c>
      <c r="S70" s="27">
        <v>62</v>
      </c>
      <c r="T70" s="27">
        <v>21</v>
      </c>
      <c r="U70" s="27">
        <v>86</v>
      </c>
      <c r="V70" s="27">
        <v>19</v>
      </c>
      <c r="W70" s="27">
        <v>70</v>
      </c>
      <c r="X70" s="27">
        <v>16</v>
      </c>
      <c r="Y70" s="27">
        <v>35</v>
      </c>
      <c r="Z70" s="27">
        <v>6</v>
      </c>
      <c r="AA70" s="27">
        <v>30</v>
      </c>
      <c r="AB70" s="48">
        <f t="shared" si="67"/>
        <v>85</v>
      </c>
      <c r="AC70" s="48">
        <f t="shared" si="68"/>
        <v>283</v>
      </c>
      <c r="AD70" s="48">
        <f t="shared" si="69"/>
        <v>368</v>
      </c>
      <c r="AE70" s="211"/>
      <c r="AF70" s="124" t="s">
        <v>6</v>
      </c>
      <c r="AG70" s="27">
        <v>13</v>
      </c>
      <c r="AH70" s="27">
        <v>71</v>
      </c>
      <c r="AI70" s="27">
        <v>20</v>
      </c>
      <c r="AJ70" s="27">
        <v>84</v>
      </c>
      <c r="AK70" s="27">
        <v>15</v>
      </c>
      <c r="AL70" s="27">
        <v>78</v>
      </c>
      <c r="AM70" s="27">
        <v>14</v>
      </c>
      <c r="AN70" s="27">
        <v>42</v>
      </c>
      <c r="AO70" s="27">
        <v>7</v>
      </c>
      <c r="AP70" s="27">
        <v>31</v>
      </c>
      <c r="AQ70" s="48">
        <f t="shared" si="70"/>
        <v>69</v>
      </c>
      <c r="AR70" s="48">
        <f t="shared" si="71"/>
        <v>306</v>
      </c>
      <c r="AS70" s="48">
        <f t="shared" si="72"/>
        <v>375</v>
      </c>
      <c r="AT70" s="211"/>
      <c r="AU70" s="124" t="s">
        <v>6</v>
      </c>
      <c r="AV70" s="45">
        <f t="shared" si="73"/>
        <v>20</v>
      </c>
      <c r="AW70" s="45">
        <f t="shared" si="74"/>
        <v>88</v>
      </c>
      <c r="AX70" s="45">
        <f t="shared" si="75"/>
        <v>48</v>
      </c>
      <c r="AY70" s="45">
        <f t="shared" si="76"/>
        <v>172</v>
      </c>
      <c r="AZ70" s="45">
        <f t="shared" si="77"/>
        <v>53</v>
      </c>
      <c r="BA70" s="45">
        <f t="shared" si="78"/>
        <v>219</v>
      </c>
      <c r="BB70" s="45">
        <f t="shared" si="79"/>
        <v>48</v>
      </c>
      <c r="BC70" s="45">
        <f t="shared" si="80"/>
        <v>199</v>
      </c>
      <c r="BD70" s="45">
        <f t="shared" si="81"/>
        <v>36</v>
      </c>
      <c r="BE70" s="45">
        <f t="shared" si="82"/>
        <v>156</v>
      </c>
      <c r="BF70" s="45">
        <f t="shared" si="83"/>
        <v>20</v>
      </c>
      <c r="BG70" s="45">
        <f t="shared" si="84"/>
        <v>72</v>
      </c>
      <c r="BH70" s="45">
        <f t="shared" si="85"/>
        <v>7</v>
      </c>
      <c r="BI70" s="45">
        <f t="shared" si="86"/>
        <v>31</v>
      </c>
      <c r="BJ70" s="45">
        <f t="shared" si="87"/>
        <v>232</v>
      </c>
      <c r="BK70" s="45">
        <f t="shared" si="88"/>
        <v>937</v>
      </c>
      <c r="BL70" s="45">
        <f t="shared" si="89"/>
        <v>1169</v>
      </c>
    </row>
    <row r="71" spans="1:64" s="79" customFormat="1" ht="17.25" customHeight="1" x14ac:dyDescent="0.2">
      <c r="A71" s="211"/>
      <c r="B71" s="124" t="s">
        <v>17</v>
      </c>
      <c r="C71" s="27">
        <v>9</v>
      </c>
      <c r="D71" s="27">
        <v>8</v>
      </c>
      <c r="E71" s="27">
        <v>11</v>
      </c>
      <c r="F71" s="27">
        <v>11</v>
      </c>
      <c r="G71" s="27">
        <v>23</v>
      </c>
      <c r="H71" s="27">
        <v>17</v>
      </c>
      <c r="I71" s="27">
        <v>19</v>
      </c>
      <c r="J71" s="27">
        <v>14</v>
      </c>
      <c r="K71" s="27">
        <v>13</v>
      </c>
      <c r="L71" s="27">
        <v>14</v>
      </c>
      <c r="M71" s="48">
        <f t="shared" si="64"/>
        <v>75</v>
      </c>
      <c r="N71" s="48">
        <f t="shared" si="65"/>
        <v>64</v>
      </c>
      <c r="O71" s="48">
        <f t="shared" si="66"/>
        <v>139</v>
      </c>
      <c r="P71" s="211"/>
      <c r="Q71" s="124" t="s">
        <v>17</v>
      </c>
      <c r="R71" s="27">
        <v>5</v>
      </c>
      <c r="S71" s="27">
        <v>11</v>
      </c>
      <c r="T71" s="27">
        <v>12</v>
      </c>
      <c r="U71" s="27">
        <v>15</v>
      </c>
      <c r="V71" s="27">
        <v>15</v>
      </c>
      <c r="W71" s="27">
        <v>16</v>
      </c>
      <c r="X71" s="27">
        <v>19</v>
      </c>
      <c r="Y71" s="27">
        <v>10</v>
      </c>
      <c r="Z71" s="27">
        <v>19</v>
      </c>
      <c r="AA71" s="27">
        <v>21</v>
      </c>
      <c r="AB71" s="48">
        <f t="shared" si="67"/>
        <v>70</v>
      </c>
      <c r="AC71" s="48">
        <f t="shared" si="68"/>
        <v>73</v>
      </c>
      <c r="AD71" s="48">
        <f t="shared" si="69"/>
        <v>143</v>
      </c>
      <c r="AE71" s="211"/>
      <c r="AF71" s="124" t="s">
        <v>17</v>
      </c>
      <c r="AG71" s="27">
        <v>6</v>
      </c>
      <c r="AH71" s="27">
        <v>12</v>
      </c>
      <c r="AI71" s="27">
        <v>18</v>
      </c>
      <c r="AJ71" s="27">
        <v>12</v>
      </c>
      <c r="AK71" s="27">
        <v>23</v>
      </c>
      <c r="AL71" s="27">
        <v>10</v>
      </c>
      <c r="AM71" s="27">
        <v>20</v>
      </c>
      <c r="AN71" s="27">
        <v>14</v>
      </c>
      <c r="AO71" s="27">
        <v>21</v>
      </c>
      <c r="AP71" s="27">
        <v>24</v>
      </c>
      <c r="AQ71" s="48">
        <f t="shared" si="70"/>
        <v>88</v>
      </c>
      <c r="AR71" s="48">
        <f t="shared" si="71"/>
        <v>72</v>
      </c>
      <c r="AS71" s="48">
        <f t="shared" si="72"/>
        <v>160</v>
      </c>
      <c r="AT71" s="211"/>
      <c r="AU71" s="124" t="s">
        <v>17</v>
      </c>
      <c r="AV71" s="45">
        <f t="shared" si="73"/>
        <v>9</v>
      </c>
      <c r="AW71" s="45">
        <f t="shared" si="74"/>
        <v>8</v>
      </c>
      <c r="AX71" s="45">
        <f t="shared" si="75"/>
        <v>16</v>
      </c>
      <c r="AY71" s="45">
        <f t="shared" si="76"/>
        <v>22</v>
      </c>
      <c r="AZ71" s="45">
        <f t="shared" si="77"/>
        <v>41</v>
      </c>
      <c r="BA71" s="45">
        <f t="shared" si="78"/>
        <v>44</v>
      </c>
      <c r="BB71" s="45">
        <f t="shared" si="79"/>
        <v>52</v>
      </c>
      <c r="BC71" s="45">
        <f t="shared" si="80"/>
        <v>42</v>
      </c>
      <c r="BD71" s="45">
        <f t="shared" si="81"/>
        <v>55</v>
      </c>
      <c r="BE71" s="45">
        <f t="shared" si="82"/>
        <v>34</v>
      </c>
      <c r="BF71" s="45">
        <f t="shared" si="83"/>
        <v>39</v>
      </c>
      <c r="BG71" s="45">
        <f t="shared" si="84"/>
        <v>35</v>
      </c>
      <c r="BH71" s="45">
        <f t="shared" si="85"/>
        <v>21</v>
      </c>
      <c r="BI71" s="45">
        <f t="shared" si="86"/>
        <v>24</v>
      </c>
      <c r="BJ71" s="45">
        <f t="shared" si="87"/>
        <v>233</v>
      </c>
      <c r="BK71" s="45">
        <f t="shared" si="88"/>
        <v>209</v>
      </c>
      <c r="BL71" s="45">
        <f t="shared" si="89"/>
        <v>442</v>
      </c>
    </row>
    <row r="72" spans="1:64" s="79" customFormat="1" ht="17.25" customHeight="1" x14ac:dyDescent="0.2">
      <c r="A72" s="211"/>
      <c r="B72" s="124" t="s">
        <v>7</v>
      </c>
      <c r="C72" s="27">
        <v>21</v>
      </c>
      <c r="D72" s="27">
        <v>38</v>
      </c>
      <c r="E72" s="27">
        <v>32</v>
      </c>
      <c r="F72" s="27">
        <v>31</v>
      </c>
      <c r="G72" s="27">
        <v>23</v>
      </c>
      <c r="H72" s="27">
        <v>20</v>
      </c>
      <c r="I72" s="27">
        <v>29</v>
      </c>
      <c r="J72" s="27">
        <v>12</v>
      </c>
      <c r="K72" s="27">
        <v>10</v>
      </c>
      <c r="L72" s="27">
        <v>16</v>
      </c>
      <c r="M72" s="48">
        <f t="shared" si="64"/>
        <v>115</v>
      </c>
      <c r="N72" s="48">
        <f t="shared" si="65"/>
        <v>117</v>
      </c>
      <c r="O72" s="48">
        <f t="shared" si="66"/>
        <v>232</v>
      </c>
      <c r="P72" s="211"/>
      <c r="Q72" s="124" t="s">
        <v>7</v>
      </c>
      <c r="R72" s="27">
        <v>23</v>
      </c>
      <c r="S72" s="27">
        <v>29</v>
      </c>
      <c r="T72" s="27">
        <v>41</v>
      </c>
      <c r="U72" s="27">
        <v>21</v>
      </c>
      <c r="V72" s="27">
        <v>37</v>
      </c>
      <c r="W72" s="27">
        <v>41</v>
      </c>
      <c r="X72" s="27">
        <v>20</v>
      </c>
      <c r="Y72" s="27">
        <v>17</v>
      </c>
      <c r="Z72" s="27">
        <v>13</v>
      </c>
      <c r="AA72" s="27">
        <v>20</v>
      </c>
      <c r="AB72" s="48">
        <f t="shared" si="67"/>
        <v>134</v>
      </c>
      <c r="AC72" s="48">
        <f t="shared" si="68"/>
        <v>128</v>
      </c>
      <c r="AD72" s="48">
        <f t="shared" si="69"/>
        <v>262</v>
      </c>
      <c r="AE72" s="211"/>
      <c r="AF72" s="124" t="s">
        <v>7</v>
      </c>
      <c r="AG72" s="27">
        <v>24</v>
      </c>
      <c r="AH72" s="27">
        <v>34</v>
      </c>
      <c r="AI72" s="27">
        <v>34</v>
      </c>
      <c r="AJ72" s="27">
        <v>26</v>
      </c>
      <c r="AK72" s="27">
        <v>29</v>
      </c>
      <c r="AL72" s="27">
        <v>23</v>
      </c>
      <c r="AM72" s="27">
        <v>32</v>
      </c>
      <c r="AN72" s="27">
        <v>34</v>
      </c>
      <c r="AO72" s="27">
        <v>18</v>
      </c>
      <c r="AP72" s="27">
        <v>15</v>
      </c>
      <c r="AQ72" s="48">
        <f t="shared" si="70"/>
        <v>137</v>
      </c>
      <c r="AR72" s="48">
        <f t="shared" si="71"/>
        <v>132</v>
      </c>
      <c r="AS72" s="48">
        <f t="shared" si="72"/>
        <v>269</v>
      </c>
      <c r="AT72" s="211"/>
      <c r="AU72" s="124" t="s">
        <v>7</v>
      </c>
      <c r="AV72" s="45">
        <f t="shared" si="73"/>
        <v>21</v>
      </c>
      <c r="AW72" s="45">
        <f t="shared" si="74"/>
        <v>38</v>
      </c>
      <c r="AX72" s="45">
        <f t="shared" si="75"/>
        <v>55</v>
      </c>
      <c r="AY72" s="45">
        <f t="shared" si="76"/>
        <v>60</v>
      </c>
      <c r="AZ72" s="45">
        <f t="shared" si="77"/>
        <v>88</v>
      </c>
      <c r="BA72" s="45">
        <f t="shared" si="78"/>
        <v>75</v>
      </c>
      <c r="BB72" s="45">
        <f t="shared" si="79"/>
        <v>100</v>
      </c>
      <c r="BC72" s="45">
        <f t="shared" si="80"/>
        <v>79</v>
      </c>
      <c r="BD72" s="45">
        <f t="shared" si="81"/>
        <v>59</v>
      </c>
      <c r="BE72" s="45">
        <f t="shared" si="82"/>
        <v>56</v>
      </c>
      <c r="BF72" s="45">
        <f t="shared" si="83"/>
        <v>45</v>
      </c>
      <c r="BG72" s="45">
        <f t="shared" si="84"/>
        <v>54</v>
      </c>
      <c r="BH72" s="45">
        <f t="shared" si="85"/>
        <v>18</v>
      </c>
      <c r="BI72" s="45">
        <f t="shared" si="86"/>
        <v>15</v>
      </c>
      <c r="BJ72" s="45">
        <f t="shared" si="87"/>
        <v>386</v>
      </c>
      <c r="BK72" s="45">
        <f t="shared" si="88"/>
        <v>377</v>
      </c>
      <c r="BL72" s="45">
        <f t="shared" si="89"/>
        <v>763</v>
      </c>
    </row>
    <row r="73" spans="1:64" s="79" customFormat="1" ht="17.25" customHeight="1" x14ac:dyDescent="0.2">
      <c r="A73" s="211"/>
      <c r="B73" s="124" t="s">
        <v>8</v>
      </c>
      <c r="C73" s="27">
        <v>10</v>
      </c>
      <c r="D73" s="27">
        <v>63</v>
      </c>
      <c r="E73" s="27">
        <v>8</v>
      </c>
      <c r="F73" s="27">
        <v>46</v>
      </c>
      <c r="G73" s="27">
        <v>11</v>
      </c>
      <c r="H73" s="27">
        <v>51</v>
      </c>
      <c r="I73" s="27">
        <v>6</v>
      </c>
      <c r="J73" s="27">
        <v>26</v>
      </c>
      <c r="K73" s="27">
        <v>2</v>
      </c>
      <c r="L73" s="27">
        <v>15</v>
      </c>
      <c r="M73" s="48">
        <f t="shared" si="64"/>
        <v>37</v>
      </c>
      <c r="N73" s="48">
        <f t="shared" si="65"/>
        <v>201</v>
      </c>
      <c r="O73" s="48">
        <f t="shared" si="66"/>
        <v>238</v>
      </c>
      <c r="P73" s="211"/>
      <c r="Q73" s="124" t="s">
        <v>8</v>
      </c>
      <c r="R73" s="27">
        <v>9</v>
      </c>
      <c r="S73" s="27">
        <v>48</v>
      </c>
      <c r="T73" s="27">
        <v>10</v>
      </c>
      <c r="U73" s="27">
        <v>49</v>
      </c>
      <c r="V73" s="27">
        <v>6</v>
      </c>
      <c r="W73" s="27">
        <v>45</v>
      </c>
      <c r="X73" s="27">
        <v>5</v>
      </c>
      <c r="Y73" s="27">
        <v>23</v>
      </c>
      <c r="Z73" s="27">
        <v>1</v>
      </c>
      <c r="AA73" s="27">
        <v>31</v>
      </c>
      <c r="AB73" s="48">
        <f t="shared" si="67"/>
        <v>31</v>
      </c>
      <c r="AC73" s="48">
        <f t="shared" si="68"/>
        <v>196</v>
      </c>
      <c r="AD73" s="48">
        <f t="shared" si="69"/>
        <v>227</v>
      </c>
      <c r="AE73" s="211"/>
      <c r="AF73" s="124" t="s">
        <v>8</v>
      </c>
      <c r="AG73" s="27">
        <v>12</v>
      </c>
      <c r="AH73" s="27">
        <v>32</v>
      </c>
      <c r="AI73" s="27">
        <v>13</v>
      </c>
      <c r="AJ73" s="27">
        <v>53</v>
      </c>
      <c r="AK73" s="27">
        <v>12</v>
      </c>
      <c r="AL73" s="27">
        <v>32</v>
      </c>
      <c r="AM73" s="27">
        <v>9</v>
      </c>
      <c r="AN73" s="27">
        <v>28</v>
      </c>
      <c r="AO73" s="27">
        <v>6</v>
      </c>
      <c r="AP73" s="27">
        <v>14</v>
      </c>
      <c r="AQ73" s="48">
        <f t="shared" si="70"/>
        <v>52</v>
      </c>
      <c r="AR73" s="48">
        <f t="shared" si="71"/>
        <v>159</v>
      </c>
      <c r="AS73" s="48">
        <f t="shared" si="72"/>
        <v>211</v>
      </c>
      <c r="AT73" s="211"/>
      <c r="AU73" s="124" t="s">
        <v>8</v>
      </c>
      <c r="AV73" s="45">
        <f t="shared" si="73"/>
        <v>10</v>
      </c>
      <c r="AW73" s="45">
        <f t="shared" si="74"/>
        <v>63</v>
      </c>
      <c r="AX73" s="45">
        <f t="shared" si="75"/>
        <v>17</v>
      </c>
      <c r="AY73" s="45">
        <f t="shared" si="76"/>
        <v>94</v>
      </c>
      <c r="AZ73" s="45">
        <f t="shared" si="77"/>
        <v>33</v>
      </c>
      <c r="BA73" s="45">
        <f t="shared" si="78"/>
        <v>132</v>
      </c>
      <c r="BB73" s="45">
        <f t="shared" si="79"/>
        <v>25</v>
      </c>
      <c r="BC73" s="45">
        <f t="shared" si="80"/>
        <v>124</v>
      </c>
      <c r="BD73" s="45">
        <f t="shared" si="81"/>
        <v>19</v>
      </c>
      <c r="BE73" s="45">
        <f t="shared" si="82"/>
        <v>70</v>
      </c>
      <c r="BF73" s="45">
        <f t="shared" si="83"/>
        <v>10</v>
      </c>
      <c r="BG73" s="45">
        <f t="shared" si="84"/>
        <v>59</v>
      </c>
      <c r="BH73" s="45">
        <f t="shared" si="85"/>
        <v>6</v>
      </c>
      <c r="BI73" s="45">
        <f t="shared" si="86"/>
        <v>14</v>
      </c>
      <c r="BJ73" s="45">
        <f t="shared" si="87"/>
        <v>120</v>
      </c>
      <c r="BK73" s="45">
        <f t="shared" si="88"/>
        <v>556</v>
      </c>
      <c r="BL73" s="45">
        <f t="shared" si="89"/>
        <v>676</v>
      </c>
    </row>
    <row r="74" spans="1:64" s="79" customFormat="1" ht="17.25" customHeight="1" x14ac:dyDescent="0.2">
      <c r="A74" s="211"/>
      <c r="B74" s="124" t="s">
        <v>18</v>
      </c>
      <c r="C74" s="27">
        <v>25</v>
      </c>
      <c r="D74" s="27">
        <v>30</v>
      </c>
      <c r="E74" s="27">
        <v>39</v>
      </c>
      <c r="F74" s="27">
        <v>41</v>
      </c>
      <c r="G74" s="27">
        <v>25</v>
      </c>
      <c r="H74" s="27">
        <v>26</v>
      </c>
      <c r="I74" s="27">
        <v>17</v>
      </c>
      <c r="J74" s="27">
        <v>23</v>
      </c>
      <c r="K74" s="27">
        <v>15</v>
      </c>
      <c r="L74" s="27">
        <v>13</v>
      </c>
      <c r="M74" s="48">
        <f t="shared" si="64"/>
        <v>121</v>
      </c>
      <c r="N74" s="48">
        <f t="shared" si="65"/>
        <v>133</v>
      </c>
      <c r="O74" s="48">
        <f t="shared" si="66"/>
        <v>254</v>
      </c>
      <c r="P74" s="211"/>
      <c r="Q74" s="124" t="s">
        <v>18</v>
      </c>
      <c r="R74" s="27">
        <v>36</v>
      </c>
      <c r="S74" s="27">
        <v>23</v>
      </c>
      <c r="T74" s="27">
        <v>50</v>
      </c>
      <c r="U74" s="27">
        <v>32</v>
      </c>
      <c r="V74" s="27">
        <v>28</v>
      </c>
      <c r="W74" s="27">
        <v>25</v>
      </c>
      <c r="X74" s="27">
        <v>22</v>
      </c>
      <c r="Y74" s="27">
        <v>21</v>
      </c>
      <c r="Z74" s="27">
        <v>16</v>
      </c>
      <c r="AA74" s="27">
        <v>31</v>
      </c>
      <c r="AB74" s="48">
        <f t="shared" si="67"/>
        <v>152</v>
      </c>
      <c r="AC74" s="48">
        <f t="shared" si="68"/>
        <v>132</v>
      </c>
      <c r="AD74" s="48">
        <f t="shared" si="69"/>
        <v>284</v>
      </c>
      <c r="AE74" s="211"/>
      <c r="AF74" s="124" t="s">
        <v>18</v>
      </c>
      <c r="AG74" s="27">
        <v>39</v>
      </c>
      <c r="AH74" s="27">
        <v>24</v>
      </c>
      <c r="AI74" s="27">
        <v>43</v>
      </c>
      <c r="AJ74" s="27">
        <v>27</v>
      </c>
      <c r="AK74" s="27">
        <v>22</v>
      </c>
      <c r="AL74" s="27">
        <v>24</v>
      </c>
      <c r="AM74" s="27">
        <v>22</v>
      </c>
      <c r="AN74" s="27">
        <v>27</v>
      </c>
      <c r="AO74" s="27">
        <v>26</v>
      </c>
      <c r="AP74" s="27">
        <v>24</v>
      </c>
      <c r="AQ74" s="48">
        <f t="shared" si="70"/>
        <v>152</v>
      </c>
      <c r="AR74" s="48">
        <f t="shared" si="71"/>
        <v>126</v>
      </c>
      <c r="AS74" s="48">
        <f t="shared" si="72"/>
        <v>278</v>
      </c>
      <c r="AT74" s="211"/>
      <c r="AU74" s="124" t="s">
        <v>18</v>
      </c>
      <c r="AV74" s="45">
        <f t="shared" si="73"/>
        <v>25</v>
      </c>
      <c r="AW74" s="45">
        <f t="shared" si="74"/>
        <v>30</v>
      </c>
      <c r="AX74" s="45">
        <f t="shared" si="75"/>
        <v>75</v>
      </c>
      <c r="AY74" s="45">
        <f t="shared" si="76"/>
        <v>64</v>
      </c>
      <c r="AZ74" s="45">
        <f t="shared" si="77"/>
        <v>114</v>
      </c>
      <c r="BA74" s="45">
        <f t="shared" si="78"/>
        <v>82</v>
      </c>
      <c r="BB74" s="45">
        <f t="shared" si="79"/>
        <v>88</v>
      </c>
      <c r="BC74" s="45">
        <f t="shared" si="80"/>
        <v>75</v>
      </c>
      <c r="BD74" s="45">
        <f t="shared" si="81"/>
        <v>59</v>
      </c>
      <c r="BE74" s="45">
        <f t="shared" si="82"/>
        <v>58</v>
      </c>
      <c r="BF74" s="45">
        <f t="shared" si="83"/>
        <v>38</v>
      </c>
      <c r="BG74" s="45">
        <f t="shared" si="84"/>
        <v>58</v>
      </c>
      <c r="BH74" s="45">
        <f t="shared" si="85"/>
        <v>26</v>
      </c>
      <c r="BI74" s="45">
        <f t="shared" si="86"/>
        <v>24</v>
      </c>
      <c r="BJ74" s="45">
        <f t="shared" si="87"/>
        <v>425</v>
      </c>
      <c r="BK74" s="45">
        <f t="shared" si="88"/>
        <v>391</v>
      </c>
      <c r="BL74" s="45">
        <f t="shared" si="89"/>
        <v>816</v>
      </c>
    </row>
    <row r="75" spans="1:64" s="79" customFormat="1" ht="17.25" customHeight="1" x14ac:dyDescent="0.2">
      <c r="A75" s="210" t="s">
        <v>9</v>
      </c>
      <c r="B75" s="210"/>
      <c r="C75" s="48">
        <v>3</v>
      </c>
      <c r="D75" s="48">
        <v>2</v>
      </c>
      <c r="E75" s="48">
        <v>5</v>
      </c>
      <c r="F75" s="48">
        <v>7</v>
      </c>
      <c r="G75" s="48">
        <v>17</v>
      </c>
      <c r="H75" s="48">
        <v>7</v>
      </c>
      <c r="I75" s="48">
        <v>6</v>
      </c>
      <c r="J75" s="48">
        <v>4</v>
      </c>
      <c r="K75" s="48">
        <v>8</v>
      </c>
      <c r="L75" s="48">
        <v>43</v>
      </c>
      <c r="M75" s="48">
        <f t="shared" si="64"/>
        <v>39</v>
      </c>
      <c r="N75" s="48">
        <f t="shared" si="65"/>
        <v>63</v>
      </c>
      <c r="O75" s="48">
        <f t="shared" si="66"/>
        <v>102</v>
      </c>
      <c r="P75" s="210" t="s">
        <v>9</v>
      </c>
      <c r="Q75" s="210"/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6</v>
      </c>
      <c r="Y75" s="48">
        <v>0</v>
      </c>
      <c r="Z75" s="48">
        <v>2</v>
      </c>
      <c r="AA75" s="48">
        <v>0</v>
      </c>
      <c r="AB75" s="48">
        <f t="shared" si="67"/>
        <v>8</v>
      </c>
      <c r="AC75" s="48">
        <f t="shared" si="68"/>
        <v>0</v>
      </c>
      <c r="AD75" s="48">
        <f t="shared" si="69"/>
        <v>8</v>
      </c>
      <c r="AE75" s="210" t="s">
        <v>9</v>
      </c>
      <c r="AF75" s="210"/>
      <c r="AG75" s="48">
        <v>0</v>
      </c>
      <c r="AH75" s="48">
        <v>0</v>
      </c>
      <c r="AI75" s="48">
        <v>0</v>
      </c>
      <c r="AJ75" s="48">
        <v>0</v>
      </c>
      <c r="AK75" s="48">
        <v>0</v>
      </c>
      <c r="AL75" s="48">
        <v>0</v>
      </c>
      <c r="AM75" s="48">
        <v>2</v>
      </c>
      <c r="AN75" s="48">
        <v>0</v>
      </c>
      <c r="AO75" s="48">
        <v>4</v>
      </c>
      <c r="AP75" s="48">
        <v>0</v>
      </c>
      <c r="AQ75" s="48">
        <f t="shared" si="70"/>
        <v>6</v>
      </c>
      <c r="AR75" s="48">
        <f t="shared" si="71"/>
        <v>0</v>
      </c>
      <c r="AS75" s="48">
        <f t="shared" si="72"/>
        <v>6</v>
      </c>
      <c r="AT75" s="210" t="s">
        <v>9</v>
      </c>
      <c r="AU75" s="210"/>
      <c r="AV75" s="45">
        <f t="shared" si="73"/>
        <v>3</v>
      </c>
      <c r="AW75" s="45">
        <f t="shared" si="74"/>
        <v>2</v>
      </c>
      <c r="AX75" s="45">
        <f t="shared" si="75"/>
        <v>5</v>
      </c>
      <c r="AY75" s="45">
        <f t="shared" si="76"/>
        <v>7</v>
      </c>
      <c r="AZ75" s="45">
        <f t="shared" si="77"/>
        <v>17</v>
      </c>
      <c r="BA75" s="45">
        <f t="shared" si="78"/>
        <v>7</v>
      </c>
      <c r="BB75" s="45">
        <f t="shared" si="79"/>
        <v>6</v>
      </c>
      <c r="BC75" s="45">
        <f t="shared" si="80"/>
        <v>4</v>
      </c>
      <c r="BD75" s="45">
        <f t="shared" si="81"/>
        <v>14</v>
      </c>
      <c r="BE75" s="45">
        <f t="shared" si="82"/>
        <v>43</v>
      </c>
      <c r="BF75" s="45">
        <f t="shared" si="83"/>
        <v>4</v>
      </c>
      <c r="BG75" s="45">
        <f t="shared" si="84"/>
        <v>0</v>
      </c>
      <c r="BH75" s="45">
        <f t="shared" si="85"/>
        <v>4</v>
      </c>
      <c r="BI75" s="45">
        <f t="shared" si="86"/>
        <v>0</v>
      </c>
      <c r="BJ75" s="45">
        <f t="shared" si="87"/>
        <v>53</v>
      </c>
      <c r="BK75" s="45">
        <f t="shared" si="88"/>
        <v>63</v>
      </c>
      <c r="BL75" s="45">
        <f t="shared" si="89"/>
        <v>116</v>
      </c>
    </row>
    <row r="76" spans="1:64" s="79" customFormat="1" ht="17.25" customHeight="1" x14ac:dyDescent="0.2">
      <c r="A76" s="210" t="s">
        <v>10</v>
      </c>
      <c r="B76" s="210"/>
      <c r="C76" s="27">
        <v>9</v>
      </c>
      <c r="D76" s="27">
        <v>12</v>
      </c>
      <c r="E76" s="27">
        <v>6</v>
      </c>
      <c r="F76" s="27">
        <v>12</v>
      </c>
      <c r="G76" s="27">
        <v>7</v>
      </c>
      <c r="H76" s="27">
        <v>17</v>
      </c>
      <c r="I76" s="27">
        <v>8</v>
      </c>
      <c r="J76" s="27">
        <v>12</v>
      </c>
      <c r="K76" s="27">
        <v>6</v>
      </c>
      <c r="L76" s="27">
        <v>10</v>
      </c>
      <c r="M76" s="48">
        <f t="shared" si="64"/>
        <v>36</v>
      </c>
      <c r="N76" s="48">
        <f t="shared" si="65"/>
        <v>63</v>
      </c>
      <c r="O76" s="48">
        <f t="shared" si="66"/>
        <v>99</v>
      </c>
      <c r="P76" s="210" t="s">
        <v>10</v>
      </c>
      <c r="Q76" s="210"/>
      <c r="R76" s="27">
        <v>2</v>
      </c>
      <c r="S76" s="27">
        <v>14</v>
      </c>
      <c r="T76" s="27">
        <v>10</v>
      </c>
      <c r="U76" s="27">
        <v>16</v>
      </c>
      <c r="V76" s="27">
        <v>14</v>
      </c>
      <c r="W76" s="27">
        <v>14</v>
      </c>
      <c r="X76" s="27">
        <v>10</v>
      </c>
      <c r="Y76" s="27">
        <v>12</v>
      </c>
      <c r="Z76" s="27">
        <v>10</v>
      </c>
      <c r="AA76" s="27">
        <v>12</v>
      </c>
      <c r="AB76" s="48">
        <f t="shared" si="67"/>
        <v>46</v>
      </c>
      <c r="AC76" s="48">
        <f t="shared" si="68"/>
        <v>68</v>
      </c>
      <c r="AD76" s="48">
        <f t="shared" si="69"/>
        <v>114</v>
      </c>
      <c r="AE76" s="210" t="s">
        <v>10</v>
      </c>
      <c r="AF76" s="210"/>
      <c r="AG76" s="27">
        <v>12</v>
      </c>
      <c r="AH76" s="27">
        <v>16</v>
      </c>
      <c r="AI76" s="27">
        <v>5</v>
      </c>
      <c r="AJ76" s="27">
        <v>18</v>
      </c>
      <c r="AK76" s="27">
        <v>7</v>
      </c>
      <c r="AL76" s="27">
        <v>21</v>
      </c>
      <c r="AM76" s="27">
        <v>2</v>
      </c>
      <c r="AN76" s="27">
        <v>17</v>
      </c>
      <c r="AO76" s="27">
        <v>1</v>
      </c>
      <c r="AP76" s="27">
        <v>24</v>
      </c>
      <c r="AQ76" s="48">
        <f t="shared" si="70"/>
        <v>27</v>
      </c>
      <c r="AR76" s="48">
        <f t="shared" si="71"/>
        <v>96</v>
      </c>
      <c r="AS76" s="48">
        <f t="shared" si="72"/>
        <v>123</v>
      </c>
      <c r="AT76" s="210" t="s">
        <v>10</v>
      </c>
      <c r="AU76" s="210"/>
      <c r="AV76" s="45">
        <f t="shared" si="73"/>
        <v>9</v>
      </c>
      <c r="AW76" s="45">
        <f t="shared" si="74"/>
        <v>12</v>
      </c>
      <c r="AX76" s="45">
        <f t="shared" si="75"/>
        <v>8</v>
      </c>
      <c r="AY76" s="45">
        <f t="shared" si="76"/>
        <v>26</v>
      </c>
      <c r="AZ76" s="45">
        <f t="shared" si="77"/>
        <v>29</v>
      </c>
      <c r="BA76" s="45">
        <f t="shared" si="78"/>
        <v>49</v>
      </c>
      <c r="BB76" s="45">
        <f t="shared" si="79"/>
        <v>27</v>
      </c>
      <c r="BC76" s="45">
        <f t="shared" si="80"/>
        <v>44</v>
      </c>
      <c r="BD76" s="45">
        <f t="shared" si="81"/>
        <v>23</v>
      </c>
      <c r="BE76" s="45">
        <f t="shared" si="82"/>
        <v>43</v>
      </c>
      <c r="BF76" s="45">
        <f t="shared" si="83"/>
        <v>12</v>
      </c>
      <c r="BG76" s="45">
        <f t="shared" si="84"/>
        <v>29</v>
      </c>
      <c r="BH76" s="45">
        <f t="shared" si="85"/>
        <v>1</v>
      </c>
      <c r="BI76" s="45">
        <f t="shared" si="86"/>
        <v>24</v>
      </c>
      <c r="BJ76" s="45">
        <f t="shared" si="87"/>
        <v>109</v>
      </c>
      <c r="BK76" s="45">
        <f t="shared" si="88"/>
        <v>227</v>
      </c>
      <c r="BL76" s="45">
        <f t="shared" si="89"/>
        <v>336</v>
      </c>
    </row>
    <row r="77" spans="1:64" s="79" customFormat="1" ht="17.25" customHeight="1" x14ac:dyDescent="0.2">
      <c r="A77" s="210" t="s">
        <v>229</v>
      </c>
      <c r="B77" s="210"/>
      <c r="C77" s="27">
        <v>9</v>
      </c>
      <c r="D77" s="27">
        <v>13</v>
      </c>
      <c r="E77" s="27">
        <v>19</v>
      </c>
      <c r="F77" s="27">
        <v>7</v>
      </c>
      <c r="G77" s="27">
        <v>12</v>
      </c>
      <c r="H77" s="27">
        <v>14</v>
      </c>
      <c r="I77" s="27">
        <v>12</v>
      </c>
      <c r="J77" s="27">
        <v>9</v>
      </c>
      <c r="K77" s="27">
        <v>22</v>
      </c>
      <c r="L77" s="27">
        <v>9</v>
      </c>
      <c r="M77" s="48">
        <f t="shared" si="64"/>
        <v>74</v>
      </c>
      <c r="N77" s="48">
        <f t="shared" si="65"/>
        <v>52</v>
      </c>
      <c r="O77" s="48">
        <f t="shared" si="66"/>
        <v>126</v>
      </c>
      <c r="P77" s="210" t="s">
        <v>229</v>
      </c>
      <c r="Q77" s="210"/>
      <c r="R77" s="27">
        <v>11</v>
      </c>
      <c r="S77" s="27">
        <v>12</v>
      </c>
      <c r="T77" s="27">
        <v>12</v>
      </c>
      <c r="U77" s="27">
        <v>9</v>
      </c>
      <c r="V77" s="27">
        <v>24</v>
      </c>
      <c r="W77" s="27">
        <v>10</v>
      </c>
      <c r="X77" s="27">
        <v>26</v>
      </c>
      <c r="Y77" s="27">
        <v>7</v>
      </c>
      <c r="Z77" s="27">
        <v>35</v>
      </c>
      <c r="AA77" s="27">
        <v>11</v>
      </c>
      <c r="AB77" s="48">
        <f t="shared" si="67"/>
        <v>108</v>
      </c>
      <c r="AC77" s="48">
        <f t="shared" si="68"/>
        <v>49</v>
      </c>
      <c r="AD77" s="48">
        <f t="shared" si="69"/>
        <v>157</v>
      </c>
      <c r="AE77" s="210" t="s">
        <v>229</v>
      </c>
      <c r="AF77" s="210"/>
      <c r="AG77" s="27">
        <v>10</v>
      </c>
      <c r="AH77" s="27">
        <v>11</v>
      </c>
      <c r="AI77" s="27">
        <v>15</v>
      </c>
      <c r="AJ77" s="27">
        <v>9</v>
      </c>
      <c r="AK77" s="27">
        <v>16</v>
      </c>
      <c r="AL77" s="27">
        <v>6</v>
      </c>
      <c r="AM77" s="27">
        <v>23</v>
      </c>
      <c r="AN77" s="27">
        <v>7</v>
      </c>
      <c r="AO77" s="27">
        <v>21</v>
      </c>
      <c r="AP77" s="27">
        <v>18</v>
      </c>
      <c r="AQ77" s="48">
        <f t="shared" si="70"/>
        <v>85</v>
      </c>
      <c r="AR77" s="48">
        <f t="shared" si="71"/>
        <v>51</v>
      </c>
      <c r="AS77" s="48">
        <f t="shared" si="72"/>
        <v>136</v>
      </c>
      <c r="AT77" s="210" t="s">
        <v>229</v>
      </c>
      <c r="AU77" s="210"/>
      <c r="AV77" s="45">
        <f t="shared" si="73"/>
        <v>9</v>
      </c>
      <c r="AW77" s="45">
        <f t="shared" si="74"/>
        <v>13</v>
      </c>
      <c r="AX77" s="45">
        <f t="shared" si="75"/>
        <v>30</v>
      </c>
      <c r="AY77" s="45">
        <f t="shared" si="76"/>
        <v>19</v>
      </c>
      <c r="AZ77" s="45">
        <f t="shared" si="77"/>
        <v>34</v>
      </c>
      <c r="BA77" s="45">
        <f t="shared" si="78"/>
        <v>34</v>
      </c>
      <c r="BB77" s="45">
        <f t="shared" si="79"/>
        <v>51</v>
      </c>
      <c r="BC77" s="45">
        <f t="shared" si="80"/>
        <v>28</v>
      </c>
      <c r="BD77" s="45">
        <f t="shared" si="81"/>
        <v>64</v>
      </c>
      <c r="BE77" s="45">
        <f t="shared" si="82"/>
        <v>22</v>
      </c>
      <c r="BF77" s="45">
        <f t="shared" si="83"/>
        <v>58</v>
      </c>
      <c r="BG77" s="45">
        <f t="shared" si="84"/>
        <v>18</v>
      </c>
      <c r="BH77" s="45">
        <f t="shared" si="85"/>
        <v>21</v>
      </c>
      <c r="BI77" s="45">
        <f t="shared" si="86"/>
        <v>18</v>
      </c>
      <c r="BJ77" s="45">
        <f t="shared" si="87"/>
        <v>267</v>
      </c>
      <c r="BK77" s="45">
        <f t="shared" si="88"/>
        <v>152</v>
      </c>
      <c r="BL77" s="45">
        <f t="shared" si="89"/>
        <v>419</v>
      </c>
    </row>
    <row r="78" spans="1:64" s="79" customFormat="1" ht="17.25" customHeight="1" x14ac:dyDescent="0.2">
      <c r="A78" s="210" t="s">
        <v>230</v>
      </c>
      <c r="B78" s="210"/>
      <c r="C78" s="27">
        <v>1</v>
      </c>
      <c r="D78" s="27">
        <v>5</v>
      </c>
      <c r="E78" s="27">
        <v>12</v>
      </c>
      <c r="F78" s="27">
        <v>8</v>
      </c>
      <c r="G78" s="27">
        <v>11</v>
      </c>
      <c r="H78" s="27">
        <v>8</v>
      </c>
      <c r="I78" s="27">
        <v>7</v>
      </c>
      <c r="J78" s="27">
        <v>7</v>
      </c>
      <c r="K78" s="27">
        <v>11</v>
      </c>
      <c r="L78" s="27">
        <v>4</v>
      </c>
      <c r="M78" s="48">
        <f t="shared" si="64"/>
        <v>42</v>
      </c>
      <c r="N78" s="48">
        <f t="shared" si="65"/>
        <v>32</v>
      </c>
      <c r="O78" s="48">
        <f t="shared" si="66"/>
        <v>74</v>
      </c>
      <c r="P78" s="210" t="s">
        <v>230</v>
      </c>
      <c r="Q78" s="210"/>
      <c r="R78" s="27">
        <v>6</v>
      </c>
      <c r="S78" s="27">
        <v>7</v>
      </c>
      <c r="T78" s="27">
        <v>10</v>
      </c>
      <c r="U78" s="27">
        <v>23</v>
      </c>
      <c r="V78" s="27">
        <v>2</v>
      </c>
      <c r="W78" s="27">
        <v>17</v>
      </c>
      <c r="X78" s="27">
        <v>2</v>
      </c>
      <c r="Y78" s="27">
        <v>9</v>
      </c>
      <c r="Z78" s="27">
        <v>18</v>
      </c>
      <c r="AA78" s="27">
        <v>6</v>
      </c>
      <c r="AB78" s="48">
        <f t="shared" si="67"/>
        <v>38</v>
      </c>
      <c r="AC78" s="48">
        <f t="shared" si="68"/>
        <v>62</v>
      </c>
      <c r="AD78" s="48">
        <f t="shared" si="69"/>
        <v>100</v>
      </c>
      <c r="AE78" s="210" t="s">
        <v>230</v>
      </c>
      <c r="AF78" s="210"/>
      <c r="AG78" s="27">
        <v>7</v>
      </c>
      <c r="AH78" s="27">
        <v>13</v>
      </c>
      <c r="AI78" s="27">
        <v>7</v>
      </c>
      <c r="AJ78" s="27">
        <v>13</v>
      </c>
      <c r="AK78" s="27">
        <v>9</v>
      </c>
      <c r="AL78" s="27">
        <v>16</v>
      </c>
      <c r="AM78" s="27">
        <v>9</v>
      </c>
      <c r="AN78" s="27">
        <v>11</v>
      </c>
      <c r="AO78" s="27">
        <v>26</v>
      </c>
      <c r="AP78" s="27">
        <v>4</v>
      </c>
      <c r="AQ78" s="48">
        <f t="shared" si="70"/>
        <v>58</v>
      </c>
      <c r="AR78" s="48">
        <f t="shared" si="71"/>
        <v>57</v>
      </c>
      <c r="AS78" s="48">
        <f t="shared" si="72"/>
        <v>115</v>
      </c>
      <c r="AT78" s="210" t="s">
        <v>230</v>
      </c>
      <c r="AU78" s="210"/>
      <c r="AV78" s="45">
        <f t="shared" si="73"/>
        <v>1</v>
      </c>
      <c r="AW78" s="45">
        <f t="shared" si="74"/>
        <v>5</v>
      </c>
      <c r="AX78" s="45">
        <f t="shared" si="75"/>
        <v>18</v>
      </c>
      <c r="AY78" s="45">
        <f t="shared" si="76"/>
        <v>15</v>
      </c>
      <c r="AZ78" s="45">
        <f t="shared" si="77"/>
        <v>28</v>
      </c>
      <c r="BA78" s="45">
        <f t="shared" si="78"/>
        <v>44</v>
      </c>
      <c r="BB78" s="45">
        <f t="shared" si="79"/>
        <v>16</v>
      </c>
      <c r="BC78" s="45">
        <f t="shared" si="80"/>
        <v>37</v>
      </c>
      <c r="BD78" s="45">
        <f t="shared" si="81"/>
        <v>22</v>
      </c>
      <c r="BE78" s="45">
        <f t="shared" si="82"/>
        <v>29</v>
      </c>
      <c r="BF78" s="45">
        <f t="shared" si="83"/>
        <v>27</v>
      </c>
      <c r="BG78" s="45">
        <f t="shared" si="84"/>
        <v>17</v>
      </c>
      <c r="BH78" s="45">
        <f t="shared" si="85"/>
        <v>26</v>
      </c>
      <c r="BI78" s="45">
        <f t="shared" si="86"/>
        <v>4</v>
      </c>
      <c r="BJ78" s="45">
        <f t="shared" si="87"/>
        <v>138</v>
      </c>
      <c r="BK78" s="45">
        <f t="shared" si="88"/>
        <v>151</v>
      </c>
      <c r="BL78" s="45">
        <f t="shared" si="89"/>
        <v>289</v>
      </c>
    </row>
    <row r="79" spans="1:64" s="79" customFormat="1" ht="17.25" customHeight="1" x14ac:dyDescent="0.2">
      <c r="A79" s="210" t="s">
        <v>228</v>
      </c>
      <c r="B79" s="210"/>
      <c r="C79" s="27">
        <v>5</v>
      </c>
      <c r="D79" s="27">
        <v>6</v>
      </c>
      <c r="E79" s="27">
        <v>16</v>
      </c>
      <c r="F79" s="27">
        <v>7</v>
      </c>
      <c r="G79" s="27">
        <v>13</v>
      </c>
      <c r="H79" s="27">
        <v>7</v>
      </c>
      <c r="I79" s="27">
        <v>15</v>
      </c>
      <c r="J79" s="27">
        <v>2</v>
      </c>
      <c r="K79" s="27">
        <v>13</v>
      </c>
      <c r="L79" s="27">
        <v>9</v>
      </c>
      <c r="M79" s="48">
        <f t="shared" si="64"/>
        <v>62</v>
      </c>
      <c r="N79" s="48">
        <f t="shared" si="65"/>
        <v>31</v>
      </c>
      <c r="O79" s="48">
        <f t="shared" si="66"/>
        <v>93</v>
      </c>
      <c r="P79" s="210" t="s">
        <v>228</v>
      </c>
      <c r="Q79" s="210"/>
      <c r="R79" s="27">
        <v>5</v>
      </c>
      <c r="S79" s="27">
        <v>5</v>
      </c>
      <c r="T79" s="27">
        <v>7</v>
      </c>
      <c r="U79" s="27">
        <v>15</v>
      </c>
      <c r="V79" s="27">
        <v>9</v>
      </c>
      <c r="W79" s="27">
        <v>4</v>
      </c>
      <c r="X79" s="27">
        <v>15</v>
      </c>
      <c r="Y79" s="27">
        <v>7</v>
      </c>
      <c r="Z79" s="27">
        <v>15</v>
      </c>
      <c r="AA79" s="27">
        <v>22</v>
      </c>
      <c r="AB79" s="48">
        <f t="shared" si="67"/>
        <v>51</v>
      </c>
      <c r="AC79" s="48">
        <f t="shared" si="68"/>
        <v>53</v>
      </c>
      <c r="AD79" s="48">
        <f t="shared" si="69"/>
        <v>104</v>
      </c>
      <c r="AE79" s="210" t="s">
        <v>228</v>
      </c>
      <c r="AF79" s="210"/>
      <c r="AG79" s="27">
        <v>5</v>
      </c>
      <c r="AH79" s="27">
        <v>12</v>
      </c>
      <c r="AI79" s="27">
        <v>6</v>
      </c>
      <c r="AJ79" s="27">
        <v>5</v>
      </c>
      <c r="AK79" s="27">
        <v>7</v>
      </c>
      <c r="AL79" s="27">
        <v>12</v>
      </c>
      <c r="AM79" s="27">
        <v>18</v>
      </c>
      <c r="AN79" s="27">
        <v>28</v>
      </c>
      <c r="AO79" s="27">
        <v>15</v>
      </c>
      <c r="AP79" s="27">
        <v>24</v>
      </c>
      <c r="AQ79" s="48">
        <f t="shared" si="70"/>
        <v>51</v>
      </c>
      <c r="AR79" s="48">
        <f t="shared" si="71"/>
        <v>81</v>
      </c>
      <c r="AS79" s="48">
        <f t="shared" si="72"/>
        <v>132</v>
      </c>
      <c r="AT79" s="210" t="s">
        <v>228</v>
      </c>
      <c r="AU79" s="210"/>
      <c r="AV79" s="45">
        <f t="shared" si="73"/>
        <v>5</v>
      </c>
      <c r="AW79" s="45">
        <f t="shared" si="74"/>
        <v>6</v>
      </c>
      <c r="AX79" s="45">
        <f t="shared" si="75"/>
        <v>21</v>
      </c>
      <c r="AY79" s="45">
        <f t="shared" si="76"/>
        <v>12</v>
      </c>
      <c r="AZ79" s="45">
        <f t="shared" si="77"/>
        <v>25</v>
      </c>
      <c r="BA79" s="45">
        <f t="shared" si="78"/>
        <v>34</v>
      </c>
      <c r="BB79" s="45">
        <f t="shared" si="79"/>
        <v>30</v>
      </c>
      <c r="BC79" s="45">
        <f t="shared" si="80"/>
        <v>11</v>
      </c>
      <c r="BD79" s="45">
        <f t="shared" si="81"/>
        <v>35</v>
      </c>
      <c r="BE79" s="45">
        <f t="shared" si="82"/>
        <v>28</v>
      </c>
      <c r="BF79" s="45">
        <f t="shared" si="83"/>
        <v>33</v>
      </c>
      <c r="BG79" s="45">
        <f t="shared" si="84"/>
        <v>50</v>
      </c>
      <c r="BH79" s="45">
        <f t="shared" si="85"/>
        <v>15</v>
      </c>
      <c r="BI79" s="45">
        <f t="shared" si="86"/>
        <v>24</v>
      </c>
      <c r="BJ79" s="45">
        <f t="shared" si="87"/>
        <v>164</v>
      </c>
      <c r="BK79" s="45">
        <f t="shared" si="88"/>
        <v>165</v>
      </c>
      <c r="BL79" s="45">
        <f t="shared" si="89"/>
        <v>329</v>
      </c>
    </row>
    <row r="80" spans="1:64" s="79" customFormat="1" ht="17.25" customHeight="1" x14ac:dyDescent="0.2">
      <c r="A80" s="210" t="s">
        <v>11</v>
      </c>
      <c r="B80" s="210"/>
      <c r="C80" s="27">
        <v>2</v>
      </c>
      <c r="D80" s="27">
        <v>5</v>
      </c>
      <c r="E80" s="27">
        <v>1</v>
      </c>
      <c r="F80" s="27">
        <v>5</v>
      </c>
      <c r="G80" s="27">
        <v>2</v>
      </c>
      <c r="H80" s="27">
        <v>10</v>
      </c>
      <c r="I80" s="27">
        <v>0</v>
      </c>
      <c r="J80" s="27">
        <v>6</v>
      </c>
      <c r="K80" s="27">
        <v>0</v>
      </c>
      <c r="L80" s="27">
        <v>8</v>
      </c>
      <c r="M80" s="48">
        <f t="shared" si="64"/>
        <v>5</v>
      </c>
      <c r="N80" s="48">
        <f t="shared" si="65"/>
        <v>34</v>
      </c>
      <c r="O80" s="48">
        <f t="shared" si="66"/>
        <v>39</v>
      </c>
      <c r="P80" s="210" t="s">
        <v>11</v>
      </c>
      <c r="Q80" s="210"/>
      <c r="R80" s="27">
        <v>2</v>
      </c>
      <c r="S80" s="27">
        <v>4</v>
      </c>
      <c r="T80" s="27">
        <v>1</v>
      </c>
      <c r="U80" s="27">
        <v>4</v>
      </c>
      <c r="V80" s="27">
        <v>3</v>
      </c>
      <c r="W80" s="27">
        <v>12</v>
      </c>
      <c r="X80" s="27">
        <v>2</v>
      </c>
      <c r="Y80" s="27">
        <v>15</v>
      </c>
      <c r="Z80" s="27">
        <v>2</v>
      </c>
      <c r="AA80" s="27">
        <v>11</v>
      </c>
      <c r="AB80" s="48">
        <f t="shared" si="67"/>
        <v>10</v>
      </c>
      <c r="AC80" s="48">
        <f t="shared" si="68"/>
        <v>46</v>
      </c>
      <c r="AD80" s="48">
        <f t="shared" si="69"/>
        <v>56</v>
      </c>
      <c r="AE80" s="210" t="s">
        <v>11</v>
      </c>
      <c r="AF80" s="210"/>
      <c r="AG80" s="27">
        <v>5</v>
      </c>
      <c r="AH80" s="27">
        <v>3</v>
      </c>
      <c r="AI80" s="27">
        <v>5</v>
      </c>
      <c r="AJ80" s="27">
        <v>6</v>
      </c>
      <c r="AK80" s="27">
        <v>3</v>
      </c>
      <c r="AL80" s="27">
        <v>8</v>
      </c>
      <c r="AM80" s="27">
        <v>6</v>
      </c>
      <c r="AN80" s="27">
        <v>11</v>
      </c>
      <c r="AO80" s="27">
        <v>10</v>
      </c>
      <c r="AP80" s="27">
        <v>22</v>
      </c>
      <c r="AQ80" s="48">
        <f t="shared" si="70"/>
        <v>29</v>
      </c>
      <c r="AR80" s="48">
        <f t="shared" si="71"/>
        <v>50</v>
      </c>
      <c r="AS80" s="48">
        <f t="shared" si="72"/>
        <v>79</v>
      </c>
      <c r="AT80" s="210" t="s">
        <v>11</v>
      </c>
      <c r="AU80" s="210"/>
      <c r="AV80" s="45">
        <f t="shared" si="73"/>
        <v>2</v>
      </c>
      <c r="AW80" s="45">
        <f t="shared" si="74"/>
        <v>5</v>
      </c>
      <c r="AX80" s="45">
        <f t="shared" si="75"/>
        <v>3</v>
      </c>
      <c r="AY80" s="45">
        <f t="shared" si="76"/>
        <v>9</v>
      </c>
      <c r="AZ80" s="45">
        <f t="shared" si="77"/>
        <v>8</v>
      </c>
      <c r="BA80" s="45">
        <f t="shared" si="78"/>
        <v>17</v>
      </c>
      <c r="BB80" s="45">
        <f t="shared" si="79"/>
        <v>8</v>
      </c>
      <c r="BC80" s="45">
        <f t="shared" si="80"/>
        <v>24</v>
      </c>
      <c r="BD80" s="45">
        <f t="shared" si="81"/>
        <v>5</v>
      </c>
      <c r="BE80" s="45">
        <f t="shared" si="82"/>
        <v>31</v>
      </c>
      <c r="BF80" s="45">
        <f t="shared" si="83"/>
        <v>8</v>
      </c>
      <c r="BG80" s="45">
        <f t="shared" si="84"/>
        <v>22</v>
      </c>
      <c r="BH80" s="45">
        <f t="shared" si="85"/>
        <v>10</v>
      </c>
      <c r="BI80" s="45">
        <f t="shared" si="86"/>
        <v>22</v>
      </c>
      <c r="BJ80" s="45">
        <f t="shared" si="87"/>
        <v>44</v>
      </c>
      <c r="BK80" s="45">
        <f t="shared" si="88"/>
        <v>130</v>
      </c>
      <c r="BL80" s="45">
        <f t="shared" si="89"/>
        <v>174</v>
      </c>
    </row>
    <row r="81" spans="1:64" s="79" customFormat="1" ht="17.25" customHeight="1" x14ac:dyDescent="0.2">
      <c r="A81" s="210" t="s">
        <v>12</v>
      </c>
      <c r="B81" s="210"/>
      <c r="C81" s="27">
        <v>3</v>
      </c>
      <c r="D81" s="27">
        <v>10</v>
      </c>
      <c r="E81" s="27">
        <v>5</v>
      </c>
      <c r="F81" s="27">
        <v>14</v>
      </c>
      <c r="G81" s="27">
        <v>15</v>
      </c>
      <c r="H81" s="27">
        <v>19</v>
      </c>
      <c r="I81" s="27">
        <v>7</v>
      </c>
      <c r="J81" s="27">
        <v>16</v>
      </c>
      <c r="K81" s="27">
        <v>0</v>
      </c>
      <c r="L81" s="27">
        <v>23</v>
      </c>
      <c r="M81" s="48">
        <f t="shared" si="64"/>
        <v>30</v>
      </c>
      <c r="N81" s="48">
        <f t="shared" si="65"/>
        <v>82</v>
      </c>
      <c r="O81" s="48">
        <f t="shared" si="66"/>
        <v>112</v>
      </c>
      <c r="P81" s="210" t="s">
        <v>12</v>
      </c>
      <c r="Q81" s="210"/>
      <c r="R81" s="27">
        <v>3</v>
      </c>
      <c r="S81" s="27">
        <v>13</v>
      </c>
      <c r="T81" s="27">
        <v>1</v>
      </c>
      <c r="U81" s="27">
        <v>19</v>
      </c>
      <c r="V81" s="27">
        <v>5</v>
      </c>
      <c r="W81" s="27">
        <v>11</v>
      </c>
      <c r="X81" s="27">
        <v>11</v>
      </c>
      <c r="Y81" s="27">
        <v>12</v>
      </c>
      <c r="Z81" s="27">
        <v>6</v>
      </c>
      <c r="AA81" s="27">
        <v>18</v>
      </c>
      <c r="AB81" s="48">
        <f t="shared" si="67"/>
        <v>26</v>
      </c>
      <c r="AC81" s="48">
        <f t="shared" si="68"/>
        <v>73</v>
      </c>
      <c r="AD81" s="48">
        <f t="shared" si="69"/>
        <v>99</v>
      </c>
      <c r="AE81" s="210" t="s">
        <v>12</v>
      </c>
      <c r="AF81" s="210"/>
      <c r="AG81" s="27">
        <v>2</v>
      </c>
      <c r="AH81" s="27">
        <v>11</v>
      </c>
      <c r="AI81" s="27">
        <v>7</v>
      </c>
      <c r="AJ81" s="27">
        <v>17</v>
      </c>
      <c r="AK81" s="27">
        <v>11</v>
      </c>
      <c r="AL81" s="27">
        <v>14</v>
      </c>
      <c r="AM81" s="27">
        <v>22</v>
      </c>
      <c r="AN81" s="27">
        <v>13</v>
      </c>
      <c r="AO81" s="27">
        <v>0</v>
      </c>
      <c r="AP81" s="27">
        <v>12</v>
      </c>
      <c r="AQ81" s="48">
        <f t="shared" si="70"/>
        <v>42</v>
      </c>
      <c r="AR81" s="48">
        <f t="shared" si="71"/>
        <v>67</v>
      </c>
      <c r="AS81" s="48">
        <f t="shared" si="72"/>
        <v>109</v>
      </c>
      <c r="AT81" s="210" t="s">
        <v>12</v>
      </c>
      <c r="AU81" s="210"/>
      <c r="AV81" s="45">
        <f t="shared" si="73"/>
        <v>3</v>
      </c>
      <c r="AW81" s="45">
        <f t="shared" si="74"/>
        <v>10</v>
      </c>
      <c r="AX81" s="45">
        <f t="shared" si="75"/>
        <v>8</v>
      </c>
      <c r="AY81" s="45">
        <f t="shared" si="76"/>
        <v>27</v>
      </c>
      <c r="AZ81" s="45">
        <f t="shared" si="77"/>
        <v>18</v>
      </c>
      <c r="BA81" s="45">
        <f t="shared" si="78"/>
        <v>49</v>
      </c>
      <c r="BB81" s="45">
        <f t="shared" si="79"/>
        <v>19</v>
      </c>
      <c r="BC81" s="45">
        <f t="shared" si="80"/>
        <v>44</v>
      </c>
      <c r="BD81" s="45">
        <f t="shared" si="81"/>
        <v>22</v>
      </c>
      <c r="BE81" s="45">
        <f t="shared" si="82"/>
        <v>49</v>
      </c>
      <c r="BF81" s="45">
        <f t="shared" si="83"/>
        <v>28</v>
      </c>
      <c r="BG81" s="45">
        <f t="shared" si="84"/>
        <v>31</v>
      </c>
      <c r="BH81" s="45">
        <f t="shared" si="85"/>
        <v>0</v>
      </c>
      <c r="BI81" s="45">
        <f t="shared" si="86"/>
        <v>12</v>
      </c>
      <c r="BJ81" s="45">
        <f t="shared" si="87"/>
        <v>98</v>
      </c>
      <c r="BK81" s="45">
        <f t="shared" si="88"/>
        <v>222</v>
      </c>
      <c r="BL81" s="45">
        <f t="shared" si="89"/>
        <v>320</v>
      </c>
    </row>
    <row r="82" spans="1:64" s="79" customFormat="1" ht="17.25" customHeight="1" x14ac:dyDescent="0.2">
      <c r="A82" s="210" t="s">
        <v>13</v>
      </c>
      <c r="B82" s="210"/>
      <c r="C82" s="27">
        <v>2</v>
      </c>
      <c r="D82" s="27">
        <v>48</v>
      </c>
      <c r="E82" s="27">
        <v>4</v>
      </c>
      <c r="F82" s="27">
        <v>7</v>
      </c>
      <c r="G82" s="27">
        <v>14</v>
      </c>
      <c r="H82" s="27">
        <v>9</v>
      </c>
      <c r="I82" s="27">
        <v>8</v>
      </c>
      <c r="J82" s="27">
        <v>1</v>
      </c>
      <c r="K82" s="27">
        <v>11</v>
      </c>
      <c r="L82" s="27">
        <v>12</v>
      </c>
      <c r="M82" s="48">
        <f t="shared" si="64"/>
        <v>39</v>
      </c>
      <c r="N82" s="48">
        <f t="shared" si="65"/>
        <v>77</v>
      </c>
      <c r="O82" s="48">
        <f t="shared" si="66"/>
        <v>116</v>
      </c>
      <c r="P82" s="210" t="s">
        <v>13</v>
      </c>
      <c r="Q82" s="210"/>
      <c r="R82" s="27">
        <v>3</v>
      </c>
      <c r="S82" s="27">
        <v>41</v>
      </c>
      <c r="T82" s="27">
        <v>5</v>
      </c>
      <c r="U82" s="27">
        <v>5</v>
      </c>
      <c r="V82" s="27">
        <v>1</v>
      </c>
      <c r="W82" s="27">
        <v>8</v>
      </c>
      <c r="X82" s="27">
        <v>5</v>
      </c>
      <c r="Y82" s="27">
        <v>3</v>
      </c>
      <c r="Z82" s="27">
        <v>5</v>
      </c>
      <c r="AA82" s="27">
        <v>19</v>
      </c>
      <c r="AB82" s="48">
        <f t="shared" si="67"/>
        <v>19</v>
      </c>
      <c r="AC82" s="48">
        <f t="shared" si="68"/>
        <v>76</v>
      </c>
      <c r="AD82" s="48">
        <f t="shared" si="69"/>
        <v>95</v>
      </c>
      <c r="AE82" s="210" t="s">
        <v>13</v>
      </c>
      <c r="AF82" s="210"/>
      <c r="AG82" s="27">
        <v>4</v>
      </c>
      <c r="AH82" s="27">
        <v>17</v>
      </c>
      <c r="AI82" s="27">
        <v>2</v>
      </c>
      <c r="AJ82" s="27">
        <v>6</v>
      </c>
      <c r="AK82" s="27">
        <v>2</v>
      </c>
      <c r="AL82" s="27">
        <v>8</v>
      </c>
      <c r="AM82" s="27">
        <v>4</v>
      </c>
      <c r="AN82" s="27">
        <v>4</v>
      </c>
      <c r="AO82" s="27">
        <v>13</v>
      </c>
      <c r="AP82" s="27">
        <v>8</v>
      </c>
      <c r="AQ82" s="48">
        <f t="shared" si="70"/>
        <v>25</v>
      </c>
      <c r="AR82" s="48">
        <f t="shared" si="71"/>
        <v>43</v>
      </c>
      <c r="AS82" s="48">
        <f t="shared" si="72"/>
        <v>68</v>
      </c>
      <c r="AT82" s="210" t="s">
        <v>13</v>
      </c>
      <c r="AU82" s="210"/>
      <c r="AV82" s="45">
        <f t="shared" si="73"/>
        <v>2</v>
      </c>
      <c r="AW82" s="45">
        <f t="shared" si="74"/>
        <v>48</v>
      </c>
      <c r="AX82" s="45">
        <f t="shared" si="75"/>
        <v>7</v>
      </c>
      <c r="AY82" s="45">
        <f t="shared" si="76"/>
        <v>48</v>
      </c>
      <c r="AZ82" s="45">
        <f t="shared" si="77"/>
        <v>23</v>
      </c>
      <c r="BA82" s="45">
        <f t="shared" si="78"/>
        <v>31</v>
      </c>
      <c r="BB82" s="45">
        <f t="shared" si="79"/>
        <v>11</v>
      </c>
      <c r="BC82" s="45">
        <f t="shared" si="80"/>
        <v>15</v>
      </c>
      <c r="BD82" s="45">
        <f t="shared" si="81"/>
        <v>18</v>
      </c>
      <c r="BE82" s="45">
        <f t="shared" si="82"/>
        <v>23</v>
      </c>
      <c r="BF82" s="45">
        <f t="shared" si="83"/>
        <v>9</v>
      </c>
      <c r="BG82" s="45">
        <f t="shared" si="84"/>
        <v>23</v>
      </c>
      <c r="BH82" s="45">
        <f t="shared" si="85"/>
        <v>13</v>
      </c>
      <c r="BI82" s="45">
        <f t="shared" si="86"/>
        <v>8</v>
      </c>
      <c r="BJ82" s="45">
        <f t="shared" si="87"/>
        <v>83</v>
      </c>
      <c r="BK82" s="45">
        <f t="shared" si="88"/>
        <v>196</v>
      </c>
      <c r="BL82" s="45">
        <f t="shared" si="89"/>
        <v>279</v>
      </c>
    </row>
    <row r="83" spans="1:64" s="79" customFormat="1" ht="17.25" customHeight="1" x14ac:dyDescent="0.2">
      <c r="A83" s="210" t="s">
        <v>14</v>
      </c>
      <c r="B83" s="210"/>
      <c r="C83" s="27">
        <v>18</v>
      </c>
      <c r="D83" s="27">
        <v>17</v>
      </c>
      <c r="E83" s="27">
        <v>23</v>
      </c>
      <c r="F83" s="27">
        <v>18</v>
      </c>
      <c r="G83" s="27">
        <v>37</v>
      </c>
      <c r="H83" s="27">
        <v>22</v>
      </c>
      <c r="I83" s="27">
        <v>54</v>
      </c>
      <c r="J83" s="27">
        <v>25</v>
      </c>
      <c r="K83" s="27">
        <v>41</v>
      </c>
      <c r="L83" s="27">
        <v>26</v>
      </c>
      <c r="M83" s="48">
        <f t="shared" si="64"/>
        <v>173</v>
      </c>
      <c r="N83" s="48">
        <f t="shared" si="65"/>
        <v>108</v>
      </c>
      <c r="O83" s="48">
        <f t="shared" si="66"/>
        <v>281</v>
      </c>
      <c r="P83" s="210" t="s">
        <v>14</v>
      </c>
      <c r="Q83" s="210"/>
      <c r="R83" s="27">
        <v>25</v>
      </c>
      <c r="S83" s="27">
        <v>26</v>
      </c>
      <c r="T83" s="27">
        <v>41</v>
      </c>
      <c r="U83" s="27">
        <v>9</v>
      </c>
      <c r="V83" s="27">
        <v>51</v>
      </c>
      <c r="W83" s="27">
        <v>16</v>
      </c>
      <c r="X83" s="27">
        <v>49</v>
      </c>
      <c r="Y83" s="27">
        <v>30</v>
      </c>
      <c r="Z83" s="27">
        <v>69</v>
      </c>
      <c r="AA83" s="27">
        <v>31</v>
      </c>
      <c r="AB83" s="48">
        <f t="shared" si="67"/>
        <v>235</v>
      </c>
      <c r="AC83" s="48">
        <f t="shared" si="68"/>
        <v>112</v>
      </c>
      <c r="AD83" s="48">
        <f t="shared" si="69"/>
        <v>347</v>
      </c>
      <c r="AE83" s="210" t="s">
        <v>14</v>
      </c>
      <c r="AF83" s="210"/>
      <c r="AG83" s="27">
        <v>65</v>
      </c>
      <c r="AH83" s="27">
        <v>20</v>
      </c>
      <c r="AI83" s="27">
        <v>66</v>
      </c>
      <c r="AJ83" s="27">
        <v>17</v>
      </c>
      <c r="AK83" s="27">
        <v>96</v>
      </c>
      <c r="AL83" s="27">
        <v>26</v>
      </c>
      <c r="AM83" s="27">
        <v>92</v>
      </c>
      <c r="AN83" s="27">
        <v>17</v>
      </c>
      <c r="AO83" s="27">
        <v>73</v>
      </c>
      <c r="AP83" s="27">
        <v>43</v>
      </c>
      <c r="AQ83" s="48">
        <f t="shared" si="70"/>
        <v>392</v>
      </c>
      <c r="AR83" s="48">
        <f t="shared" si="71"/>
        <v>123</v>
      </c>
      <c r="AS83" s="48">
        <f t="shared" si="72"/>
        <v>515</v>
      </c>
      <c r="AT83" s="210" t="s">
        <v>14</v>
      </c>
      <c r="AU83" s="210"/>
      <c r="AV83" s="45">
        <f t="shared" si="73"/>
        <v>18</v>
      </c>
      <c r="AW83" s="45">
        <f t="shared" si="74"/>
        <v>17</v>
      </c>
      <c r="AX83" s="45">
        <f t="shared" si="75"/>
        <v>48</v>
      </c>
      <c r="AY83" s="45">
        <f t="shared" si="76"/>
        <v>44</v>
      </c>
      <c r="AZ83" s="45">
        <f t="shared" si="77"/>
        <v>143</v>
      </c>
      <c r="BA83" s="45">
        <f t="shared" si="78"/>
        <v>51</v>
      </c>
      <c r="BB83" s="45">
        <f t="shared" si="79"/>
        <v>171</v>
      </c>
      <c r="BC83" s="45">
        <f t="shared" si="80"/>
        <v>58</v>
      </c>
      <c r="BD83" s="45">
        <f t="shared" si="81"/>
        <v>186</v>
      </c>
      <c r="BE83" s="45">
        <f t="shared" si="82"/>
        <v>82</v>
      </c>
      <c r="BF83" s="45">
        <f t="shared" si="83"/>
        <v>161</v>
      </c>
      <c r="BG83" s="45">
        <f t="shared" si="84"/>
        <v>48</v>
      </c>
      <c r="BH83" s="45">
        <f t="shared" si="85"/>
        <v>73</v>
      </c>
      <c r="BI83" s="45">
        <f t="shared" si="86"/>
        <v>43</v>
      </c>
      <c r="BJ83" s="45">
        <f t="shared" si="87"/>
        <v>800</v>
      </c>
      <c r="BK83" s="45">
        <f t="shared" si="88"/>
        <v>343</v>
      </c>
      <c r="BL83" s="45">
        <f t="shared" si="89"/>
        <v>1143</v>
      </c>
    </row>
    <row r="84" spans="1:64" s="79" customFormat="1" ht="17.25" customHeight="1" x14ac:dyDescent="0.2">
      <c r="A84" s="210" t="s">
        <v>15</v>
      </c>
      <c r="B84" s="210"/>
      <c r="C84" s="27">
        <v>47</v>
      </c>
      <c r="D84" s="27">
        <v>35</v>
      </c>
      <c r="E84" s="27">
        <v>56</v>
      </c>
      <c r="F84" s="27">
        <v>43</v>
      </c>
      <c r="G84" s="27">
        <v>58</v>
      </c>
      <c r="H84" s="27">
        <v>45</v>
      </c>
      <c r="I84" s="27">
        <v>57</v>
      </c>
      <c r="J84" s="27">
        <v>38</v>
      </c>
      <c r="K84" s="27">
        <v>75</v>
      </c>
      <c r="L84" s="27">
        <v>18</v>
      </c>
      <c r="M84" s="48">
        <f t="shared" si="64"/>
        <v>293</v>
      </c>
      <c r="N84" s="48">
        <f t="shared" si="65"/>
        <v>179</v>
      </c>
      <c r="O84" s="48">
        <f t="shared" si="66"/>
        <v>472</v>
      </c>
      <c r="P84" s="210" t="s">
        <v>15</v>
      </c>
      <c r="Q84" s="210"/>
      <c r="R84" s="27">
        <v>54</v>
      </c>
      <c r="S84" s="27">
        <v>47</v>
      </c>
      <c r="T84" s="27">
        <v>65</v>
      </c>
      <c r="U84" s="27">
        <v>38</v>
      </c>
      <c r="V84" s="27">
        <v>75</v>
      </c>
      <c r="W84" s="27">
        <v>49</v>
      </c>
      <c r="X84" s="27">
        <v>56</v>
      </c>
      <c r="Y84" s="27">
        <v>51</v>
      </c>
      <c r="Z84" s="27">
        <v>137</v>
      </c>
      <c r="AA84" s="27">
        <v>21</v>
      </c>
      <c r="AB84" s="48">
        <f t="shared" si="67"/>
        <v>387</v>
      </c>
      <c r="AC84" s="48">
        <f t="shared" si="68"/>
        <v>206</v>
      </c>
      <c r="AD84" s="48">
        <f t="shared" si="69"/>
        <v>593</v>
      </c>
      <c r="AE84" s="210" t="s">
        <v>15</v>
      </c>
      <c r="AF84" s="210"/>
      <c r="AG84" s="27">
        <v>32</v>
      </c>
      <c r="AH84" s="27">
        <v>51</v>
      </c>
      <c r="AI84" s="27">
        <v>62</v>
      </c>
      <c r="AJ84" s="27">
        <v>44</v>
      </c>
      <c r="AK84" s="27">
        <v>68</v>
      </c>
      <c r="AL84" s="27">
        <v>50</v>
      </c>
      <c r="AM84" s="27">
        <v>67</v>
      </c>
      <c r="AN84" s="27">
        <v>45</v>
      </c>
      <c r="AO84" s="27">
        <v>146</v>
      </c>
      <c r="AP84" s="27">
        <v>20</v>
      </c>
      <c r="AQ84" s="48">
        <f t="shared" si="70"/>
        <v>375</v>
      </c>
      <c r="AR84" s="48">
        <f t="shared" si="71"/>
        <v>210</v>
      </c>
      <c r="AS84" s="48">
        <f t="shared" si="72"/>
        <v>585</v>
      </c>
      <c r="AT84" s="210" t="s">
        <v>15</v>
      </c>
      <c r="AU84" s="210"/>
      <c r="AV84" s="45">
        <f t="shared" si="73"/>
        <v>47</v>
      </c>
      <c r="AW84" s="45">
        <f t="shared" si="74"/>
        <v>35</v>
      </c>
      <c r="AX84" s="45">
        <f t="shared" si="75"/>
        <v>110</v>
      </c>
      <c r="AY84" s="45">
        <f t="shared" si="76"/>
        <v>90</v>
      </c>
      <c r="AZ84" s="45">
        <f t="shared" si="77"/>
        <v>155</v>
      </c>
      <c r="BA84" s="45">
        <f t="shared" si="78"/>
        <v>134</v>
      </c>
      <c r="BB84" s="45">
        <f t="shared" si="79"/>
        <v>194</v>
      </c>
      <c r="BC84" s="45">
        <f t="shared" si="80"/>
        <v>131</v>
      </c>
      <c r="BD84" s="45">
        <f t="shared" si="81"/>
        <v>199</v>
      </c>
      <c r="BE84" s="45">
        <f t="shared" si="82"/>
        <v>119</v>
      </c>
      <c r="BF84" s="45">
        <f t="shared" si="83"/>
        <v>204</v>
      </c>
      <c r="BG84" s="45">
        <f t="shared" si="84"/>
        <v>66</v>
      </c>
      <c r="BH84" s="45">
        <f t="shared" si="85"/>
        <v>146</v>
      </c>
      <c r="BI84" s="45">
        <f t="shared" si="86"/>
        <v>20</v>
      </c>
      <c r="BJ84" s="45">
        <f t="shared" si="87"/>
        <v>1055</v>
      </c>
      <c r="BK84" s="45">
        <f t="shared" si="88"/>
        <v>595</v>
      </c>
      <c r="BL84" s="45">
        <f t="shared" si="89"/>
        <v>1650</v>
      </c>
    </row>
    <row r="85" spans="1:64" s="79" customFormat="1" ht="17.25" customHeight="1" x14ac:dyDescent="0.2">
      <c r="A85" s="210" t="s">
        <v>16</v>
      </c>
      <c r="B85" s="210"/>
      <c r="C85" s="27">
        <f>SUM(C65:C84)</f>
        <v>223</v>
      </c>
      <c r="D85" s="27">
        <f t="shared" ref="D85:N85" si="90">SUM(D65:D84)</f>
        <v>483</v>
      </c>
      <c r="E85" s="27">
        <f t="shared" si="90"/>
        <v>308</v>
      </c>
      <c r="F85" s="27">
        <f t="shared" si="90"/>
        <v>467</v>
      </c>
      <c r="G85" s="27">
        <f t="shared" si="90"/>
        <v>328</v>
      </c>
      <c r="H85" s="27">
        <f t="shared" si="90"/>
        <v>424</v>
      </c>
      <c r="I85" s="27">
        <f t="shared" si="90"/>
        <v>281</v>
      </c>
      <c r="J85" s="27">
        <f t="shared" si="90"/>
        <v>312</v>
      </c>
      <c r="K85" s="27">
        <f t="shared" si="90"/>
        <v>258</v>
      </c>
      <c r="L85" s="27">
        <f t="shared" si="90"/>
        <v>347</v>
      </c>
      <c r="M85" s="48">
        <f t="shared" si="64"/>
        <v>1398</v>
      </c>
      <c r="N85" s="27">
        <f t="shared" si="90"/>
        <v>2033</v>
      </c>
      <c r="O85" s="48">
        <f t="shared" si="66"/>
        <v>3431</v>
      </c>
      <c r="P85" s="210" t="s">
        <v>16</v>
      </c>
      <c r="Q85" s="210"/>
      <c r="R85" s="27">
        <f>SUM(R65:R84)</f>
        <v>246</v>
      </c>
      <c r="S85" s="27">
        <f t="shared" ref="S85:AA85" si="91">SUM(S65:S84)</f>
        <v>442</v>
      </c>
      <c r="T85" s="27">
        <f t="shared" si="91"/>
        <v>330</v>
      </c>
      <c r="U85" s="27">
        <f t="shared" si="91"/>
        <v>439</v>
      </c>
      <c r="V85" s="27">
        <f t="shared" si="91"/>
        <v>338</v>
      </c>
      <c r="W85" s="27">
        <f t="shared" si="91"/>
        <v>420</v>
      </c>
      <c r="X85" s="27">
        <f>SUM(X65:X84)</f>
        <v>296</v>
      </c>
      <c r="Y85" s="27">
        <f t="shared" si="91"/>
        <v>318</v>
      </c>
      <c r="Z85" s="27">
        <f t="shared" si="91"/>
        <v>370</v>
      </c>
      <c r="AA85" s="27">
        <f t="shared" si="91"/>
        <v>366</v>
      </c>
      <c r="AB85" s="48">
        <f>SUM(AB65:AB84)</f>
        <v>1580</v>
      </c>
      <c r="AC85" s="48">
        <f>SUM(AC65:AC84)</f>
        <v>1985</v>
      </c>
      <c r="AD85" s="48">
        <f>SUM(AD65:AD84)</f>
        <v>3565</v>
      </c>
      <c r="AE85" s="210" t="s">
        <v>16</v>
      </c>
      <c r="AF85" s="210"/>
      <c r="AG85" s="27">
        <f>SUM(AG65:AG84)</f>
        <v>273</v>
      </c>
      <c r="AH85" s="27">
        <f t="shared" ref="AH85:AS85" si="92">SUM(AH65:AH84)</f>
        <v>440</v>
      </c>
      <c r="AI85" s="27">
        <f t="shared" si="92"/>
        <v>345</v>
      </c>
      <c r="AJ85" s="27">
        <f t="shared" si="92"/>
        <v>459</v>
      </c>
      <c r="AK85" s="27">
        <f t="shared" si="92"/>
        <v>372</v>
      </c>
      <c r="AL85" s="27">
        <f t="shared" si="92"/>
        <v>439</v>
      </c>
      <c r="AM85" s="27">
        <f t="shared" si="92"/>
        <v>405</v>
      </c>
      <c r="AN85" s="27">
        <f t="shared" si="92"/>
        <v>383</v>
      </c>
      <c r="AO85" s="27">
        <f t="shared" si="92"/>
        <v>453</v>
      </c>
      <c r="AP85" s="27">
        <f t="shared" si="92"/>
        <v>395</v>
      </c>
      <c r="AQ85" s="48">
        <f t="shared" si="70"/>
        <v>1848</v>
      </c>
      <c r="AR85" s="27">
        <f t="shared" si="92"/>
        <v>2116</v>
      </c>
      <c r="AS85" s="27">
        <f t="shared" si="92"/>
        <v>3964</v>
      </c>
      <c r="AT85" s="210" t="s">
        <v>16</v>
      </c>
      <c r="AU85" s="210"/>
      <c r="AV85" s="45">
        <f t="shared" si="73"/>
        <v>223</v>
      </c>
      <c r="AW85" s="45">
        <f t="shared" si="74"/>
        <v>483</v>
      </c>
      <c r="AX85" s="45">
        <f t="shared" si="75"/>
        <v>554</v>
      </c>
      <c r="AY85" s="45">
        <f t="shared" si="76"/>
        <v>909</v>
      </c>
      <c r="AZ85" s="45">
        <f t="shared" si="77"/>
        <v>931</v>
      </c>
      <c r="BA85" s="45">
        <f t="shared" si="78"/>
        <v>1303</v>
      </c>
      <c r="BB85" s="45">
        <f t="shared" si="79"/>
        <v>964</v>
      </c>
      <c r="BC85" s="45">
        <f t="shared" si="80"/>
        <v>1191</v>
      </c>
      <c r="BD85" s="45">
        <f t="shared" si="81"/>
        <v>926</v>
      </c>
      <c r="BE85" s="45">
        <f t="shared" si="82"/>
        <v>1104</v>
      </c>
      <c r="BF85" s="45">
        <f t="shared" si="83"/>
        <v>775</v>
      </c>
      <c r="BG85" s="45">
        <f t="shared" si="84"/>
        <v>749</v>
      </c>
      <c r="BH85" s="45">
        <f t="shared" si="85"/>
        <v>453</v>
      </c>
      <c r="BI85" s="45">
        <f t="shared" si="86"/>
        <v>395</v>
      </c>
      <c r="BJ85" s="45">
        <f>SUM(BJ65:BJ84)</f>
        <v>4826</v>
      </c>
      <c r="BK85" s="45">
        <f>SUM(BK65:BK84)</f>
        <v>6134</v>
      </c>
      <c r="BL85" s="45">
        <f>SUM(BL65:BL84)</f>
        <v>10960</v>
      </c>
    </row>
    <row r="86" spans="1:64" ht="18" customHeight="1" x14ac:dyDescent="0.2"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47"/>
      <c r="BJ86" s="47"/>
      <c r="BK86" s="47"/>
      <c r="BL86" s="47"/>
    </row>
    <row r="87" spans="1:64" ht="18" customHeight="1" x14ac:dyDescent="0.2">
      <c r="A87" s="226">
        <v>186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36">
        <v>187</v>
      </c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2">
        <v>188</v>
      </c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32"/>
      <c r="AS87" s="232"/>
      <c r="AT87" s="226">
        <v>185</v>
      </c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</row>
    <row r="88" spans="1:64" ht="2.25" hidden="1" customHeight="1" thickBot="1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</row>
    <row r="89" spans="1:64" ht="24" customHeight="1" x14ac:dyDescent="0.2">
      <c r="A89" s="219" t="s">
        <v>156</v>
      </c>
      <c r="B89" s="219"/>
      <c r="C89" s="219" t="s">
        <v>405</v>
      </c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 t="s">
        <v>157</v>
      </c>
      <c r="Q89" s="194"/>
      <c r="R89" s="219" t="s">
        <v>405</v>
      </c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 t="s">
        <v>158</v>
      </c>
      <c r="AF89" s="219"/>
      <c r="AG89" s="219" t="s">
        <v>405</v>
      </c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127" t="s">
        <v>385</v>
      </c>
      <c r="AU89" s="127"/>
      <c r="AV89" s="216" t="s">
        <v>248</v>
      </c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7"/>
    </row>
    <row r="90" spans="1:64" ht="20.25" x14ac:dyDescent="0.2">
      <c r="A90" s="219" t="s">
        <v>34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 t="s">
        <v>35</v>
      </c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 t="s">
        <v>36</v>
      </c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 t="s">
        <v>50</v>
      </c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</row>
    <row r="91" spans="1:64" ht="18" x14ac:dyDescent="0.2">
      <c r="A91" s="194" t="s">
        <v>162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 t="s">
        <v>162</v>
      </c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 t="s">
        <v>162</v>
      </c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 t="s">
        <v>162</v>
      </c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</row>
    <row r="92" spans="1:64" ht="16.5" customHeight="1" x14ac:dyDescent="0.2">
      <c r="A92" s="210" t="s">
        <v>0</v>
      </c>
      <c r="B92" s="210"/>
      <c r="C92" s="210" t="s">
        <v>38</v>
      </c>
      <c r="D92" s="210"/>
      <c r="E92" s="210" t="s">
        <v>39</v>
      </c>
      <c r="F92" s="210"/>
      <c r="G92" s="210" t="s">
        <v>40</v>
      </c>
      <c r="H92" s="210"/>
      <c r="I92" s="210" t="s">
        <v>41</v>
      </c>
      <c r="J92" s="210"/>
      <c r="K92" s="210" t="s">
        <v>42</v>
      </c>
      <c r="L92" s="210"/>
      <c r="M92" s="210" t="s">
        <v>43</v>
      </c>
      <c r="N92" s="210"/>
      <c r="O92" s="210"/>
      <c r="P92" s="210" t="s">
        <v>0</v>
      </c>
      <c r="Q92" s="210"/>
      <c r="R92" s="210" t="s">
        <v>39</v>
      </c>
      <c r="S92" s="210"/>
      <c r="T92" s="210" t="s">
        <v>40</v>
      </c>
      <c r="U92" s="210"/>
      <c r="V92" s="210" t="s">
        <v>41</v>
      </c>
      <c r="W92" s="210"/>
      <c r="X92" s="210" t="s">
        <v>42</v>
      </c>
      <c r="Y92" s="210"/>
      <c r="Z92" s="210" t="s">
        <v>44</v>
      </c>
      <c r="AA92" s="210"/>
      <c r="AB92" s="210" t="s">
        <v>43</v>
      </c>
      <c r="AC92" s="210"/>
      <c r="AD92" s="210"/>
      <c r="AE92" s="210" t="s">
        <v>0</v>
      </c>
      <c r="AF92" s="210"/>
      <c r="AG92" s="208" t="s">
        <v>40</v>
      </c>
      <c r="AH92" s="208"/>
      <c r="AI92" s="208" t="s">
        <v>41</v>
      </c>
      <c r="AJ92" s="208"/>
      <c r="AK92" s="208" t="s">
        <v>45</v>
      </c>
      <c r="AL92" s="208"/>
      <c r="AM92" s="208" t="s">
        <v>44</v>
      </c>
      <c r="AN92" s="208"/>
      <c r="AO92" s="208" t="s">
        <v>46</v>
      </c>
      <c r="AP92" s="208"/>
      <c r="AQ92" s="208" t="s">
        <v>43</v>
      </c>
      <c r="AR92" s="208"/>
      <c r="AS92" s="208"/>
      <c r="AT92" s="210" t="s">
        <v>0</v>
      </c>
      <c r="AU92" s="210"/>
      <c r="AV92" s="210" t="s">
        <v>38</v>
      </c>
      <c r="AW92" s="210"/>
      <c r="AX92" s="210" t="s">
        <v>39</v>
      </c>
      <c r="AY92" s="210"/>
      <c r="AZ92" s="210" t="s">
        <v>40</v>
      </c>
      <c r="BA92" s="210"/>
      <c r="BB92" s="210" t="s">
        <v>41</v>
      </c>
      <c r="BC92" s="210"/>
      <c r="BD92" s="210" t="s">
        <v>42</v>
      </c>
      <c r="BE92" s="210"/>
      <c r="BF92" s="210" t="s">
        <v>44</v>
      </c>
      <c r="BG92" s="210"/>
      <c r="BH92" s="210" t="s">
        <v>46</v>
      </c>
      <c r="BI92" s="210"/>
      <c r="BJ92" s="210" t="s">
        <v>43</v>
      </c>
      <c r="BK92" s="210"/>
      <c r="BL92" s="210"/>
    </row>
    <row r="93" spans="1:64" ht="16.5" customHeight="1" x14ac:dyDescent="0.2">
      <c r="A93" s="210"/>
      <c r="B93" s="210"/>
      <c r="C93" s="201" t="s">
        <v>23</v>
      </c>
      <c r="D93" s="201" t="s">
        <v>24</v>
      </c>
      <c r="E93" s="201" t="s">
        <v>23</v>
      </c>
      <c r="F93" s="201" t="s">
        <v>24</v>
      </c>
      <c r="G93" s="201" t="s">
        <v>23</v>
      </c>
      <c r="H93" s="201" t="s">
        <v>24</v>
      </c>
      <c r="I93" s="201" t="s">
        <v>23</v>
      </c>
      <c r="J93" s="201" t="s">
        <v>24</v>
      </c>
      <c r="K93" s="201" t="s">
        <v>23</v>
      </c>
      <c r="L93" s="201" t="s">
        <v>24</v>
      </c>
      <c r="M93" s="201" t="s">
        <v>23</v>
      </c>
      <c r="N93" s="201" t="s">
        <v>24</v>
      </c>
      <c r="O93" s="201" t="s">
        <v>26</v>
      </c>
      <c r="P93" s="210"/>
      <c r="Q93" s="210"/>
      <c r="R93" s="201" t="s">
        <v>23</v>
      </c>
      <c r="S93" s="201" t="s">
        <v>24</v>
      </c>
      <c r="T93" s="201" t="s">
        <v>23</v>
      </c>
      <c r="U93" s="201" t="s">
        <v>24</v>
      </c>
      <c r="V93" s="201" t="s">
        <v>23</v>
      </c>
      <c r="W93" s="201" t="s">
        <v>24</v>
      </c>
      <c r="X93" s="201" t="s">
        <v>23</v>
      </c>
      <c r="Y93" s="201" t="s">
        <v>24</v>
      </c>
      <c r="Z93" s="201" t="s">
        <v>23</v>
      </c>
      <c r="AA93" s="201" t="s">
        <v>24</v>
      </c>
      <c r="AB93" s="201" t="s">
        <v>23</v>
      </c>
      <c r="AC93" s="201" t="s">
        <v>24</v>
      </c>
      <c r="AD93" s="201" t="s">
        <v>26</v>
      </c>
      <c r="AE93" s="210"/>
      <c r="AF93" s="210"/>
      <c r="AG93" s="209" t="s">
        <v>23</v>
      </c>
      <c r="AH93" s="209" t="s">
        <v>24</v>
      </c>
      <c r="AI93" s="209" t="s">
        <v>23</v>
      </c>
      <c r="AJ93" s="209" t="s">
        <v>24</v>
      </c>
      <c r="AK93" s="209" t="s">
        <v>23</v>
      </c>
      <c r="AL93" s="209" t="s">
        <v>24</v>
      </c>
      <c r="AM93" s="209" t="s">
        <v>23</v>
      </c>
      <c r="AN93" s="209" t="s">
        <v>24</v>
      </c>
      <c r="AO93" s="209" t="s">
        <v>23</v>
      </c>
      <c r="AP93" s="209" t="s">
        <v>24</v>
      </c>
      <c r="AQ93" s="209" t="s">
        <v>23</v>
      </c>
      <c r="AR93" s="209" t="s">
        <v>24</v>
      </c>
      <c r="AS93" s="234" t="s">
        <v>26</v>
      </c>
      <c r="AT93" s="210"/>
      <c r="AU93" s="210"/>
      <c r="AV93" s="201" t="s">
        <v>23</v>
      </c>
      <c r="AW93" s="201" t="s">
        <v>24</v>
      </c>
      <c r="AX93" s="201" t="s">
        <v>23</v>
      </c>
      <c r="AY93" s="201" t="s">
        <v>24</v>
      </c>
      <c r="AZ93" s="201" t="s">
        <v>23</v>
      </c>
      <c r="BA93" s="201" t="s">
        <v>24</v>
      </c>
      <c r="BB93" s="201" t="s">
        <v>23</v>
      </c>
      <c r="BC93" s="201" t="s">
        <v>24</v>
      </c>
      <c r="BD93" s="201" t="s">
        <v>23</v>
      </c>
      <c r="BE93" s="201" t="s">
        <v>24</v>
      </c>
      <c r="BF93" s="201" t="s">
        <v>23</v>
      </c>
      <c r="BG93" s="201" t="s">
        <v>24</v>
      </c>
      <c r="BH93" s="201" t="s">
        <v>23</v>
      </c>
      <c r="BI93" s="201" t="s">
        <v>24</v>
      </c>
      <c r="BJ93" s="201" t="s">
        <v>23</v>
      </c>
      <c r="BK93" s="201" t="s">
        <v>24</v>
      </c>
      <c r="BL93" s="201" t="s">
        <v>26</v>
      </c>
    </row>
    <row r="94" spans="1:64" ht="16.5" customHeight="1" x14ac:dyDescent="0.2">
      <c r="A94" s="210"/>
      <c r="B94" s="21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10"/>
      <c r="Q94" s="210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10"/>
      <c r="AF94" s="210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34"/>
      <c r="AT94" s="210"/>
      <c r="AU94" s="210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</row>
    <row r="95" spans="1:64" s="79" customFormat="1" ht="18" customHeight="1" x14ac:dyDescent="0.2">
      <c r="A95" s="210" t="s">
        <v>1</v>
      </c>
      <c r="B95" s="210"/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f>C95+E95+G95+I95+K95</f>
        <v>0</v>
      </c>
      <c r="N95" s="48">
        <f>D95+F95+H95+J95+L95</f>
        <v>0</v>
      </c>
      <c r="O95" s="48">
        <f>SUM(M95:N95)</f>
        <v>0</v>
      </c>
      <c r="P95" s="210" t="s">
        <v>1</v>
      </c>
      <c r="Q95" s="210"/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f>R95+T95+V95+X95+Z95</f>
        <v>0</v>
      </c>
      <c r="AC95" s="48">
        <f>S95+U95+W95+Y95+AA95</f>
        <v>0</v>
      </c>
      <c r="AD95" s="48">
        <f>SUM(AB95:AC95)</f>
        <v>0</v>
      </c>
      <c r="AE95" s="210" t="s">
        <v>1</v>
      </c>
      <c r="AF95" s="210"/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f>AG95+AI95+AK95+AM95+AO95</f>
        <v>0</v>
      </c>
      <c r="AR95" s="48">
        <f>AH95+AJ95+AL95+AN95+AP95</f>
        <v>0</v>
      </c>
      <c r="AS95" s="48">
        <f>SUM(AQ95:AR95)</f>
        <v>0</v>
      </c>
      <c r="AT95" s="210" t="s">
        <v>1</v>
      </c>
      <c r="AU95" s="210"/>
      <c r="AV95" s="27">
        <f>C95</f>
        <v>0</v>
      </c>
      <c r="AW95" s="27">
        <f>D95</f>
        <v>0</v>
      </c>
      <c r="AX95" s="27">
        <f>R95+E95</f>
        <v>0</v>
      </c>
      <c r="AY95" s="27">
        <f>S95+F95</f>
        <v>0</v>
      </c>
      <c r="AZ95" s="27">
        <f t="shared" ref="AZ95:BE95" si="93">AG95+T95+G95</f>
        <v>0</v>
      </c>
      <c r="BA95" s="27">
        <f t="shared" si="93"/>
        <v>0</v>
      </c>
      <c r="BB95" s="27">
        <f t="shared" si="93"/>
        <v>0</v>
      </c>
      <c r="BC95" s="27">
        <f t="shared" si="93"/>
        <v>0</v>
      </c>
      <c r="BD95" s="27">
        <f t="shared" si="93"/>
        <v>0</v>
      </c>
      <c r="BE95" s="27">
        <f t="shared" si="93"/>
        <v>0</v>
      </c>
      <c r="BF95" s="27">
        <f>AM95+Z95</f>
        <v>0</v>
      </c>
      <c r="BG95" s="27">
        <f>AN95+AA95</f>
        <v>0</v>
      </c>
      <c r="BH95" s="27">
        <f>AO95</f>
        <v>0</v>
      </c>
      <c r="BI95" s="27">
        <f>AP95</f>
        <v>0</v>
      </c>
      <c r="BJ95" s="27">
        <f>BH95+BF95+BD95+BB95+AZ95+AX95+AV95</f>
        <v>0</v>
      </c>
      <c r="BK95" s="27">
        <f>BI95+BG95+BE95+BC95+BA95+AY95+AW95</f>
        <v>0</v>
      </c>
      <c r="BL95" s="27">
        <f>SUM(BJ95:BK95)</f>
        <v>0</v>
      </c>
    </row>
    <row r="96" spans="1:64" s="79" customFormat="1" ht="18" customHeight="1" x14ac:dyDescent="0.2">
      <c r="A96" s="210" t="s">
        <v>2</v>
      </c>
      <c r="B96" s="210"/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f t="shared" ref="M96:M115" si="94">C96+E96+G96+I96+K96</f>
        <v>0</v>
      </c>
      <c r="N96" s="48">
        <f t="shared" ref="N96:N103" si="95">D96+F96+H96+J96+L96</f>
        <v>0</v>
      </c>
      <c r="O96" s="48">
        <f t="shared" ref="O96:O114" si="96">SUM(M96:N96)</f>
        <v>0</v>
      </c>
      <c r="P96" s="210" t="s">
        <v>2</v>
      </c>
      <c r="Q96" s="210"/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f t="shared" ref="AB96:AB114" si="97">R96+T96+V96+X96+Z96</f>
        <v>0</v>
      </c>
      <c r="AC96" s="48">
        <f t="shared" ref="AC96:AC115" si="98">S96+U96+W96+Y96+AA96</f>
        <v>0</v>
      </c>
      <c r="AD96" s="48">
        <f t="shared" ref="AD96:AD114" si="99">SUM(AB96:AC96)</f>
        <v>0</v>
      </c>
      <c r="AE96" s="210" t="s">
        <v>2</v>
      </c>
      <c r="AF96" s="210"/>
      <c r="AG96" s="48">
        <v>0</v>
      </c>
      <c r="AH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f t="shared" ref="AQ96:AQ115" si="100">AG96+AI96+AK96+AM96+AO96</f>
        <v>0</v>
      </c>
      <c r="AR96" s="48">
        <f t="shared" ref="AR96:AR115" si="101">AH96+AJ96+AL96+AN96+AP96</f>
        <v>0</v>
      </c>
      <c r="AS96" s="48">
        <f t="shared" ref="AS96:AS115" si="102">SUM(AQ96:AR96)</f>
        <v>0</v>
      </c>
      <c r="AT96" s="210" t="s">
        <v>2</v>
      </c>
      <c r="AU96" s="210"/>
      <c r="AV96" s="27">
        <f t="shared" ref="AV96:AV115" si="103">C96</f>
        <v>0</v>
      </c>
      <c r="AW96" s="27">
        <f t="shared" ref="AW96:AW115" si="104">D96</f>
        <v>0</v>
      </c>
      <c r="AX96" s="27">
        <f t="shared" ref="AX96:AX115" si="105">R96+E96</f>
        <v>0</v>
      </c>
      <c r="AY96" s="27">
        <f t="shared" ref="AY96:AY115" si="106">S96+F96</f>
        <v>0</v>
      </c>
      <c r="AZ96" s="27">
        <f t="shared" ref="AZ96:AZ115" si="107">AG96+T96+G96</f>
        <v>0</v>
      </c>
      <c r="BA96" s="27">
        <f t="shared" ref="BA96:BA115" si="108">AH96+U96+H96</f>
        <v>0</v>
      </c>
      <c r="BB96" s="27">
        <f t="shared" ref="BB96:BB115" si="109">AI96+V96+I96</f>
        <v>0</v>
      </c>
      <c r="BC96" s="27">
        <f t="shared" ref="BC96:BC115" si="110">AJ96+W96+J96</f>
        <v>0</v>
      </c>
      <c r="BD96" s="27">
        <f t="shared" ref="BD96:BD115" si="111">AK96+X96+K96</f>
        <v>0</v>
      </c>
      <c r="BE96" s="27">
        <f t="shared" ref="BE96:BE115" si="112">AL96+Y96+L96</f>
        <v>0</v>
      </c>
      <c r="BF96" s="27">
        <f t="shared" ref="BF96:BF115" si="113">AM96+Z96</f>
        <v>0</v>
      </c>
      <c r="BG96" s="27">
        <f t="shared" ref="BG96:BG115" si="114">AN96+AA96</f>
        <v>0</v>
      </c>
      <c r="BH96" s="27">
        <f t="shared" ref="BH96:BH115" si="115">AO96</f>
        <v>0</v>
      </c>
      <c r="BI96" s="27">
        <f t="shared" ref="BI96:BI115" si="116">AP96</f>
        <v>0</v>
      </c>
      <c r="BJ96" s="27">
        <f t="shared" ref="BJ96:BJ114" si="117">BH96+BF96+BD96+BB96+AZ96+AX96+AV96</f>
        <v>0</v>
      </c>
      <c r="BK96" s="27">
        <f t="shared" ref="BK96:BK114" si="118">BI96+BG96+BE96+BC96+BA96+AY96+AW96</f>
        <v>0</v>
      </c>
      <c r="BL96" s="27">
        <f t="shared" ref="BL96:BL114" si="119">SUM(BJ96:BK96)</f>
        <v>0</v>
      </c>
    </row>
    <row r="97" spans="1:64" s="79" customFormat="1" ht="18" customHeight="1" x14ac:dyDescent="0.2">
      <c r="A97" s="210" t="s">
        <v>47</v>
      </c>
      <c r="B97" s="210"/>
      <c r="C97" s="27">
        <v>0</v>
      </c>
      <c r="D97" s="27">
        <v>4</v>
      </c>
      <c r="E97" s="27">
        <v>0</v>
      </c>
      <c r="F97" s="27">
        <v>9</v>
      </c>
      <c r="G97" s="27">
        <v>0</v>
      </c>
      <c r="H97" s="27">
        <v>2</v>
      </c>
      <c r="I97" s="27">
        <v>0</v>
      </c>
      <c r="J97" s="27">
        <v>1</v>
      </c>
      <c r="K97" s="27">
        <v>0</v>
      </c>
      <c r="L97" s="27">
        <v>1</v>
      </c>
      <c r="M97" s="48">
        <v>0</v>
      </c>
      <c r="N97" s="48">
        <f t="shared" si="95"/>
        <v>17</v>
      </c>
      <c r="O97" s="48">
        <f t="shared" si="96"/>
        <v>17</v>
      </c>
      <c r="P97" s="210" t="s">
        <v>47</v>
      </c>
      <c r="Q97" s="210"/>
      <c r="R97" s="27">
        <v>0</v>
      </c>
      <c r="S97" s="27">
        <v>10</v>
      </c>
      <c r="T97" s="27">
        <v>0</v>
      </c>
      <c r="U97" s="27">
        <v>7</v>
      </c>
      <c r="V97" s="27">
        <v>0</v>
      </c>
      <c r="W97" s="27">
        <v>1</v>
      </c>
      <c r="X97" s="27">
        <v>0</v>
      </c>
      <c r="Y97" s="27">
        <v>4</v>
      </c>
      <c r="Z97" s="27">
        <v>0</v>
      </c>
      <c r="AA97" s="27">
        <v>4</v>
      </c>
      <c r="AB97" s="48">
        <f t="shared" si="97"/>
        <v>0</v>
      </c>
      <c r="AC97" s="48">
        <f t="shared" si="98"/>
        <v>26</v>
      </c>
      <c r="AD97" s="48">
        <f t="shared" si="99"/>
        <v>26</v>
      </c>
      <c r="AE97" s="210" t="s">
        <v>47</v>
      </c>
      <c r="AF97" s="210"/>
      <c r="AG97" s="27">
        <v>0</v>
      </c>
      <c r="AH97" s="27">
        <v>7</v>
      </c>
      <c r="AI97" s="27">
        <v>0</v>
      </c>
      <c r="AJ97" s="27">
        <v>5</v>
      </c>
      <c r="AK97" s="27">
        <v>0</v>
      </c>
      <c r="AL97" s="27">
        <v>6</v>
      </c>
      <c r="AM97" s="27">
        <v>0</v>
      </c>
      <c r="AN97" s="27">
        <v>5</v>
      </c>
      <c r="AO97" s="27">
        <v>0</v>
      </c>
      <c r="AP97" s="27">
        <v>4</v>
      </c>
      <c r="AQ97" s="48">
        <f t="shared" si="100"/>
        <v>0</v>
      </c>
      <c r="AR97" s="48">
        <f t="shared" si="101"/>
        <v>27</v>
      </c>
      <c r="AS97" s="48">
        <f t="shared" si="102"/>
        <v>27</v>
      </c>
      <c r="AT97" s="210" t="s">
        <v>47</v>
      </c>
      <c r="AU97" s="210"/>
      <c r="AV97" s="27">
        <f t="shared" si="103"/>
        <v>0</v>
      </c>
      <c r="AW97" s="27">
        <f t="shared" si="104"/>
        <v>4</v>
      </c>
      <c r="AX97" s="27">
        <f t="shared" si="105"/>
        <v>0</v>
      </c>
      <c r="AY97" s="27">
        <f t="shared" si="106"/>
        <v>19</v>
      </c>
      <c r="AZ97" s="27">
        <f t="shared" si="107"/>
        <v>0</v>
      </c>
      <c r="BA97" s="27">
        <f t="shared" si="108"/>
        <v>16</v>
      </c>
      <c r="BB97" s="27">
        <f t="shared" si="109"/>
        <v>0</v>
      </c>
      <c r="BC97" s="27">
        <f t="shared" si="110"/>
        <v>7</v>
      </c>
      <c r="BD97" s="27">
        <f t="shared" si="111"/>
        <v>0</v>
      </c>
      <c r="BE97" s="27">
        <f t="shared" si="112"/>
        <v>11</v>
      </c>
      <c r="BF97" s="27">
        <f t="shared" si="113"/>
        <v>0</v>
      </c>
      <c r="BG97" s="27">
        <f t="shared" si="114"/>
        <v>9</v>
      </c>
      <c r="BH97" s="27">
        <f t="shared" si="115"/>
        <v>0</v>
      </c>
      <c r="BI97" s="27">
        <f t="shared" si="116"/>
        <v>4</v>
      </c>
      <c r="BJ97" s="27">
        <f t="shared" si="117"/>
        <v>0</v>
      </c>
      <c r="BK97" s="27">
        <f t="shared" si="118"/>
        <v>70</v>
      </c>
      <c r="BL97" s="27">
        <f t="shared" si="119"/>
        <v>70</v>
      </c>
    </row>
    <row r="98" spans="1:64" s="79" customFormat="1" ht="18" customHeight="1" x14ac:dyDescent="0.2">
      <c r="A98" s="210" t="s">
        <v>3</v>
      </c>
      <c r="B98" s="210"/>
      <c r="C98" s="27">
        <v>0</v>
      </c>
      <c r="D98" s="27">
        <v>11</v>
      </c>
      <c r="E98" s="27">
        <v>0</v>
      </c>
      <c r="F98" s="27">
        <v>12</v>
      </c>
      <c r="G98" s="27">
        <v>0</v>
      </c>
      <c r="H98" s="27">
        <v>11</v>
      </c>
      <c r="I98" s="27">
        <v>0</v>
      </c>
      <c r="J98" s="27">
        <v>4</v>
      </c>
      <c r="K98" s="27">
        <v>0</v>
      </c>
      <c r="L98" s="27">
        <v>10</v>
      </c>
      <c r="M98" s="48">
        <f t="shared" si="94"/>
        <v>0</v>
      </c>
      <c r="N98" s="48">
        <f t="shared" si="95"/>
        <v>48</v>
      </c>
      <c r="O98" s="48">
        <f t="shared" si="96"/>
        <v>48</v>
      </c>
      <c r="P98" s="210" t="s">
        <v>3</v>
      </c>
      <c r="Q98" s="210"/>
      <c r="R98" s="27">
        <v>0</v>
      </c>
      <c r="S98" s="27">
        <v>5</v>
      </c>
      <c r="T98" s="27">
        <v>0</v>
      </c>
      <c r="U98" s="27">
        <v>7</v>
      </c>
      <c r="V98" s="27">
        <v>0</v>
      </c>
      <c r="W98" s="27">
        <v>10</v>
      </c>
      <c r="X98" s="27">
        <v>0</v>
      </c>
      <c r="Y98" s="27">
        <v>3</v>
      </c>
      <c r="Z98" s="27">
        <v>0</v>
      </c>
      <c r="AA98" s="27">
        <v>7</v>
      </c>
      <c r="AB98" s="48">
        <f t="shared" si="97"/>
        <v>0</v>
      </c>
      <c r="AC98" s="48">
        <f t="shared" si="98"/>
        <v>32</v>
      </c>
      <c r="AD98" s="48">
        <f t="shared" si="99"/>
        <v>32</v>
      </c>
      <c r="AE98" s="210" t="s">
        <v>3</v>
      </c>
      <c r="AF98" s="210"/>
      <c r="AG98" s="27">
        <v>0</v>
      </c>
      <c r="AH98" s="27">
        <v>5</v>
      </c>
      <c r="AI98" s="27">
        <v>0</v>
      </c>
      <c r="AJ98" s="27">
        <v>10</v>
      </c>
      <c r="AK98" s="27">
        <v>0</v>
      </c>
      <c r="AL98" s="27">
        <v>6</v>
      </c>
      <c r="AM98" s="27">
        <v>0</v>
      </c>
      <c r="AN98" s="27">
        <v>6</v>
      </c>
      <c r="AO98" s="27">
        <v>0</v>
      </c>
      <c r="AP98" s="27">
        <v>2</v>
      </c>
      <c r="AQ98" s="48">
        <f t="shared" si="100"/>
        <v>0</v>
      </c>
      <c r="AR98" s="48">
        <f t="shared" si="101"/>
        <v>29</v>
      </c>
      <c r="AS98" s="48">
        <f t="shared" si="102"/>
        <v>29</v>
      </c>
      <c r="AT98" s="210" t="s">
        <v>3</v>
      </c>
      <c r="AU98" s="210"/>
      <c r="AV98" s="27">
        <f t="shared" si="103"/>
        <v>0</v>
      </c>
      <c r="AW98" s="27">
        <f t="shared" si="104"/>
        <v>11</v>
      </c>
      <c r="AX98" s="27">
        <f t="shared" si="105"/>
        <v>0</v>
      </c>
      <c r="AY98" s="27">
        <f t="shared" si="106"/>
        <v>17</v>
      </c>
      <c r="AZ98" s="27">
        <f t="shared" si="107"/>
        <v>0</v>
      </c>
      <c r="BA98" s="27">
        <f t="shared" si="108"/>
        <v>23</v>
      </c>
      <c r="BB98" s="27">
        <f t="shared" si="109"/>
        <v>0</v>
      </c>
      <c r="BC98" s="27">
        <f t="shared" si="110"/>
        <v>24</v>
      </c>
      <c r="BD98" s="27">
        <f t="shared" si="111"/>
        <v>0</v>
      </c>
      <c r="BE98" s="27">
        <f t="shared" si="112"/>
        <v>19</v>
      </c>
      <c r="BF98" s="27">
        <f t="shared" si="113"/>
        <v>0</v>
      </c>
      <c r="BG98" s="27">
        <f t="shared" si="114"/>
        <v>13</v>
      </c>
      <c r="BH98" s="27">
        <f t="shared" si="115"/>
        <v>0</v>
      </c>
      <c r="BI98" s="27">
        <f t="shared" si="116"/>
        <v>2</v>
      </c>
      <c r="BJ98" s="27">
        <f t="shared" si="117"/>
        <v>0</v>
      </c>
      <c r="BK98" s="27">
        <f t="shared" si="118"/>
        <v>109</v>
      </c>
      <c r="BL98" s="27">
        <f t="shared" si="119"/>
        <v>109</v>
      </c>
    </row>
    <row r="99" spans="1:64" s="79" customFormat="1" ht="18" customHeight="1" x14ac:dyDescent="0.2">
      <c r="A99" s="211" t="s">
        <v>4</v>
      </c>
      <c r="B99" s="124" t="s">
        <v>5</v>
      </c>
      <c r="C99" s="27">
        <v>0</v>
      </c>
      <c r="D99" s="27">
        <v>36</v>
      </c>
      <c r="E99" s="27">
        <v>0</v>
      </c>
      <c r="F99" s="27">
        <v>32</v>
      </c>
      <c r="G99" s="27">
        <v>0</v>
      </c>
      <c r="H99" s="27">
        <v>20</v>
      </c>
      <c r="I99" s="27">
        <v>0</v>
      </c>
      <c r="J99" s="27">
        <v>23</v>
      </c>
      <c r="K99" s="27">
        <v>0</v>
      </c>
      <c r="L99" s="27">
        <v>10</v>
      </c>
      <c r="M99" s="48">
        <f t="shared" si="94"/>
        <v>0</v>
      </c>
      <c r="N99" s="48">
        <f t="shared" si="95"/>
        <v>121</v>
      </c>
      <c r="O99" s="48">
        <f t="shared" si="96"/>
        <v>121</v>
      </c>
      <c r="P99" s="211" t="s">
        <v>4</v>
      </c>
      <c r="Q99" s="124" t="s">
        <v>5</v>
      </c>
      <c r="R99" s="27">
        <v>0</v>
      </c>
      <c r="S99" s="27">
        <v>32</v>
      </c>
      <c r="T99" s="27">
        <v>0</v>
      </c>
      <c r="U99" s="27">
        <v>30</v>
      </c>
      <c r="V99" s="27">
        <v>0</v>
      </c>
      <c r="W99" s="27">
        <v>21</v>
      </c>
      <c r="X99" s="27">
        <v>0</v>
      </c>
      <c r="Y99" s="27">
        <v>19</v>
      </c>
      <c r="Z99" s="27">
        <v>0</v>
      </c>
      <c r="AA99" s="27">
        <v>14</v>
      </c>
      <c r="AB99" s="48">
        <f t="shared" si="97"/>
        <v>0</v>
      </c>
      <c r="AC99" s="48">
        <f t="shared" si="98"/>
        <v>116</v>
      </c>
      <c r="AD99" s="48">
        <f t="shared" si="99"/>
        <v>116</v>
      </c>
      <c r="AE99" s="211" t="s">
        <v>4</v>
      </c>
      <c r="AF99" s="124" t="s">
        <v>5</v>
      </c>
      <c r="AG99" s="27">
        <v>0</v>
      </c>
      <c r="AH99" s="27">
        <v>59</v>
      </c>
      <c r="AI99" s="27">
        <v>0</v>
      </c>
      <c r="AJ99" s="27">
        <v>61</v>
      </c>
      <c r="AK99" s="27">
        <v>0</v>
      </c>
      <c r="AL99" s="27">
        <v>36</v>
      </c>
      <c r="AM99" s="27">
        <v>0</v>
      </c>
      <c r="AN99" s="27">
        <v>26</v>
      </c>
      <c r="AO99" s="27">
        <v>0</v>
      </c>
      <c r="AP99" s="27">
        <v>19</v>
      </c>
      <c r="AQ99" s="48">
        <f t="shared" si="100"/>
        <v>0</v>
      </c>
      <c r="AR99" s="48">
        <f t="shared" si="101"/>
        <v>201</v>
      </c>
      <c r="AS99" s="48">
        <f t="shared" si="102"/>
        <v>201</v>
      </c>
      <c r="AT99" s="211" t="s">
        <v>4</v>
      </c>
      <c r="AU99" s="124" t="s">
        <v>5</v>
      </c>
      <c r="AV99" s="27">
        <f t="shared" si="103"/>
        <v>0</v>
      </c>
      <c r="AW99" s="27">
        <f t="shared" si="104"/>
        <v>36</v>
      </c>
      <c r="AX99" s="27">
        <f t="shared" si="105"/>
        <v>0</v>
      </c>
      <c r="AY99" s="27">
        <f t="shared" si="106"/>
        <v>64</v>
      </c>
      <c r="AZ99" s="27">
        <f t="shared" si="107"/>
        <v>0</v>
      </c>
      <c r="BA99" s="27">
        <f t="shared" si="108"/>
        <v>109</v>
      </c>
      <c r="BB99" s="27">
        <f t="shared" si="109"/>
        <v>0</v>
      </c>
      <c r="BC99" s="27">
        <f t="shared" si="110"/>
        <v>105</v>
      </c>
      <c r="BD99" s="27">
        <f t="shared" si="111"/>
        <v>0</v>
      </c>
      <c r="BE99" s="27">
        <f t="shared" si="112"/>
        <v>65</v>
      </c>
      <c r="BF99" s="27">
        <f t="shared" si="113"/>
        <v>0</v>
      </c>
      <c r="BG99" s="27">
        <f t="shared" si="114"/>
        <v>40</v>
      </c>
      <c r="BH99" s="27">
        <f t="shared" si="115"/>
        <v>0</v>
      </c>
      <c r="BI99" s="27">
        <f t="shared" si="116"/>
        <v>19</v>
      </c>
      <c r="BJ99" s="27">
        <f t="shared" si="117"/>
        <v>0</v>
      </c>
      <c r="BK99" s="27">
        <f t="shared" si="118"/>
        <v>438</v>
      </c>
      <c r="BL99" s="27">
        <f t="shared" si="119"/>
        <v>438</v>
      </c>
    </row>
    <row r="100" spans="1:64" s="79" customFormat="1" ht="18" customHeight="1" x14ac:dyDescent="0.2">
      <c r="A100" s="211"/>
      <c r="B100" s="124" t="s">
        <v>6</v>
      </c>
      <c r="C100" s="27">
        <v>0</v>
      </c>
      <c r="D100" s="27">
        <v>57</v>
      </c>
      <c r="E100" s="27">
        <v>0</v>
      </c>
      <c r="F100" s="27">
        <v>42</v>
      </c>
      <c r="G100" s="27">
        <v>0</v>
      </c>
      <c r="H100" s="27">
        <v>25</v>
      </c>
      <c r="I100" s="27">
        <v>0</v>
      </c>
      <c r="J100" s="27">
        <v>26</v>
      </c>
      <c r="K100" s="27">
        <v>0</v>
      </c>
      <c r="L100" s="27">
        <v>13</v>
      </c>
      <c r="M100" s="48">
        <f t="shared" si="94"/>
        <v>0</v>
      </c>
      <c r="N100" s="48">
        <f t="shared" si="95"/>
        <v>163</v>
      </c>
      <c r="O100" s="48">
        <f t="shared" si="96"/>
        <v>163</v>
      </c>
      <c r="P100" s="211"/>
      <c r="Q100" s="124" t="s">
        <v>6</v>
      </c>
      <c r="R100" s="27">
        <v>0</v>
      </c>
      <c r="S100" s="27">
        <v>31</v>
      </c>
      <c r="T100" s="27">
        <v>0</v>
      </c>
      <c r="U100" s="27">
        <v>38</v>
      </c>
      <c r="V100" s="27">
        <v>0</v>
      </c>
      <c r="W100" s="27">
        <v>10</v>
      </c>
      <c r="X100" s="27">
        <v>0</v>
      </c>
      <c r="Y100" s="27">
        <v>6</v>
      </c>
      <c r="Z100" s="27">
        <v>0</v>
      </c>
      <c r="AA100" s="27">
        <v>4</v>
      </c>
      <c r="AB100" s="48">
        <f t="shared" si="97"/>
        <v>0</v>
      </c>
      <c r="AC100" s="48">
        <f t="shared" si="98"/>
        <v>89</v>
      </c>
      <c r="AD100" s="48">
        <f t="shared" si="99"/>
        <v>89</v>
      </c>
      <c r="AE100" s="211"/>
      <c r="AF100" s="124" t="s">
        <v>6</v>
      </c>
      <c r="AG100" s="27">
        <v>0</v>
      </c>
      <c r="AH100" s="27">
        <v>74</v>
      </c>
      <c r="AI100" s="27">
        <v>0</v>
      </c>
      <c r="AJ100" s="27">
        <v>28</v>
      </c>
      <c r="AK100" s="27">
        <v>0</v>
      </c>
      <c r="AL100" s="27">
        <v>26</v>
      </c>
      <c r="AM100" s="27">
        <v>0</v>
      </c>
      <c r="AN100" s="27">
        <v>13</v>
      </c>
      <c r="AO100" s="27">
        <v>0</v>
      </c>
      <c r="AP100" s="27">
        <v>4</v>
      </c>
      <c r="AQ100" s="48">
        <f t="shared" si="100"/>
        <v>0</v>
      </c>
      <c r="AR100" s="48">
        <f t="shared" si="101"/>
        <v>145</v>
      </c>
      <c r="AS100" s="48">
        <f t="shared" si="102"/>
        <v>145</v>
      </c>
      <c r="AT100" s="211"/>
      <c r="AU100" s="124" t="s">
        <v>6</v>
      </c>
      <c r="AV100" s="27">
        <f t="shared" si="103"/>
        <v>0</v>
      </c>
      <c r="AW100" s="27">
        <f t="shared" si="104"/>
        <v>57</v>
      </c>
      <c r="AX100" s="27">
        <f t="shared" si="105"/>
        <v>0</v>
      </c>
      <c r="AY100" s="27">
        <f t="shared" si="106"/>
        <v>73</v>
      </c>
      <c r="AZ100" s="27">
        <f t="shared" si="107"/>
        <v>0</v>
      </c>
      <c r="BA100" s="27">
        <f t="shared" si="108"/>
        <v>137</v>
      </c>
      <c r="BB100" s="27">
        <f t="shared" si="109"/>
        <v>0</v>
      </c>
      <c r="BC100" s="27">
        <f t="shared" si="110"/>
        <v>64</v>
      </c>
      <c r="BD100" s="27">
        <f t="shared" si="111"/>
        <v>0</v>
      </c>
      <c r="BE100" s="27">
        <f t="shared" si="112"/>
        <v>45</v>
      </c>
      <c r="BF100" s="27">
        <f t="shared" si="113"/>
        <v>0</v>
      </c>
      <c r="BG100" s="27">
        <f t="shared" si="114"/>
        <v>17</v>
      </c>
      <c r="BH100" s="27">
        <f t="shared" si="115"/>
        <v>0</v>
      </c>
      <c r="BI100" s="27">
        <f t="shared" si="116"/>
        <v>4</v>
      </c>
      <c r="BJ100" s="27">
        <f t="shared" si="117"/>
        <v>0</v>
      </c>
      <c r="BK100" s="27">
        <f t="shared" si="118"/>
        <v>397</v>
      </c>
      <c r="BL100" s="27">
        <f t="shared" si="119"/>
        <v>397</v>
      </c>
    </row>
    <row r="101" spans="1:64" s="79" customFormat="1" ht="18" customHeight="1" x14ac:dyDescent="0.2">
      <c r="A101" s="211"/>
      <c r="B101" s="124" t="s">
        <v>17</v>
      </c>
      <c r="C101" s="27">
        <v>0</v>
      </c>
      <c r="D101" s="27">
        <v>5</v>
      </c>
      <c r="E101" s="27">
        <v>0</v>
      </c>
      <c r="F101" s="27">
        <v>4</v>
      </c>
      <c r="G101" s="27">
        <v>0</v>
      </c>
      <c r="H101" s="27">
        <v>2</v>
      </c>
      <c r="I101" s="27">
        <v>0</v>
      </c>
      <c r="J101" s="27">
        <v>4</v>
      </c>
      <c r="K101" s="27">
        <v>0</v>
      </c>
      <c r="L101" s="27">
        <v>5</v>
      </c>
      <c r="M101" s="48">
        <f t="shared" si="94"/>
        <v>0</v>
      </c>
      <c r="N101" s="48">
        <f t="shared" si="95"/>
        <v>20</v>
      </c>
      <c r="O101" s="48">
        <f t="shared" si="96"/>
        <v>20</v>
      </c>
      <c r="P101" s="211"/>
      <c r="Q101" s="124" t="s">
        <v>17</v>
      </c>
      <c r="R101" s="27">
        <v>0</v>
      </c>
      <c r="S101" s="27">
        <v>7</v>
      </c>
      <c r="T101" s="27">
        <v>0</v>
      </c>
      <c r="U101" s="27">
        <v>9</v>
      </c>
      <c r="V101" s="27">
        <v>0</v>
      </c>
      <c r="W101" s="27">
        <v>6</v>
      </c>
      <c r="X101" s="27">
        <v>0</v>
      </c>
      <c r="Y101" s="27">
        <v>3</v>
      </c>
      <c r="Z101" s="27">
        <v>0</v>
      </c>
      <c r="AA101" s="27">
        <v>2</v>
      </c>
      <c r="AB101" s="48">
        <f t="shared" si="97"/>
        <v>0</v>
      </c>
      <c r="AC101" s="48">
        <f t="shared" si="98"/>
        <v>27</v>
      </c>
      <c r="AD101" s="48">
        <f t="shared" si="99"/>
        <v>27</v>
      </c>
      <c r="AE101" s="211"/>
      <c r="AF101" s="124" t="s">
        <v>17</v>
      </c>
      <c r="AG101" s="27">
        <v>0</v>
      </c>
      <c r="AH101" s="27">
        <v>9</v>
      </c>
      <c r="AI101" s="27">
        <v>0</v>
      </c>
      <c r="AJ101" s="27">
        <v>4</v>
      </c>
      <c r="AK101" s="27">
        <v>0</v>
      </c>
      <c r="AL101" s="27">
        <v>5</v>
      </c>
      <c r="AM101" s="27">
        <v>0</v>
      </c>
      <c r="AN101" s="27">
        <v>4</v>
      </c>
      <c r="AO101" s="27">
        <v>0</v>
      </c>
      <c r="AP101" s="27">
        <v>2</v>
      </c>
      <c r="AQ101" s="48">
        <f t="shared" si="100"/>
        <v>0</v>
      </c>
      <c r="AR101" s="48">
        <f t="shared" si="101"/>
        <v>24</v>
      </c>
      <c r="AS101" s="48">
        <f t="shared" si="102"/>
        <v>24</v>
      </c>
      <c r="AT101" s="211"/>
      <c r="AU101" s="124" t="s">
        <v>17</v>
      </c>
      <c r="AV101" s="27">
        <f t="shared" si="103"/>
        <v>0</v>
      </c>
      <c r="AW101" s="27">
        <f t="shared" si="104"/>
        <v>5</v>
      </c>
      <c r="AX101" s="27">
        <f t="shared" si="105"/>
        <v>0</v>
      </c>
      <c r="AY101" s="27">
        <f t="shared" si="106"/>
        <v>11</v>
      </c>
      <c r="AZ101" s="27">
        <f t="shared" si="107"/>
        <v>0</v>
      </c>
      <c r="BA101" s="27">
        <f t="shared" si="108"/>
        <v>20</v>
      </c>
      <c r="BB101" s="27">
        <f t="shared" si="109"/>
        <v>0</v>
      </c>
      <c r="BC101" s="27">
        <f t="shared" si="110"/>
        <v>14</v>
      </c>
      <c r="BD101" s="27">
        <f t="shared" si="111"/>
        <v>0</v>
      </c>
      <c r="BE101" s="27">
        <f t="shared" si="112"/>
        <v>13</v>
      </c>
      <c r="BF101" s="27">
        <f t="shared" si="113"/>
        <v>0</v>
      </c>
      <c r="BG101" s="27">
        <f t="shared" si="114"/>
        <v>6</v>
      </c>
      <c r="BH101" s="27">
        <f t="shared" si="115"/>
        <v>0</v>
      </c>
      <c r="BI101" s="27">
        <f t="shared" si="116"/>
        <v>2</v>
      </c>
      <c r="BJ101" s="27">
        <f t="shared" si="117"/>
        <v>0</v>
      </c>
      <c r="BK101" s="27">
        <f t="shared" si="118"/>
        <v>71</v>
      </c>
      <c r="BL101" s="27">
        <f t="shared" si="119"/>
        <v>71</v>
      </c>
    </row>
    <row r="102" spans="1:64" s="79" customFormat="1" ht="18" customHeight="1" x14ac:dyDescent="0.2">
      <c r="A102" s="211"/>
      <c r="B102" s="124" t="s">
        <v>7</v>
      </c>
      <c r="C102" s="27">
        <v>0</v>
      </c>
      <c r="D102" s="27">
        <v>5</v>
      </c>
      <c r="E102" s="27">
        <v>0</v>
      </c>
      <c r="F102" s="27">
        <v>14</v>
      </c>
      <c r="G102" s="27">
        <v>0</v>
      </c>
      <c r="H102" s="27">
        <v>11</v>
      </c>
      <c r="I102" s="27">
        <v>0</v>
      </c>
      <c r="J102" s="27">
        <v>6</v>
      </c>
      <c r="K102" s="27">
        <v>0</v>
      </c>
      <c r="L102" s="27">
        <v>9</v>
      </c>
      <c r="M102" s="48">
        <f t="shared" si="94"/>
        <v>0</v>
      </c>
      <c r="N102" s="48">
        <f t="shared" si="95"/>
        <v>45</v>
      </c>
      <c r="O102" s="48">
        <f t="shared" si="96"/>
        <v>45</v>
      </c>
      <c r="P102" s="211"/>
      <c r="Q102" s="124" t="s">
        <v>7</v>
      </c>
      <c r="R102" s="27">
        <v>0</v>
      </c>
      <c r="S102" s="27">
        <v>5</v>
      </c>
      <c r="T102" s="27">
        <v>0</v>
      </c>
      <c r="U102" s="27">
        <v>11</v>
      </c>
      <c r="V102" s="27">
        <v>0</v>
      </c>
      <c r="W102" s="27">
        <v>12</v>
      </c>
      <c r="X102" s="27">
        <v>0</v>
      </c>
      <c r="Y102" s="27">
        <v>4</v>
      </c>
      <c r="Z102" s="27">
        <v>0</v>
      </c>
      <c r="AA102" s="27">
        <v>9</v>
      </c>
      <c r="AB102" s="48">
        <f t="shared" si="97"/>
        <v>0</v>
      </c>
      <c r="AC102" s="48">
        <f t="shared" si="98"/>
        <v>41</v>
      </c>
      <c r="AD102" s="48">
        <f t="shared" si="99"/>
        <v>41</v>
      </c>
      <c r="AE102" s="211"/>
      <c r="AF102" s="124" t="s">
        <v>7</v>
      </c>
      <c r="AG102" s="27">
        <v>0</v>
      </c>
      <c r="AH102" s="27">
        <v>19</v>
      </c>
      <c r="AI102" s="27">
        <v>0</v>
      </c>
      <c r="AJ102" s="27">
        <v>9</v>
      </c>
      <c r="AK102" s="27">
        <v>0</v>
      </c>
      <c r="AL102" s="27">
        <v>7</v>
      </c>
      <c r="AM102" s="27">
        <v>0</v>
      </c>
      <c r="AN102" s="27">
        <v>7</v>
      </c>
      <c r="AO102" s="27">
        <v>0</v>
      </c>
      <c r="AP102" s="27">
        <v>7</v>
      </c>
      <c r="AQ102" s="48">
        <f t="shared" si="100"/>
        <v>0</v>
      </c>
      <c r="AR102" s="48">
        <f t="shared" si="101"/>
        <v>49</v>
      </c>
      <c r="AS102" s="48">
        <f t="shared" si="102"/>
        <v>49</v>
      </c>
      <c r="AT102" s="211"/>
      <c r="AU102" s="124" t="s">
        <v>7</v>
      </c>
      <c r="AV102" s="27">
        <f t="shared" si="103"/>
        <v>0</v>
      </c>
      <c r="AW102" s="27">
        <f t="shared" si="104"/>
        <v>5</v>
      </c>
      <c r="AX102" s="27">
        <f t="shared" si="105"/>
        <v>0</v>
      </c>
      <c r="AY102" s="27">
        <f t="shared" si="106"/>
        <v>19</v>
      </c>
      <c r="AZ102" s="27">
        <f t="shared" si="107"/>
        <v>0</v>
      </c>
      <c r="BA102" s="27">
        <f t="shared" si="108"/>
        <v>41</v>
      </c>
      <c r="BB102" s="27">
        <f t="shared" si="109"/>
        <v>0</v>
      </c>
      <c r="BC102" s="27">
        <f t="shared" si="110"/>
        <v>27</v>
      </c>
      <c r="BD102" s="27">
        <f t="shared" si="111"/>
        <v>0</v>
      </c>
      <c r="BE102" s="27">
        <f t="shared" si="112"/>
        <v>20</v>
      </c>
      <c r="BF102" s="27">
        <f t="shared" si="113"/>
        <v>0</v>
      </c>
      <c r="BG102" s="27">
        <f t="shared" si="114"/>
        <v>16</v>
      </c>
      <c r="BH102" s="27">
        <f t="shared" si="115"/>
        <v>0</v>
      </c>
      <c r="BI102" s="27">
        <f t="shared" si="116"/>
        <v>7</v>
      </c>
      <c r="BJ102" s="27">
        <f t="shared" si="117"/>
        <v>0</v>
      </c>
      <c r="BK102" s="27">
        <f t="shared" si="118"/>
        <v>135</v>
      </c>
      <c r="BL102" s="27">
        <f t="shared" si="119"/>
        <v>135</v>
      </c>
    </row>
    <row r="103" spans="1:64" s="79" customFormat="1" ht="18" customHeight="1" x14ac:dyDescent="0.2">
      <c r="A103" s="211"/>
      <c r="B103" s="124" t="s">
        <v>8</v>
      </c>
      <c r="C103" s="27">
        <v>0</v>
      </c>
      <c r="D103" s="27">
        <v>20</v>
      </c>
      <c r="E103" s="27">
        <v>0</v>
      </c>
      <c r="F103" s="27">
        <v>19</v>
      </c>
      <c r="G103" s="27">
        <v>0</v>
      </c>
      <c r="H103" s="27">
        <v>16</v>
      </c>
      <c r="I103" s="27">
        <v>0</v>
      </c>
      <c r="J103" s="27">
        <v>9</v>
      </c>
      <c r="K103" s="27">
        <v>0</v>
      </c>
      <c r="L103" s="27">
        <v>6</v>
      </c>
      <c r="M103" s="48">
        <f t="shared" si="94"/>
        <v>0</v>
      </c>
      <c r="N103" s="48">
        <f t="shared" si="95"/>
        <v>70</v>
      </c>
      <c r="O103" s="48">
        <f t="shared" si="96"/>
        <v>70</v>
      </c>
      <c r="P103" s="211"/>
      <c r="Q103" s="124" t="s">
        <v>8</v>
      </c>
      <c r="R103" s="27">
        <v>0</v>
      </c>
      <c r="S103" s="27">
        <v>16</v>
      </c>
      <c r="T103" s="27">
        <v>0</v>
      </c>
      <c r="U103" s="27">
        <v>20</v>
      </c>
      <c r="V103" s="27">
        <v>0</v>
      </c>
      <c r="W103" s="27">
        <v>16</v>
      </c>
      <c r="X103" s="27">
        <v>0</v>
      </c>
      <c r="Y103" s="27">
        <v>14</v>
      </c>
      <c r="Z103" s="27">
        <v>0</v>
      </c>
      <c r="AA103" s="27">
        <v>10</v>
      </c>
      <c r="AB103" s="48">
        <f t="shared" si="97"/>
        <v>0</v>
      </c>
      <c r="AC103" s="48">
        <f t="shared" si="98"/>
        <v>76</v>
      </c>
      <c r="AD103" s="48">
        <f t="shared" si="99"/>
        <v>76</v>
      </c>
      <c r="AE103" s="211"/>
      <c r="AF103" s="124" t="s">
        <v>8</v>
      </c>
      <c r="AG103" s="27">
        <v>0</v>
      </c>
      <c r="AH103" s="27">
        <v>20</v>
      </c>
      <c r="AI103" s="27">
        <v>0</v>
      </c>
      <c r="AJ103" s="27">
        <v>16</v>
      </c>
      <c r="AK103" s="27">
        <v>0</v>
      </c>
      <c r="AL103" s="27">
        <v>15</v>
      </c>
      <c r="AM103" s="27">
        <v>0</v>
      </c>
      <c r="AN103" s="27">
        <v>13</v>
      </c>
      <c r="AO103" s="27">
        <v>0</v>
      </c>
      <c r="AP103" s="27">
        <v>8</v>
      </c>
      <c r="AQ103" s="48">
        <f t="shared" si="100"/>
        <v>0</v>
      </c>
      <c r="AR103" s="48">
        <f t="shared" si="101"/>
        <v>72</v>
      </c>
      <c r="AS103" s="48">
        <f t="shared" si="102"/>
        <v>72</v>
      </c>
      <c r="AT103" s="211"/>
      <c r="AU103" s="124" t="s">
        <v>8</v>
      </c>
      <c r="AV103" s="27">
        <f t="shared" si="103"/>
        <v>0</v>
      </c>
      <c r="AW103" s="27">
        <f t="shared" si="104"/>
        <v>20</v>
      </c>
      <c r="AX103" s="27">
        <f t="shared" si="105"/>
        <v>0</v>
      </c>
      <c r="AY103" s="27">
        <f t="shared" si="106"/>
        <v>35</v>
      </c>
      <c r="AZ103" s="27">
        <f t="shared" si="107"/>
        <v>0</v>
      </c>
      <c r="BA103" s="27">
        <f t="shared" si="108"/>
        <v>56</v>
      </c>
      <c r="BB103" s="27">
        <f t="shared" si="109"/>
        <v>0</v>
      </c>
      <c r="BC103" s="27">
        <f t="shared" si="110"/>
        <v>41</v>
      </c>
      <c r="BD103" s="27">
        <f t="shared" si="111"/>
        <v>0</v>
      </c>
      <c r="BE103" s="27">
        <f t="shared" si="112"/>
        <v>35</v>
      </c>
      <c r="BF103" s="27">
        <f t="shared" si="113"/>
        <v>0</v>
      </c>
      <c r="BG103" s="27">
        <f t="shared" si="114"/>
        <v>23</v>
      </c>
      <c r="BH103" s="27">
        <f t="shared" si="115"/>
        <v>0</v>
      </c>
      <c r="BI103" s="27">
        <f t="shared" si="116"/>
        <v>8</v>
      </c>
      <c r="BJ103" s="27">
        <f t="shared" si="117"/>
        <v>0</v>
      </c>
      <c r="BK103" s="27">
        <f t="shared" si="118"/>
        <v>218</v>
      </c>
      <c r="BL103" s="27">
        <f t="shared" si="119"/>
        <v>218</v>
      </c>
    </row>
    <row r="104" spans="1:64" s="79" customFormat="1" ht="18" customHeight="1" x14ac:dyDescent="0.2">
      <c r="A104" s="211"/>
      <c r="B104" s="124" t="s">
        <v>18</v>
      </c>
      <c r="C104" s="27">
        <v>0</v>
      </c>
      <c r="D104" s="27">
        <v>2</v>
      </c>
      <c r="E104" s="27">
        <v>0</v>
      </c>
      <c r="F104" s="27">
        <v>2</v>
      </c>
      <c r="G104" s="27">
        <v>0</v>
      </c>
      <c r="H104" s="27">
        <v>3</v>
      </c>
      <c r="I104" s="27">
        <v>0</v>
      </c>
      <c r="J104" s="27">
        <v>4</v>
      </c>
      <c r="K104" s="27">
        <v>0</v>
      </c>
      <c r="L104" s="27">
        <v>2</v>
      </c>
      <c r="M104" s="48">
        <f t="shared" si="94"/>
        <v>0</v>
      </c>
      <c r="N104" s="48">
        <f t="shared" ref="N104:N115" si="120">D104+F104+H104+J104+L104</f>
        <v>13</v>
      </c>
      <c r="O104" s="48">
        <f t="shared" si="96"/>
        <v>13</v>
      </c>
      <c r="P104" s="211"/>
      <c r="Q104" s="124" t="s">
        <v>18</v>
      </c>
      <c r="R104" s="27">
        <v>0</v>
      </c>
      <c r="S104" s="27">
        <v>2</v>
      </c>
      <c r="T104" s="27">
        <v>0</v>
      </c>
      <c r="U104" s="27">
        <v>4</v>
      </c>
      <c r="V104" s="27">
        <v>0</v>
      </c>
      <c r="W104" s="27">
        <v>7</v>
      </c>
      <c r="X104" s="27">
        <v>0</v>
      </c>
      <c r="Y104" s="27">
        <v>4</v>
      </c>
      <c r="Z104" s="27">
        <v>0</v>
      </c>
      <c r="AA104" s="27">
        <v>3</v>
      </c>
      <c r="AB104" s="48">
        <f t="shared" si="97"/>
        <v>0</v>
      </c>
      <c r="AC104" s="48">
        <f t="shared" si="98"/>
        <v>20</v>
      </c>
      <c r="AD104" s="48">
        <f t="shared" si="99"/>
        <v>20</v>
      </c>
      <c r="AE104" s="211"/>
      <c r="AF104" s="124" t="s">
        <v>18</v>
      </c>
      <c r="AG104" s="27">
        <v>0</v>
      </c>
      <c r="AH104" s="27">
        <v>4</v>
      </c>
      <c r="AI104" s="27">
        <v>0</v>
      </c>
      <c r="AJ104" s="27">
        <v>3</v>
      </c>
      <c r="AK104" s="27">
        <v>0</v>
      </c>
      <c r="AL104" s="27">
        <v>2</v>
      </c>
      <c r="AM104" s="27">
        <v>0</v>
      </c>
      <c r="AN104" s="27">
        <v>4</v>
      </c>
      <c r="AO104" s="27">
        <v>0</v>
      </c>
      <c r="AP104" s="27">
        <v>0</v>
      </c>
      <c r="AQ104" s="48">
        <f t="shared" si="100"/>
        <v>0</v>
      </c>
      <c r="AR104" s="48">
        <f t="shared" si="101"/>
        <v>13</v>
      </c>
      <c r="AS104" s="48">
        <f t="shared" si="102"/>
        <v>13</v>
      </c>
      <c r="AT104" s="211"/>
      <c r="AU104" s="124" t="s">
        <v>18</v>
      </c>
      <c r="AV104" s="27">
        <f t="shared" si="103"/>
        <v>0</v>
      </c>
      <c r="AW104" s="27">
        <f t="shared" si="104"/>
        <v>2</v>
      </c>
      <c r="AX104" s="27">
        <f t="shared" si="105"/>
        <v>0</v>
      </c>
      <c r="AY104" s="27">
        <f t="shared" si="106"/>
        <v>4</v>
      </c>
      <c r="AZ104" s="27">
        <f t="shared" si="107"/>
        <v>0</v>
      </c>
      <c r="BA104" s="27">
        <f t="shared" si="108"/>
        <v>11</v>
      </c>
      <c r="BB104" s="27">
        <f t="shared" si="109"/>
        <v>0</v>
      </c>
      <c r="BC104" s="27">
        <f t="shared" si="110"/>
        <v>14</v>
      </c>
      <c r="BD104" s="27">
        <f t="shared" si="111"/>
        <v>0</v>
      </c>
      <c r="BE104" s="27">
        <f t="shared" si="112"/>
        <v>8</v>
      </c>
      <c r="BF104" s="27">
        <f t="shared" si="113"/>
        <v>0</v>
      </c>
      <c r="BG104" s="27">
        <f t="shared" si="114"/>
        <v>7</v>
      </c>
      <c r="BH104" s="27">
        <f t="shared" si="115"/>
        <v>0</v>
      </c>
      <c r="BI104" s="27">
        <f t="shared" si="116"/>
        <v>0</v>
      </c>
      <c r="BJ104" s="27">
        <f t="shared" si="117"/>
        <v>0</v>
      </c>
      <c r="BK104" s="27">
        <f t="shared" si="118"/>
        <v>46</v>
      </c>
      <c r="BL104" s="27">
        <f t="shared" si="119"/>
        <v>46</v>
      </c>
    </row>
    <row r="105" spans="1:64" s="79" customFormat="1" ht="18" customHeight="1" x14ac:dyDescent="0.2">
      <c r="A105" s="210" t="s">
        <v>9</v>
      </c>
      <c r="B105" s="210"/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f t="shared" si="94"/>
        <v>0</v>
      </c>
      <c r="N105" s="48">
        <f t="shared" si="120"/>
        <v>0</v>
      </c>
      <c r="O105" s="48">
        <f t="shared" si="96"/>
        <v>0</v>
      </c>
      <c r="P105" s="210" t="s">
        <v>9</v>
      </c>
      <c r="Q105" s="210"/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f t="shared" si="97"/>
        <v>0</v>
      </c>
      <c r="AC105" s="48">
        <f t="shared" si="98"/>
        <v>0</v>
      </c>
      <c r="AD105" s="48">
        <f t="shared" si="99"/>
        <v>0</v>
      </c>
      <c r="AE105" s="210" t="s">
        <v>9</v>
      </c>
      <c r="AF105" s="210"/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f t="shared" si="100"/>
        <v>0</v>
      </c>
      <c r="AR105" s="48">
        <f t="shared" si="101"/>
        <v>0</v>
      </c>
      <c r="AS105" s="48">
        <f t="shared" si="102"/>
        <v>0</v>
      </c>
      <c r="AT105" s="210" t="s">
        <v>9</v>
      </c>
      <c r="AU105" s="210"/>
      <c r="AV105" s="27">
        <f t="shared" si="103"/>
        <v>0</v>
      </c>
      <c r="AW105" s="27">
        <f t="shared" si="104"/>
        <v>0</v>
      </c>
      <c r="AX105" s="27">
        <f t="shared" si="105"/>
        <v>0</v>
      </c>
      <c r="AY105" s="27">
        <f t="shared" si="106"/>
        <v>0</v>
      </c>
      <c r="AZ105" s="27">
        <f t="shared" si="107"/>
        <v>0</v>
      </c>
      <c r="BA105" s="27">
        <f t="shared" si="108"/>
        <v>0</v>
      </c>
      <c r="BB105" s="27">
        <f t="shared" si="109"/>
        <v>0</v>
      </c>
      <c r="BC105" s="27">
        <f t="shared" si="110"/>
        <v>0</v>
      </c>
      <c r="BD105" s="27">
        <f t="shared" si="111"/>
        <v>0</v>
      </c>
      <c r="BE105" s="27">
        <f t="shared" si="112"/>
        <v>0</v>
      </c>
      <c r="BF105" s="27">
        <f t="shared" si="113"/>
        <v>0</v>
      </c>
      <c r="BG105" s="27">
        <f t="shared" si="114"/>
        <v>0</v>
      </c>
      <c r="BH105" s="27">
        <f t="shared" si="115"/>
        <v>0</v>
      </c>
      <c r="BI105" s="27">
        <f t="shared" si="116"/>
        <v>0</v>
      </c>
      <c r="BJ105" s="27">
        <f t="shared" si="117"/>
        <v>0</v>
      </c>
      <c r="BK105" s="27">
        <f t="shared" si="118"/>
        <v>0</v>
      </c>
      <c r="BL105" s="27">
        <f t="shared" si="119"/>
        <v>0</v>
      </c>
    </row>
    <row r="106" spans="1:64" s="79" customFormat="1" ht="18" customHeight="1" x14ac:dyDescent="0.2">
      <c r="A106" s="210" t="s">
        <v>10</v>
      </c>
      <c r="B106" s="210"/>
      <c r="C106" s="27">
        <v>0</v>
      </c>
      <c r="D106" s="27">
        <v>21</v>
      </c>
      <c r="E106" s="27">
        <v>0</v>
      </c>
      <c r="F106" s="27">
        <v>9</v>
      </c>
      <c r="G106" s="27">
        <v>0</v>
      </c>
      <c r="H106" s="27">
        <v>20</v>
      </c>
      <c r="I106" s="27">
        <v>0</v>
      </c>
      <c r="J106" s="27">
        <v>5</v>
      </c>
      <c r="K106" s="27">
        <v>0</v>
      </c>
      <c r="L106" s="27">
        <v>13</v>
      </c>
      <c r="M106" s="48">
        <f t="shared" si="94"/>
        <v>0</v>
      </c>
      <c r="N106" s="48">
        <f t="shared" si="120"/>
        <v>68</v>
      </c>
      <c r="O106" s="48">
        <f t="shared" si="96"/>
        <v>68</v>
      </c>
      <c r="P106" s="210" t="s">
        <v>10</v>
      </c>
      <c r="Q106" s="210"/>
      <c r="R106" s="27">
        <v>0</v>
      </c>
      <c r="S106" s="27">
        <v>13</v>
      </c>
      <c r="T106" s="27">
        <v>0</v>
      </c>
      <c r="U106" s="27">
        <v>13</v>
      </c>
      <c r="V106" s="27">
        <v>0</v>
      </c>
      <c r="W106" s="27">
        <v>17</v>
      </c>
      <c r="X106" s="27">
        <v>0</v>
      </c>
      <c r="Y106" s="27">
        <v>11</v>
      </c>
      <c r="Z106" s="27">
        <v>0</v>
      </c>
      <c r="AA106" s="27">
        <v>20</v>
      </c>
      <c r="AB106" s="48">
        <f t="shared" si="97"/>
        <v>0</v>
      </c>
      <c r="AC106" s="48">
        <f t="shared" si="98"/>
        <v>74</v>
      </c>
      <c r="AD106" s="48">
        <f t="shared" si="99"/>
        <v>74</v>
      </c>
      <c r="AE106" s="210" t="s">
        <v>10</v>
      </c>
      <c r="AF106" s="210"/>
      <c r="AG106" s="27">
        <v>0</v>
      </c>
      <c r="AH106" s="27">
        <v>18</v>
      </c>
      <c r="AI106" s="27">
        <v>0</v>
      </c>
      <c r="AJ106" s="27">
        <v>14</v>
      </c>
      <c r="AK106" s="27">
        <v>0</v>
      </c>
      <c r="AL106" s="27">
        <v>10</v>
      </c>
      <c r="AM106" s="27">
        <v>0</v>
      </c>
      <c r="AN106" s="27">
        <v>13</v>
      </c>
      <c r="AO106" s="27">
        <v>0</v>
      </c>
      <c r="AP106" s="27">
        <v>9</v>
      </c>
      <c r="AQ106" s="48">
        <f t="shared" si="100"/>
        <v>0</v>
      </c>
      <c r="AR106" s="48">
        <f t="shared" si="101"/>
        <v>64</v>
      </c>
      <c r="AS106" s="48">
        <f t="shared" si="102"/>
        <v>64</v>
      </c>
      <c r="AT106" s="210" t="s">
        <v>10</v>
      </c>
      <c r="AU106" s="210"/>
      <c r="AV106" s="27">
        <f t="shared" si="103"/>
        <v>0</v>
      </c>
      <c r="AW106" s="27">
        <f t="shared" si="104"/>
        <v>21</v>
      </c>
      <c r="AX106" s="27">
        <f t="shared" si="105"/>
        <v>0</v>
      </c>
      <c r="AY106" s="27">
        <f t="shared" si="106"/>
        <v>22</v>
      </c>
      <c r="AZ106" s="27">
        <f t="shared" si="107"/>
        <v>0</v>
      </c>
      <c r="BA106" s="27">
        <f t="shared" si="108"/>
        <v>51</v>
      </c>
      <c r="BB106" s="27">
        <f t="shared" si="109"/>
        <v>0</v>
      </c>
      <c r="BC106" s="27">
        <f t="shared" si="110"/>
        <v>36</v>
      </c>
      <c r="BD106" s="27">
        <f t="shared" si="111"/>
        <v>0</v>
      </c>
      <c r="BE106" s="27">
        <f t="shared" si="112"/>
        <v>34</v>
      </c>
      <c r="BF106" s="27">
        <f t="shared" si="113"/>
        <v>0</v>
      </c>
      <c r="BG106" s="27">
        <f t="shared" si="114"/>
        <v>33</v>
      </c>
      <c r="BH106" s="27">
        <f t="shared" si="115"/>
        <v>0</v>
      </c>
      <c r="BI106" s="27">
        <f t="shared" si="116"/>
        <v>9</v>
      </c>
      <c r="BJ106" s="27">
        <f t="shared" si="117"/>
        <v>0</v>
      </c>
      <c r="BK106" s="27">
        <f t="shared" si="118"/>
        <v>206</v>
      </c>
      <c r="BL106" s="27">
        <f t="shared" si="119"/>
        <v>206</v>
      </c>
    </row>
    <row r="107" spans="1:64" s="79" customFormat="1" ht="18" customHeight="1" x14ac:dyDescent="0.2">
      <c r="A107" s="210" t="s">
        <v>229</v>
      </c>
      <c r="B107" s="210"/>
      <c r="C107" s="27">
        <v>0</v>
      </c>
      <c r="D107" s="27">
        <v>7</v>
      </c>
      <c r="E107" s="27">
        <v>0</v>
      </c>
      <c r="F107" s="27">
        <v>8</v>
      </c>
      <c r="G107" s="27">
        <v>0</v>
      </c>
      <c r="H107" s="27">
        <v>12</v>
      </c>
      <c r="I107" s="27">
        <v>0</v>
      </c>
      <c r="J107" s="27">
        <v>10</v>
      </c>
      <c r="K107" s="27">
        <v>0</v>
      </c>
      <c r="L107" s="27">
        <v>7</v>
      </c>
      <c r="M107" s="48">
        <f t="shared" si="94"/>
        <v>0</v>
      </c>
      <c r="N107" s="48">
        <f t="shared" si="120"/>
        <v>44</v>
      </c>
      <c r="O107" s="48">
        <f t="shared" si="96"/>
        <v>44</v>
      </c>
      <c r="P107" s="210" t="s">
        <v>229</v>
      </c>
      <c r="Q107" s="210"/>
      <c r="R107" s="27">
        <v>0</v>
      </c>
      <c r="S107" s="27">
        <v>13</v>
      </c>
      <c r="T107" s="27">
        <v>0</v>
      </c>
      <c r="U107" s="27">
        <v>8</v>
      </c>
      <c r="V107" s="27">
        <v>0</v>
      </c>
      <c r="W107" s="27">
        <v>7</v>
      </c>
      <c r="X107" s="27">
        <v>0</v>
      </c>
      <c r="Y107" s="27">
        <v>4</v>
      </c>
      <c r="Z107" s="27">
        <v>0</v>
      </c>
      <c r="AA107" s="27">
        <v>10</v>
      </c>
      <c r="AB107" s="48">
        <f t="shared" si="97"/>
        <v>0</v>
      </c>
      <c r="AC107" s="48">
        <f t="shared" si="98"/>
        <v>42</v>
      </c>
      <c r="AD107" s="48">
        <f t="shared" si="99"/>
        <v>42</v>
      </c>
      <c r="AE107" s="210" t="s">
        <v>229</v>
      </c>
      <c r="AF107" s="210"/>
      <c r="AG107" s="27">
        <v>0</v>
      </c>
      <c r="AH107" s="27">
        <v>10</v>
      </c>
      <c r="AI107" s="27">
        <v>0</v>
      </c>
      <c r="AJ107" s="27">
        <v>9</v>
      </c>
      <c r="AK107" s="27">
        <v>0</v>
      </c>
      <c r="AL107" s="27">
        <v>10</v>
      </c>
      <c r="AM107" s="27">
        <v>0</v>
      </c>
      <c r="AN107" s="27">
        <v>5</v>
      </c>
      <c r="AO107" s="27">
        <v>0</v>
      </c>
      <c r="AP107" s="27">
        <v>14</v>
      </c>
      <c r="AQ107" s="48">
        <f t="shared" si="100"/>
        <v>0</v>
      </c>
      <c r="AR107" s="48">
        <f t="shared" si="101"/>
        <v>48</v>
      </c>
      <c r="AS107" s="48">
        <f t="shared" si="102"/>
        <v>48</v>
      </c>
      <c r="AT107" s="210" t="s">
        <v>229</v>
      </c>
      <c r="AU107" s="210"/>
      <c r="AV107" s="27">
        <f t="shared" si="103"/>
        <v>0</v>
      </c>
      <c r="AW107" s="27">
        <f t="shared" si="104"/>
        <v>7</v>
      </c>
      <c r="AX107" s="27">
        <f t="shared" si="105"/>
        <v>0</v>
      </c>
      <c r="AY107" s="27">
        <f t="shared" si="106"/>
        <v>21</v>
      </c>
      <c r="AZ107" s="27">
        <f t="shared" si="107"/>
        <v>0</v>
      </c>
      <c r="BA107" s="27">
        <f t="shared" si="108"/>
        <v>30</v>
      </c>
      <c r="BB107" s="27">
        <f t="shared" si="109"/>
        <v>0</v>
      </c>
      <c r="BC107" s="27">
        <f t="shared" si="110"/>
        <v>26</v>
      </c>
      <c r="BD107" s="27">
        <f t="shared" si="111"/>
        <v>0</v>
      </c>
      <c r="BE107" s="27">
        <f t="shared" si="112"/>
        <v>21</v>
      </c>
      <c r="BF107" s="27">
        <f t="shared" si="113"/>
        <v>0</v>
      </c>
      <c r="BG107" s="27">
        <f t="shared" si="114"/>
        <v>15</v>
      </c>
      <c r="BH107" s="27">
        <f t="shared" si="115"/>
        <v>0</v>
      </c>
      <c r="BI107" s="27">
        <f t="shared" si="116"/>
        <v>14</v>
      </c>
      <c r="BJ107" s="27">
        <f t="shared" si="117"/>
        <v>0</v>
      </c>
      <c r="BK107" s="27">
        <f t="shared" si="118"/>
        <v>134</v>
      </c>
      <c r="BL107" s="27">
        <f t="shared" si="119"/>
        <v>134</v>
      </c>
    </row>
    <row r="108" spans="1:64" s="79" customFormat="1" ht="18" customHeight="1" x14ac:dyDescent="0.2">
      <c r="A108" s="210" t="s">
        <v>230</v>
      </c>
      <c r="B108" s="210"/>
      <c r="C108" s="27">
        <v>0</v>
      </c>
      <c r="D108" s="27">
        <v>13</v>
      </c>
      <c r="E108" s="27">
        <v>0</v>
      </c>
      <c r="F108" s="27">
        <v>14</v>
      </c>
      <c r="G108" s="27">
        <v>0</v>
      </c>
      <c r="H108" s="27">
        <v>7</v>
      </c>
      <c r="I108" s="27">
        <v>0</v>
      </c>
      <c r="J108" s="27">
        <v>5</v>
      </c>
      <c r="K108" s="27">
        <v>0</v>
      </c>
      <c r="L108" s="27">
        <v>13</v>
      </c>
      <c r="M108" s="48">
        <f t="shared" si="94"/>
        <v>0</v>
      </c>
      <c r="N108" s="48">
        <f t="shared" si="120"/>
        <v>52</v>
      </c>
      <c r="O108" s="48">
        <f t="shared" si="96"/>
        <v>52</v>
      </c>
      <c r="P108" s="210" t="s">
        <v>230</v>
      </c>
      <c r="Q108" s="210"/>
      <c r="R108" s="27">
        <v>0</v>
      </c>
      <c r="S108" s="27">
        <v>13</v>
      </c>
      <c r="T108" s="27">
        <v>0</v>
      </c>
      <c r="U108" s="27">
        <v>12</v>
      </c>
      <c r="V108" s="27">
        <v>0</v>
      </c>
      <c r="W108" s="27">
        <v>15</v>
      </c>
      <c r="X108" s="27">
        <v>0</v>
      </c>
      <c r="Y108" s="27">
        <v>10</v>
      </c>
      <c r="Z108" s="27">
        <v>0</v>
      </c>
      <c r="AA108" s="27">
        <v>14</v>
      </c>
      <c r="AB108" s="48">
        <f t="shared" si="97"/>
        <v>0</v>
      </c>
      <c r="AC108" s="48">
        <f t="shared" si="98"/>
        <v>64</v>
      </c>
      <c r="AD108" s="48">
        <f t="shared" si="99"/>
        <v>64</v>
      </c>
      <c r="AE108" s="210" t="s">
        <v>230</v>
      </c>
      <c r="AF108" s="210"/>
      <c r="AG108" s="27">
        <v>0</v>
      </c>
      <c r="AH108" s="27">
        <v>6</v>
      </c>
      <c r="AI108" s="27">
        <v>0</v>
      </c>
      <c r="AJ108" s="27">
        <v>8</v>
      </c>
      <c r="AK108" s="27">
        <v>0</v>
      </c>
      <c r="AL108" s="27">
        <v>9</v>
      </c>
      <c r="AM108" s="27">
        <v>0</v>
      </c>
      <c r="AN108" s="27">
        <v>2</v>
      </c>
      <c r="AO108" s="27">
        <v>0</v>
      </c>
      <c r="AP108" s="27">
        <v>5</v>
      </c>
      <c r="AQ108" s="48">
        <f t="shared" si="100"/>
        <v>0</v>
      </c>
      <c r="AR108" s="48">
        <f t="shared" si="101"/>
        <v>30</v>
      </c>
      <c r="AS108" s="48">
        <f t="shared" si="102"/>
        <v>30</v>
      </c>
      <c r="AT108" s="210" t="s">
        <v>230</v>
      </c>
      <c r="AU108" s="210"/>
      <c r="AV108" s="27">
        <f t="shared" si="103"/>
        <v>0</v>
      </c>
      <c r="AW108" s="27">
        <f t="shared" si="104"/>
        <v>13</v>
      </c>
      <c r="AX108" s="27">
        <f t="shared" si="105"/>
        <v>0</v>
      </c>
      <c r="AY108" s="27">
        <f t="shared" si="106"/>
        <v>27</v>
      </c>
      <c r="AZ108" s="27">
        <f t="shared" si="107"/>
        <v>0</v>
      </c>
      <c r="BA108" s="27">
        <f t="shared" si="108"/>
        <v>25</v>
      </c>
      <c r="BB108" s="27">
        <f t="shared" si="109"/>
        <v>0</v>
      </c>
      <c r="BC108" s="27">
        <f t="shared" si="110"/>
        <v>28</v>
      </c>
      <c r="BD108" s="27">
        <f t="shared" si="111"/>
        <v>0</v>
      </c>
      <c r="BE108" s="27">
        <f t="shared" si="112"/>
        <v>32</v>
      </c>
      <c r="BF108" s="27">
        <f t="shared" si="113"/>
        <v>0</v>
      </c>
      <c r="BG108" s="27">
        <f t="shared" si="114"/>
        <v>16</v>
      </c>
      <c r="BH108" s="27">
        <f t="shared" si="115"/>
        <v>0</v>
      </c>
      <c r="BI108" s="27">
        <f t="shared" si="116"/>
        <v>5</v>
      </c>
      <c r="BJ108" s="27">
        <f t="shared" si="117"/>
        <v>0</v>
      </c>
      <c r="BK108" s="27">
        <f t="shared" si="118"/>
        <v>146</v>
      </c>
      <c r="BL108" s="27">
        <f t="shared" si="119"/>
        <v>146</v>
      </c>
    </row>
    <row r="109" spans="1:64" s="79" customFormat="1" ht="18" customHeight="1" x14ac:dyDescent="0.2">
      <c r="A109" s="210" t="s">
        <v>228</v>
      </c>
      <c r="B109" s="210"/>
      <c r="C109" s="27">
        <v>0</v>
      </c>
      <c r="D109" s="27">
        <v>10</v>
      </c>
      <c r="E109" s="27">
        <v>0</v>
      </c>
      <c r="F109" s="27">
        <v>7</v>
      </c>
      <c r="G109" s="27">
        <v>0</v>
      </c>
      <c r="H109" s="27">
        <v>5</v>
      </c>
      <c r="I109" s="27">
        <v>0</v>
      </c>
      <c r="J109" s="27">
        <v>4</v>
      </c>
      <c r="K109" s="27">
        <v>0</v>
      </c>
      <c r="L109" s="27">
        <v>14</v>
      </c>
      <c r="M109" s="48">
        <f t="shared" si="94"/>
        <v>0</v>
      </c>
      <c r="N109" s="48">
        <f t="shared" si="120"/>
        <v>40</v>
      </c>
      <c r="O109" s="48">
        <f t="shared" si="96"/>
        <v>40</v>
      </c>
      <c r="P109" s="210" t="s">
        <v>228</v>
      </c>
      <c r="Q109" s="210"/>
      <c r="R109" s="27">
        <v>0</v>
      </c>
      <c r="S109" s="27">
        <v>4</v>
      </c>
      <c r="T109" s="27">
        <v>0</v>
      </c>
      <c r="U109" s="27">
        <v>5</v>
      </c>
      <c r="V109" s="27">
        <v>0</v>
      </c>
      <c r="W109" s="27">
        <v>8</v>
      </c>
      <c r="X109" s="27">
        <v>0</v>
      </c>
      <c r="Y109" s="27">
        <v>7</v>
      </c>
      <c r="Z109" s="27">
        <v>0</v>
      </c>
      <c r="AA109" s="27">
        <v>14</v>
      </c>
      <c r="AB109" s="48">
        <f t="shared" si="97"/>
        <v>0</v>
      </c>
      <c r="AC109" s="48">
        <f t="shared" si="98"/>
        <v>38</v>
      </c>
      <c r="AD109" s="48">
        <f t="shared" si="99"/>
        <v>38</v>
      </c>
      <c r="AE109" s="210" t="s">
        <v>228</v>
      </c>
      <c r="AF109" s="210"/>
      <c r="AG109" s="27">
        <v>0</v>
      </c>
      <c r="AH109" s="27">
        <v>4</v>
      </c>
      <c r="AI109" s="27">
        <v>0</v>
      </c>
      <c r="AJ109" s="27">
        <v>10</v>
      </c>
      <c r="AK109" s="27">
        <v>0</v>
      </c>
      <c r="AL109" s="27">
        <v>8</v>
      </c>
      <c r="AM109" s="27">
        <v>0</v>
      </c>
      <c r="AN109" s="27">
        <v>10</v>
      </c>
      <c r="AO109" s="27">
        <v>0</v>
      </c>
      <c r="AP109" s="27">
        <v>12</v>
      </c>
      <c r="AQ109" s="48">
        <f t="shared" si="100"/>
        <v>0</v>
      </c>
      <c r="AR109" s="48">
        <f t="shared" si="101"/>
        <v>44</v>
      </c>
      <c r="AS109" s="48">
        <f t="shared" si="102"/>
        <v>44</v>
      </c>
      <c r="AT109" s="210" t="s">
        <v>228</v>
      </c>
      <c r="AU109" s="210"/>
      <c r="AV109" s="27">
        <f t="shared" si="103"/>
        <v>0</v>
      </c>
      <c r="AW109" s="27">
        <f t="shared" si="104"/>
        <v>10</v>
      </c>
      <c r="AX109" s="27">
        <f t="shared" si="105"/>
        <v>0</v>
      </c>
      <c r="AY109" s="27">
        <f t="shared" si="106"/>
        <v>11</v>
      </c>
      <c r="AZ109" s="27">
        <f t="shared" si="107"/>
        <v>0</v>
      </c>
      <c r="BA109" s="27">
        <f t="shared" si="108"/>
        <v>14</v>
      </c>
      <c r="BB109" s="27">
        <f t="shared" si="109"/>
        <v>0</v>
      </c>
      <c r="BC109" s="27">
        <f t="shared" si="110"/>
        <v>22</v>
      </c>
      <c r="BD109" s="27">
        <f t="shared" si="111"/>
        <v>0</v>
      </c>
      <c r="BE109" s="27">
        <f t="shared" si="112"/>
        <v>29</v>
      </c>
      <c r="BF109" s="27">
        <f t="shared" si="113"/>
        <v>0</v>
      </c>
      <c r="BG109" s="27">
        <f t="shared" si="114"/>
        <v>24</v>
      </c>
      <c r="BH109" s="27">
        <f t="shared" si="115"/>
        <v>0</v>
      </c>
      <c r="BI109" s="27">
        <f t="shared" si="116"/>
        <v>12</v>
      </c>
      <c r="BJ109" s="27">
        <f t="shared" si="117"/>
        <v>0</v>
      </c>
      <c r="BK109" s="27">
        <f t="shared" si="118"/>
        <v>122</v>
      </c>
      <c r="BL109" s="27">
        <f t="shared" si="119"/>
        <v>122</v>
      </c>
    </row>
    <row r="110" spans="1:64" s="79" customFormat="1" ht="18" customHeight="1" x14ac:dyDescent="0.2">
      <c r="A110" s="210" t="s">
        <v>11</v>
      </c>
      <c r="B110" s="210"/>
      <c r="C110" s="27">
        <v>0</v>
      </c>
      <c r="D110" s="27">
        <v>8</v>
      </c>
      <c r="E110" s="27">
        <v>0</v>
      </c>
      <c r="F110" s="27">
        <v>4</v>
      </c>
      <c r="G110" s="27">
        <v>0</v>
      </c>
      <c r="H110" s="27">
        <v>6</v>
      </c>
      <c r="I110" s="27">
        <v>0</v>
      </c>
      <c r="J110" s="27">
        <v>4</v>
      </c>
      <c r="K110" s="27">
        <v>0</v>
      </c>
      <c r="L110" s="27">
        <v>1</v>
      </c>
      <c r="M110" s="48">
        <f t="shared" si="94"/>
        <v>0</v>
      </c>
      <c r="N110" s="48">
        <f t="shared" si="120"/>
        <v>23</v>
      </c>
      <c r="O110" s="48">
        <f t="shared" si="96"/>
        <v>23</v>
      </c>
      <c r="P110" s="210" t="s">
        <v>11</v>
      </c>
      <c r="Q110" s="210"/>
      <c r="R110" s="27">
        <v>0</v>
      </c>
      <c r="S110" s="27">
        <v>3</v>
      </c>
      <c r="T110" s="27">
        <v>0</v>
      </c>
      <c r="U110" s="27">
        <v>6</v>
      </c>
      <c r="V110" s="27">
        <v>0</v>
      </c>
      <c r="W110" s="27">
        <v>8</v>
      </c>
      <c r="X110" s="27">
        <v>0</v>
      </c>
      <c r="Y110" s="27">
        <v>4</v>
      </c>
      <c r="Z110" s="27">
        <v>0</v>
      </c>
      <c r="AA110" s="27">
        <v>8</v>
      </c>
      <c r="AB110" s="48">
        <f t="shared" si="97"/>
        <v>0</v>
      </c>
      <c r="AC110" s="48">
        <f t="shared" si="98"/>
        <v>29</v>
      </c>
      <c r="AD110" s="48">
        <f t="shared" si="99"/>
        <v>29</v>
      </c>
      <c r="AE110" s="210" t="s">
        <v>11</v>
      </c>
      <c r="AF110" s="210"/>
      <c r="AG110" s="48">
        <v>0</v>
      </c>
      <c r="AH110" s="27">
        <v>10</v>
      </c>
      <c r="AI110" s="27">
        <v>0</v>
      </c>
      <c r="AJ110" s="27">
        <v>12</v>
      </c>
      <c r="AK110" s="27">
        <v>0</v>
      </c>
      <c r="AL110" s="27">
        <v>9</v>
      </c>
      <c r="AM110" s="27">
        <v>0</v>
      </c>
      <c r="AN110" s="27">
        <v>13</v>
      </c>
      <c r="AO110" s="27">
        <v>0</v>
      </c>
      <c r="AP110" s="27">
        <v>11</v>
      </c>
      <c r="AQ110" s="48">
        <f t="shared" si="100"/>
        <v>0</v>
      </c>
      <c r="AR110" s="48">
        <f t="shared" si="101"/>
        <v>55</v>
      </c>
      <c r="AS110" s="48">
        <f t="shared" si="102"/>
        <v>55</v>
      </c>
      <c r="AT110" s="210" t="s">
        <v>11</v>
      </c>
      <c r="AU110" s="210"/>
      <c r="AV110" s="27">
        <f t="shared" si="103"/>
        <v>0</v>
      </c>
      <c r="AW110" s="27">
        <f t="shared" si="104"/>
        <v>8</v>
      </c>
      <c r="AX110" s="27">
        <f t="shared" si="105"/>
        <v>0</v>
      </c>
      <c r="AY110" s="27">
        <f t="shared" si="106"/>
        <v>7</v>
      </c>
      <c r="AZ110" s="27">
        <f t="shared" si="107"/>
        <v>0</v>
      </c>
      <c r="BA110" s="27">
        <f t="shared" si="108"/>
        <v>22</v>
      </c>
      <c r="BB110" s="27">
        <f t="shared" si="109"/>
        <v>0</v>
      </c>
      <c r="BC110" s="27">
        <f t="shared" si="110"/>
        <v>24</v>
      </c>
      <c r="BD110" s="27">
        <f t="shared" si="111"/>
        <v>0</v>
      </c>
      <c r="BE110" s="27">
        <f t="shared" si="112"/>
        <v>14</v>
      </c>
      <c r="BF110" s="27">
        <f t="shared" si="113"/>
        <v>0</v>
      </c>
      <c r="BG110" s="27">
        <f t="shared" si="114"/>
        <v>21</v>
      </c>
      <c r="BH110" s="27">
        <f t="shared" si="115"/>
        <v>0</v>
      </c>
      <c r="BI110" s="27">
        <f t="shared" si="116"/>
        <v>11</v>
      </c>
      <c r="BJ110" s="27">
        <f t="shared" si="117"/>
        <v>0</v>
      </c>
      <c r="BK110" s="27">
        <f t="shared" si="118"/>
        <v>107</v>
      </c>
      <c r="BL110" s="27">
        <f t="shared" si="119"/>
        <v>107</v>
      </c>
    </row>
    <row r="111" spans="1:64" s="79" customFormat="1" ht="18" customHeight="1" x14ac:dyDescent="0.2">
      <c r="A111" s="210" t="s">
        <v>12</v>
      </c>
      <c r="B111" s="210"/>
      <c r="C111" s="27">
        <v>2</v>
      </c>
      <c r="D111" s="27">
        <v>19</v>
      </c>
      <c r="E111" s="27">
        <v>3</v>
      </c>
      <c r="F111" s="27">
        <v>19</v>
      </c>
      <c r="G111" s="27">
        <v>1</v>
      </c>
      <c r="H111" s="27">
        <v>15</v>
      </c>
      <c r="I111" s="27">
        <v>2</v>
      </c>
      <c r="J111" s="27">
        <v>7</v>
      </c>
      <c r="K111" s="27">
        <v>4</v>
      </c>
      <c r="L111" s="27">
        <v>18</v>
      </c>
      <c r="M111" s="48">
        <f t="shared" si="94"/>
        <v>12</v>
      </c>
      <c r="N111" s="48">
        <f t="shared" si="120"/>
        <v>78</v>
      </c>
      <c r="O111" s="48">
        <f t="shared" si="96"/>
        <v>90</v>
      </c>
      <c r="P111" s="210" t="s">
        <v>12</v>
      </c>
      <c r="Q111" s="210"/>
      <c r="R111" s="27">
        <v>2</v>
      </c>
      <c r="S111" s="27">
        <v>17</v>
      </c>
      <c r="T111" s="27">
        <v>3</v>
      </c>
      <c r="U111" s="27">
        <v>13</v>
      </c>
      <c r="V111" s="27">
        <v>1</v>
      </c>
      <c r="W111" s="27">
        <v>7</v>
      </c>
      <c r="X111" s="27">
        <v>2</v>
      </c>
      <c r="Y111" s="27">
        <v>5</v>
      </c>
      <c r="Z111" s="27">
        <v>4</v>
      </c>
      <c r="AA111" s="27">
        <v>10</v>
      </c>
      <c r="AB111" s="48">
        <f t="shared" si="97"/>
        <v>12</v>
      </c>
      <c r="AC111" s="48">
        <f t="shared" si="98"/>
        <v>52</v>
      </c>
      <c r="AD111" s="48">
        <f t="shared" si="99"/>
        <v>64</v>
      </c>
      <c r="AE111" s="210" t="s">
        <v>12</v>
      </c>
      <c r="AF111" s="210"/>
      <c r="AG111" s="27">
        <v>2</v>
      </c>
      <c r="AH111" s="27">
        <v>13</v>
      </c>
      <c r="AI111" s="27">
        <v>10</v>
      </c>
      <c r="AJ111" s="27">
        <v>9</v>
      </c>
      <c r="AK111" s="27">
        <v>18</v>
      </c>
      <c r="AL111" s="27">
        <v>13</v>
      </c>
      <c r="AM111" s="27">
        <v>6</v>
      </c>
      <c r="AN111" s="27">
        <v>3</v>
      </c>
      <c r="AO111" s="27">
        <v>1</v>
      </c>
      <c r="AP111" s="27">
        <v>7</v>
      </c>
      <c r="AQ111" s="48">
        <f t="shared" si="100"/>
        <v>37</v>
      </c>
      <c r="AR111" s="48">
        <f t="shared" si="101"/>
        <v>45</v>
      </c>
      <c r="AS111" s="48">
        <f t="shared" si="102"/>
        <v>82</v>
      </c>
      <c r="AT111" s="210" t="s">
        <v>12</v>
      </c>
      <c r="AU111" s="210"/>
      <c r="AV111" s="27">
        <f t="shared" si="103"/>
        <v>2</v>
      </c>
      <c r="AW111" s="27">
        <f t="shared" si="104"/>
        <v>19</v>
      </c>
      <c r="AX111" s="27">
        <f t="shared" si="105"/>
        <v>5</v>
      </c>
      <c r="AY111" s="27">
        <f t="shared" si="106"/>
        <v>36</v>
      </c>
      <c r="AZ111" s="27">
        <f t="shared" si="107"/>
        <v>6</v>
      </c>
      <c r="BA111" s="27">
        <f t="shared" si="108"/>
        <v>41</v>
      </c>
      <c r="BB111" s="27">
        <f t="shared" si="109"/>
        <v>13</v>
      </c>
      <c r="BC111" s="27">
        <f t="shared" si="110"/>
        <v>23</v>
      </c>
      <c r="BD111" s="27">
        <f t="shared" si="111"/>
        <v>24</v>
      </c>
      <c r="BE111" s="27">
        <f t="shared" si="112"/>
        <v>36</v>
      </c>
      <c r="BF111" s="27">
        <f t="shared" si="113"/>
        <v>10</v>
      </c>
      <c r="BG111" s="27">
        <f t="shared" si="114"/>
        <v>13</v>
      </c>
      <c r="BH111" s="27">
        <f t="shared" si="115"/>
        <v>1</v>
      </c>
      <c r="BI111" s="27">
        <f t="shared" si="116"/>
        <v>7</v>
      </c>
      <c r="BJ111" s="27">
        <f t="shared" si="117"/>
        <v>61</v>
      </c>
      <c r="BK111" s="27">
        <f t="shared" si="118"/>
        <v>175</v>
      </c>
      <c r="BL111" s="27">
        <f t="shared" si="119"/>
        <v>236</v>
      </c>
    </row>
    <row r="112" spans="1:64" s="79" customFormat="1" ht="18" customHeight="1" x14ac:dyDescent="0.2">
      <c r="A112" s="210" t="s">
        <v>13</v>
      </c>
      <c r="B112" s="210"/>
      <c r="C112" s="48">
        <v>0</v>
      </c>
      <c r="D112" s="48">
        <v>45</v>
      </c>
      <c r="E112" s="48">
        <v>0</v>
      </c>
      <c r="F112" s="48">
        <v>12</v>
      </c>
      <c r="G112" s="48">
        <v>0</v>
      </c>
      <c r="H112" s="48">
        <v>9</v>
      </c>
      <c r="I112" s="48">
        <v>0</v>
      </c>
      <c r="J112" s="48">
        <v>9</v>
      </c>
      <c r="K112" s="48">
        <v>0</v>
      </c>
      <c r="L112" s="48">
        <v>12</v>
      </c>
      <c r="M112" s="48">
        <f t="shared" si="94"/>
        <v>0</v>
      </c>
      <c r="N112" s="48">
        <f t="shared" si="120"/>
        <v>87</v>
      </c>
      <c r="O112" s="48">
        <f t="shared" si="96"/>
        <v>87</v>
      </c>
      <c r="P112" s="210" t="s">
        <v>13</v>
      </c>
      <c r="Q112" s="210"/>
      <c r="R112" s="27">
        <v>0</v>
      </c>
      <c r="S112" s="27">
        <v>18</v>
      </c>
      <c r="T112" s="27">
        <v>0</v>
      </c>
      <c r="U112" s="27">
        <v>3</v>
      </c>
      <c r="V112" s="27">
        <v>0</v>
      </c>
      <c r="W112" s="27">
        <v>11</v>
      </c>
      <c r="X112" s="27">
        <v>0</v>
      </c>
      <c r="Y112" s="27">
        <v>13</v>
      </c>
      <c r="Z112" s="27">
        <v>0</v>
      </c>
      <c r="AA112" s="27">
        <v>2</v>
      </c>
      <c r="AB112" s="48">
        <f t="shared" si="97"/>
        <v>0</v>
      </c>
      <c r="AC112" s="48">
        <f t="shared" si="98"/>
        <v>47</v>
      </c>
      <c r="AD112" s="48">
        <f t="shared" si="99"/>
        <v>47</v>
      </c>
      <c r="AE112" s="210" t="s">
        <v>13</v>
      </c>
      <c r="AF112" s="210"/>
      <c r="AG112" s="27">
        <v>0</v>
      </c>
      <c r="AH112" s="27">
        <v>1</v>
      </c>
      <c r="AI112" s="27">
        <v>0</v>
      </c>
      <c r="AJ112" s="27">
        <v>20</v>
      </c>
      <c r="AK112" s="27">
        <v>0</v>
      </c>
      <c r="AL112" s="27">
        <v>7</v>
      </c>
      <c r="AM112" s="27">
        <v>0</v>
      </c>
      <c r="AN112" s="27">
        <v>10</v>
      </c>
      <c r="AO112" s="27">
        <v>0</v>
      </c>
      <c r="AP112" s="27">
        <v>7</v>
      </c>
      <c r="AQ112" s="48">
        <f t="shared" si="100"/>
        <v>0</v>
      </c>
      <c r="AR112" s="48">
        <f t="shared" si="101"/>
        <v>45</v>
      </c>
      <c r="AS112" s="48">
        <f t="shared" si="102"/>
        <v>45</v>
      </c>
      <c r="AT112" s="210" t="s">
        <v>13</v>
      </c>
      <c r="AU112" s="210"/>
      <c r="AV112" s="27">
        <f t="shared" si="103"/>
        <v>0</v>
      </c>
      <c r="AW112" s="27">
        <f t="shared" si="104"/>
        <v>45</v>
      </c>
      <c r="AX112" s="27">
        <f t="shared" si="105"/>
        <v>0</v>
      </c>
      <c r="AY112" s="27">
        <f t="shared" si="106"/>
        <v>30</v>
      </c>
      <c r="AZ112" s="27">
        <f t="shared" si="107"/>
        <v>0</v>
      </c>
      <c r="BA112" s="27">
        <f t="shared" si="108"/>
        <v>13</v>
      </c>
      <c r="BB112" s="27">
        <f t="shared" si="109"/>
        <v>0</v>
      </c>
      <c r="BC112" s="27">
        <f t="shared" si="110"/>
        <v>40</v>
      </c>
      <c r="BD112" s="27">
        <f t="shared" si="111"/>
        <v>0</v>
      </c>
      <c r="BE112" s="27">
        <f t="shared" si="112"/>
        <v>32</v>
      </c>
      <c r="BF112" s="27">
        <f t="shared" si="113"/>
        <v>0</v>
      </c>
      <c r="BG112" s="27">
        <f t="shared" si="114"/>
        <v>12</v>
      </c>
      <c r="BH112" s="27">
        <f t="shared" si="115"/>
        <v>0</v>
      </c>
      <c r="BI112" s="27">
        <f t="shared" si="116"/>
        <v>7</v>
      </c>
      <c r="BJ112" s="27">
        <f t="shared" si="117"/>
        <v>0</v>
      </c>
      <c r="BK112" s="27">
        <f t="shared" si="118"/>
        <v>179</v>
      </c>
      <c r="BL112" s="27">
        <f t="shared" si="119"/>
        <v>179</v>
      </c>
    </row>
    <row r="113" spans="1:64" s="79" customFormat="1" ht="18" customHeight="1" x14ac:dyDescent="0.2">
      <c r="A113" s="210" t="s">
        <v>14</v>
      </c>
      <c r="B113" s="210"/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48">
        <f t="shared" si="94"/>
        <v>0</v>
      </c>
      <c r="N113" s="48">
        <f t="shared" si="120"/>
        <v>0</v>
      </c>
      <c r="O113" s="48">
        <f t="shared" si="96"/>
        <v>0</v>
      </c>
      <c r="P113" s="210" t="s">
        <v>14</v>
      </c>
      <c r="Q113" s="210"/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48">
        <f t="shared" si="97"/>
        <v>0</v>
      </c>
      <c r="AC113" s="48">
        <f t="shared" si="98"/>
        <v>0</v>
      </c>
      <c r="AD113" s="48">
        <f t="shared" si="99"/>
        <v>0</v>
      </c>
      <c r="AE113" s="210" t="s">
        <v>14</v>
      </c>
      <c r="AF113" s="210"/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48">
        <f t="shared" si="100"/>
        <v>0</v>
      </c>
      <c r="AR113" s="48">
        <f t="shared" si="101"/>
        <v>0</v>
      </c>
      <c r="AS113" s="48">
        <f t="shared" si="102"/>
        <v>0</v>
      </c>
      <c r="AT113" s="210" t="s">
        <v>14</v>
      </c>
      <c r="AU113" s="210"/>
      <c r="AV113" s="27">
        <f t="shared" si="103"/>
        <v>0</v>
      </c>
      <c r="AW113" s="27">
        <f t="shared" si="104"/>
        <v>0</v>
      </c>
      <c r="AX113" s="27">
        <f t="shared" si="105"/>
        <v>0</v>
      </c>
      <c r="AY113" s="27">
        <f t="shared" si="106"/>
        <v>0</v>
      </c>
      <c r="AZ113" s="27">
        <f t="shared" si="107"/>
        <v>0</v>
      </c>
      <c r="BA113" s="27">
        <f t="shared" si="108"/>
        <v>0</v>
      </c>
      <c r="BB113" s="27">
        <f t="shared" si="109"/>
        <v>0</v>
      </c>
      <c r="BC113" s="27">
        <f t="shared" si="110"/>
        <v>0</v>
      </c>
      <c r="BD113" s="27">
        <f t="shared" si="111"/>
        <v>0</v>
      </c>
      <c r="BE113" s="27">
        <f t="shared" si="112"/>
        <v>0</v>
      </c>
      <c r="BF113" s="27">
        <f t="shared" si="113"/>
        <v>0</v>
      </c>
      <c r="BG113" s="27">
        <f t="shared" si="114"/>
        <v>0</v>
      </c>
      <c r="BH113" s="27">
        <f t="shared" si="115"/>
        <v>0</v>
      </c>
      <c r="BI113" s="27">
        <f t="shared" si="116"/>
        <v>0</v>
      </c>
      <c r="BJ113" s="27">
        <f t="shared" si="117"/>
        <v>0</v>
      </c>
      <c r="BK113" s="27">
        <f t="shared" si="118"/>
        <v>0</v>
      </c>
      <c r="BL113" s="27">
        <f t="shared" si="119"/>
        <v>0</v>
      </c>
    </row>
    <row r="114" spans="1:64" s="79" customFormat="1" ht="18" customHeight="1" x14ac:dyDescent="0.2">
      <c r="A114" s="210" t="s">
        <v>15</v>
      </c>
      <c r="B114" s="210"/>
      <c r="C114" s="27">
        <v>0</v>
      </c>
      <c r="D114" s="27">
        <v>12</v>
      </c>
      <c r="E114" s="27">
        <v>0</v>
      </c>
      <c r="F114" s="27">
        <v>18</v>
      </c>
      <c r="G114" s="27">
        <v>0</v>
      </c>
      <c r="H114" s="27">
        <v>25</v>
      </c>
      <c r="I114" s="27">
        <v>0</v>
      </c>
      <c r="J114" s="27">
        <v>9</v>
      </c>
      <c r="K114" s="27">
        <v>0</v>
      </c>
      <c r="L114" s="27">
        <v>6</v>
      </c>
      <c r="M114" s="48">
        <f t="shared" si="94"/>
        <v>0</v>
      </c>
      <c r="N114" s="48">
        <f t="shared" si="120"/>
        <v>70</v>
      </c>
      <c r="O114" s="48">
        <f t="shared" si="96"/>
        <v>70</v>
      </c>
      <c r="P114" s="210" t="s">
        <v>15</v>
      </c>
      <c r="Q114" s="210"/>
      <c r="R114" s="27">
        <v>0</v>
      </c>
      <c r="S114" s="27">
        <v>12</v>
      </c>
      <c r="T114" s="27">
        <v>0</v>
      </c>
      <c r="U114" s="27">
        <v>17</v>
      </c>
      <c r="V114" s="27">
        <v>0</v>
      </c>
      <c r="W114" s="27">
        <v>20</v>
      </c>
      <c r="X114" s="27">
        <v>0</v>
      </c>
      <c r="Y114" s="27">
        <v>10</v>
      </c>
      <c r="Z114" s="27">
        <v>0</v>
      </c>
      <c r="AA114" s="27">
        <v>11</v>
      </c>
      <c r="AB114" s="48">
        <f t="shared" si="97"/>
        <v>0</v>
      </c>
      <c r="AC114" s="48">
        <f t="shared" si="98"/>
        <v>70</v>
      </c>
      <c r="AD114" s="48">
        <f t="shared" si="99"/>
        <v>70</v>
      </c>
      <c r="AE114" s="210" t="s">
        <v>15</v>
      </c>
      <c r="AF114" s="210"/>
      <c r="AG114" s="27">
        <v>0</v>
      </c>
      <c r="AH114" s="27">
        <v>20</v>
      </c>
      <c r="AI114" s="27">
        <v>0</v>
      </c>
      <c r="AJ114" s="27">
        <v>18</v>
      </c>
      <c r="AK114" s="27">
        <v>0</v>
      </c>
      <c r="AL114" s="27">
        <v>10</v>
      </c>
      <c r="AM114" s="27">
        <v>0</v>
      </c>
      <c r="AN114" s="27">
        <v>8</v>
      </c>
      <c r="AO114" s="27">
        <v>0</v>
      </c>
      <c r="AP114" s="27">
        <v>4</v>
      </c>
      <c r="AQ114" s="48">
        <f t="shared" si="100"/>
        <v>0</v>
      </c>
      <c r="AR114" s="48">
        <f t="shared" si="101"/>
        <v>60</v>
      </c>
      <c r="AS114" s="48">
        <f t="shared" si="102"/>
        <v>60</v>
      </c>
      <c r="AT114" s="210" t="s">
        <v>15</v>
      </c>
      <c r="AU114" s="210"/>
      <c r="AV114" s="27">
        <f t="shared" si="103"/>
        <v>0</v>
      </c>
      <c r="AW114" s="27">
        <f t="shared" si="104"/>
        <v>12</v>
      </c>
      <c r="AX114" s="27">
        <f t="shared" si="105"/>
        <v>0</v>
      </c>
      <c r="AY114" s="27">
        <f t="shared" si="106"/>
        <v>30</v>
      </c>
      <c r="AZ114" s="27">
        <f t="shared" si="107"/>
        <v>0</v>
      </c>
      <c r="BA114" s="27">
        <f t="shared" si="108"/>
        <v>62</v>
      </c>
      <c r="BB114" s="27">
        <f t="shared" si="109"/>
        <v>0</v>
      </c>
      <c r="BC114" s="27">
        <f t="shared" si="110"/>
        <v>47</v>
      </c>
      <c r="BD114" s="27">
        <f t="shared" si="111"/>
        <v>0</v>
      </c>
      <c r="BE114" s="27">
        <f t="shared" si="112"/>
        <v>26</v>
      </c>
      <c r="BF114" s="27">
        <f t="shared" si="113"/>
        <v>0</v>
      </c>
      <c r="BG114" s="27">
        <f t="shared" si="114"/>
        <v>19</v>
      </c>
      <c r="BH114" s="27">
        <f t="shared" si="115"/>
        <v>0</v>
      </c>
      <c r="BI114" s="27">
        <f t="shared" si="116"/>
        <v>4</v>
      </c>
      <c r="BJ114" s="27">
        <f t="shared" si="117"/>
        <v>0</v>
      </c>
      <c r="BK114" s="27">
        <f t="shared" si="118"/>
        <v>200</v>
      </c>
      <c r="BL114" s="27">
        <f t="shared" si="119"/>
        <v>200</v>
      </c>
    </row>
    <row r="115" spans="1:64" s="79" customFormat="1" ht="18" customHeight="1" x14ac:dyDescent="0.2">
      <c r="A115" s="210" t="s">
        <v>16</v>
      </c>
      <c r="B115" s="210"/>
      <c r="C115" s="27">
        <f>SUM(C95:C114)</f>
        <v>2</v>
      </c>
      <c r="D115" s="27">
        <f t="shared" ref="D115:O115" si="121">SUM(D95:D114)</f>
        <v>275</v>
      </c>
      <c r="E115" s="27">
        <f t="shared" si="121"/>
        <v>3</v>
      </c>
      <c r="F115" s="27">
        <f t="shared" si="121"/>
        <v>225</v>
      </c>
      <c r="G115" s="27">
        <f t="shared" si="121"/>
        <v>1</v>
      </c>
      <c r="H115" s="27">
        <f t="shared" si="121"/>
        <v>189</v>
      </c>
      <c r="I115" s="27">
        <f t="shared" si="121"/>
        <v>2</v>
      </c>
      <c r="J115" s="27">
        <f t="shared" si="121"/>
        <v>130</v>
      </c>
      <c r="K115" s="27">
        <f t="shared" si="121"/>
        <v>4</v>
      </c>
      <c r="L115" s="27">
        <f t="shared" si="121"/>
        <v>140</v>
      </c>
      <c r="M115" s="48">
        <f t="shared" si="94"/>
        <v>12</v>
      </c>
      <c r="N115" s="48">
        <f t="shared" si="120"/>
        <v>959</v>
      </c>
      <c r="O115" s="27">
        <f t="shared" si="121"/>
        <v>971</v>
      </c>
      <c r="P115" s="210" t="s">
        <v>16</v>
      </c>
      <c r="Q115" s="210"/>
      <c r="R115" s="27">
        <f>SUM(R95:R114)</f>
        <v>2</v>
      </c>
      <c r="S115" s="27">
        <f t="shared" ref="S115:AB115" si="122">SUM(S95:S114)</f>
        <v>201</v>
      </c>
      <c r="T115" s="27">
        <f t="shared" si="122"/>
        <v>3</v>
      </c>
      <c r="U115" s="27">
        <f t="shared" si="122"/>
        <v>203</v>
      </c>
      <c r="V115" s="27">
        <f t="shared" si="122"/>
        <v>1</v>
      </c>
      <c r="W115" s="27">
        <f t="shared" si="122"/>
        <v>176</v>
      </c>
      <c r="X115" s="27">
        <f t="shared" si="122"/>
        <v>2</v>
      </c>
      <c r="Y115" s="27">
        <f t="shared" si="122"/>
        <v>121</v>
      </c>
      <c r="Z115" s="27">
        <f t="shared" si="122"/>
        <v>4</v>
      </c>
      <c r="AA115" s="27">
        <f t="shared" si="122"/>
        <v>142</v>
      </c>
      <c r="AB115" s="27">
        <f t="shared" si="122"/>
        <v>12</v>
      </c>
      <c r="AC115" s="48">
        <f t="shared" si="98"/>
        <v>843</v>
      </c>
      <c r="AD115" s="27">
        <f t="shared" ref="AD115" si="123">SUM(AD95:AD114)</f>
        <v>855</v>
      </c>
      <c r="AE115" s="220" t="s">
        <v>16</v>
      </c>
      <c r="AF115" s="220"/>
      <c r="AG115" s="27">
        <f>SUM(AG95:AG114)</f>
        <v>2</v>
      </c>
      <c r="AH115" s="27">
        <f t="shared" ref="AH115:AP115" si="124">SUM(AH95:AH114)</f>
        <v>279</v>
      </c>
      <c r="AI115" s="27">
        <f t="shared" si="124"/>
        <v>10</v>
      </c>
      <c r="AJ115" s="27">
        <f t="shared" si="124"/>
        <v>236</v>
      </c>
      <c r="AK115" s="27">
        <f t="shared" si="124"/>
        <v>18</v>
      </c>
      <c r="AL115" s="27">
        <f t="shared" si="124"/>
        <v>179</v>
      </c>
      <c r="AM115" s="27">
        <f t="shared" si="124"/>
        <v>6</v>
      </c>
      <c r="AN115" s="27">
        <f t="shared" si="124"/>
        <v>142</v>
      </c>
      <c r="AO115" s="27">
        <f t="shared" si="124"/>
        <v>1</v>
      </c>
      <c r="AP115" s="27">
        <f t="shared" si="124"/>
        <v>115</v>
      </c>
      <c r="AQ115" s="48">
        <f t="shared" si="100"/>
        <v>37</v>
      </c>
      <c r="AR115" s="48">
        <f t="shared" si="101"/>
        <v>951</v>
      </c>
      <c r="AS115" s="48">
        <f t="shared" si="102"/>
        <v>988</v>
      </c>
      <c r="AT115" s="210" t="s">
        <v>16</v>
      </c>
      <c r="AU115" s="210"/>
      <c r="AV115" s="27">
        <f t="shared" si="103"/>
        <v>2</v>
      </c>
      <c r="AW115" s="27">
        <f t="shared" si="104"/>
        <v>275</v>
      </c>
      <c r="AX115" s="27">
        <f t="shared" si="105"/>
        <v>5</v>
      </c>
      <c r="AY115" s="27">
        <f t="shared" si="106"/>
        <v>426</v>
      </c>
      <c r="AZ115" s="27">
        <f t="shared" si="107"/>
        <v>6</v>
      </c>
      <c r="BA115" s="27">
        <f t="shared" si="108"/>
        <v>671</v>
      </c>
      <c r="BB115" s="27">
        <f t="shared" si="109"/>
        <v>13</v>
      </c>
      <c r="BC115" s="27">
        <f t="shared" si="110"/>
        <v>542</v>
      </c>
      <c r="BD115" s="27">
        <f t="shared" si="111"/>
        <v>24</v>
      </c>
      <c r="BE115" s="27">
        <f t="shared" si="112"/>
        <v>440</v>
      </c>
      <c r="BF115" s="27">
        <f t="shared" si="113"/>
        <v>10</v>
      </c>
      <c r="BG115" s="27">
        <f t="shared" si="114"/>
        <v>284</v>
      </c>
      <c r="BH115" s="27">
        <f t="shared" si="115"/>
        <v>1</v>
      </c>
      <c r="BI115" s="27">
        <f t="shared" si="116"/>
        <v>115</v>
      </c>
      <c r="BJ115" s="27">
        <f>SUM(BJ95:BJ114)</f>
        <v>61</v>
      </c>
      <c r="BK115" s="27">
        <f>SUM(BK95:BK114)</f>
        <v>2753</v>
      </c>
      <c r="BL115" s="27">
        <f>SUM(BL95:BL114)</f>
        <v>2814</v>
      </c>
    </row>
    <row r="116" spans="1:64" x14ac:dyDescent="0.2"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</row>
    <row r="117" spans="1:64" ht="15" customHeight="1" x14ac:dyDescent="0.2">
      <c r="A117" s="226">
        <v>212</v>
      </c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>
        <v>213</v>
      </c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33">
        <v>214</v>
      </c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26">
        <v>211</v>
      </c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</row>
    <row r="118" spans="1:64" ht="20.25" x14ac:dyDescent="0.2">
      <c r="A118" s="219" t="s">
        <v>253</v>
      </c>
      <c r="B118" s="219"/>
      <c r="C118" s="219" t="s">
        <v>405</v>
      </c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 t="s">
        <v>254</v>
      </c>
      <c r="Q118" s="219"/>
      <c r="R118" s="219" t="s">
        <v>405</v>
      </c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 t="s">
        <v>255</v>
      </c>
      <c r="AF118" s="219"/>
      <c r="AG118" s="219" t="s">
        <v>405</v>
      </c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127" t="s">
        <v>252</v>
      </c>
      <c r="AU118" s="127"/>
      <c r="AV118" s="216" t="s">
        <v>248</v>
      </c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7"/>
    </row>
    <row r="119" spans="1:64" ht="20.25" x14ac:dyDescent="0.2">
      <c r="A119" s="219" t="s">
        <v>34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 t="s">
        <v>35</v>
      </c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 t="s">
        <v>36</v>
      </c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 t="s">
        <v>50</v>
      </c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</row>
    <row r="120" spans="1:64" ht="18" x14ac:dyDescent="0.2">
      <c r="A120" s="194" t="s">
        <v>249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 t="s">
        <v>250</v>
      </c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 t="s">
        <v>250</v>
      </c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235" t="s">
        <v>382</v>
      </c>
      <c r="AU120" s="235"/>
      <c r="AV120" s="235"/>
      <c r="AW120" s="235"/>
      <c r="AX120" s="235"/>
      <c r="AY120" s="235"/>
      <c r="AZ120" s="235"/>
      <c r="BA120" s="235"/>
      <c r="BB120" s="235"/>
      <c r="BC120" s="235"/>
      <c r="BD120" s="235"/>
      <c r="BE120" s="235"/>
      <c r="BF120" s="235"/>
      <c r="BG120" s="235"/>
      <c r="BH120" s="235"/>
      <c r="BI120" s="235"/>
      <c r="BJ120" s="235"/>
      <c r="BK120" s="235"/>
      <c r="BL120" s="235"/>
    </row>
    <row r="121" spans="1:64" ht="18" customHeight="1" x14ac:dyDescent="0.2">
      <c r="A121" s="210" t="s">
        <v>0</v>
      </c>
      <c r="B121" s="210"/>
      <c r="C121" s="210" t="s">
        <v>38</v>
      </c>
      <c r="D121" s="210"/>
      <c r="E121" s="210" t="s">
        <v>39</v>
      </c>
      <c r="F121" s="210"/>
      <c r="G121" s="210" t="s">
        <v>40</v>
      </c>
      <c r="H121" s="210"/>
      <c r="I121" s="210" t="s">
        <v>41</v>
      </c>
      <c r="J121" s="210"/>
      <c r="K121" s="210" t="s">
        <v>42</v>
      </c>
      <c r="L121" s="210"/>
      <c r="M121" s="210" t="s">
        <v>43</v>
      </c>
      <c r="N121" s="210"/>
      <c r="O121" s="210"/>
      <c r="P121" s="210" t="s">
        <v>0</v>
      </c>
      <c r="Q121" s="210"/>
      <c r="R121" s="210" t="s">
        <v>39</v>
      </c>
      <c r="S121" s="210"/>
      <c r="T121" s="210" t="s">
        <v>40</v>
      </c>
      <c r="U121" s="210"/>
      <c r="V121" s="210" t="s">
        <v>41</v>
      </c>
      <c r="W121" s="210"/>
      <c r="X121" s="210" t="s">
        <v>42</v>
      </c>
      <c r="Y121" s="210"/>
      <c r="Z121" s="210" t="s">
        <v>44</v>
      </c>
      <c r="AA121" s="210"/>
      <c r="AB121" s="210" t="s">
        <v>43</v>
      </c>
      <c r="AC121" s="210"/>
      <c r="AD121" s="210"/>
      <c r="AE121" s="210" t="s">
        <v>0</v>
      </c>
      <c r="AF121" s="210"/>
      <c r="AG121" s="210" t="s">
        <v>40</v>
      </c>
      <c r="AH121" s="210"/>
      <c r="AI121" s="210" t="s">
        <v>41</v>
      </c>
      <c r="AJ121" s="210"/>
      <c r="AK121" s="210" t="s">
        <v>45</v>
      </c>
      <c r="AL121" s="210"/>
      <c r="AM121" s="210" t="s">
        <v>44</v>
      </c>
      <c r="AN121" s="210"/>
      <c r="AO121" s="210" t="s">
        <v>46</v>
      </c>
      <c r="AP121" s="210"/>
      <c r="AQ121" s="210" t="s">
        <v>43</v>
      </c>
      <c r="AR121" s="210"/>
      <c r="AS121" s="210"/>
      <c r="AT121" s="210" t="s">
        <v>0</v>
      </c>
      <c r="AU121" s="210"/>
      <c r="AV121" s="210" t="s">
        <v>38</v>
      </c>
      <c r="AW121" s="210"/>
      <c r="AX121" s="210" t="s">
        <v>39</v>
      </c>
      <c r="AY121" s="210"/>
      <c r="AZ121" s="210" t="s">
        <v>40</v>
      </c>
      <c r="BA121" s="210"/>
      <c r="BB121" s="210" t="s">
        <v>41</v>
      </c>
      <c r="BC121" s="210"/>
      <c r="BD121" s="210" t="s">
        <v>42</v>
      </c>
      <c r="BE121" s="210"/>
      <c r="BF121" s="210" t="s">
        <v>44</v>
      </c>
      <c r="BG121" s="210"/>
      <c r="BH121" s="210" t="s">
        <v>46</v>
      </c>
      <c r="BI121" s="210"/>
      <c r="BJ121" s="210" t="s">
        <v>43</v>
      </c>
      <c r="BK121" s="210"/>
      <c r="BL121" s="210"/>
    </row>
    <row r="122" spans="1:64" ht="18" customHeight="1" x14ac:dyDescent="0.2">
      <c r="A122" s="210"/>
      <c r="B122" s="210"/>
      <c r="C122" s="201" t="s">
        <v>23</v>
      </c>
      <c r="D122" s="201" t="s">
        <v>24</v>
      </c>
      <c r="E122" s="201" t="s">
        <v>23</v>
      </c>
      <c r="F122" s="201" t="s">
        <v>24</v>
      </c>
      <c r="G122" s="201" t="s">
        <v>23</v>
      </c>
      <c r="H122" s="201" t="s">
        <v>24</v>
      </c>
      <c r="I122" s="201" t="s">
        <v>23</v>
      </c>
      <c r="J122" s="201" t="s">
        <v>24</v>
      </c>
      <c r="K122" s="201" t="s">
        <v>23</v>
      </c>
      <c r="L122" s="201" t="s">
        <v>24</v>
      </c>
      <c r="M122" s="201" t="s">
        <v>23</v>
      </c>
      <c r="N122" s="201" t="s">
        <v>24</v>
      </c>
      <c r="O122" s="201" t="s">
        <v>26</v>
      </c>
      <c r="P122" s="210"/>
      <c r="Q122" s="210"/>
      <c r="R122" s="201" t="s">
        <v>23</v>
      </c>
      <c r="S122" s="201" t="s">
        <v>24</v>
      </c>
      <c r="T122" s="201" t="s">
        <v>23</v>
      </c>
      <c r="U122" s="201" t="s">
        <v>24</v>
      </c>
      <c r="V122" s="201" t="s">
        <v>23</v>
      </c>
      <c r="W122" s="201" t="s">
        <v>24</v>
      </c>
      <c r="X122" s="201" t="s">
        <v>23</v>
      </c>
      <c r="Y122" s="201" t="s">
        <v>24</v>
      </c>
      <c r="Z122" s="201" t="s">
        <v>23</v>
      </c>
      <c r="AA122" s="201" t="s">
        <v>24</v>
      </c>
      <c r="AB122" s="201" t="s">
        <v>23</v>
      </c>
      <c r="AC122" s="201" t="s">
        <v>24</v>
      </c>
      <c r="AD122" s="201" t="s">
        <v>26</v>
      </c>
      <c r="AE122" s="210"/>
      <c r="AF122" s="210"/>
      <c r="AG122" s="201" t="s">
        <v>23</v>
      </c>
      <c r="AH122" s="201" t="s">
        <v>24</v>
      </c>
      <c r="AI122" s="201" t="s">
        <v>23</v>
      </c>
      <c r="AJ122" s="201" t="s">
        <v>24</v>
      </c>
      <c r="AK122" s="201" t="s">
        <v>23</v>
      </c>
      <c r="AL122" s="201" t="s">
        <v>24</v>
      </c>
      <c r="AM122" s="201" t="s">
        <v>23</v>
      </c>
      <c r="AN122" s="201" t="s">
        <v>24</v>
      </c>
      <c r="AO122" s="201" t="s">
        <v>23</v>
      </c>
      <c r="AP122" s="201" t="s">
        <v>24</v>
      </c>
      <c r="AQ122" s="201" t="s">
        <v>23</v>
      </c>
      <c r="AR122" s="201" t="s">
        <v>24</v>
      </c>
      <c r="AS122" s="201" t="s">
        <v>26</v>
      </c>
      <c r="AT122" s="210"/>
      <c r="AU122" s="210"/>
      <c r="AV122" s="201" t="s">
        <v>23</v>
      </c>
      <c r="AW122" s="201" t="s">
        <v>24</v>
      </c>
      <c r="AX122" s="201" t="s">
        <v>23</v>
      </c>
      <c r="AY122" s="201" t="s">
        <v>24</v>
      </c>
      <c r="AZ122" s="201" t="s">
        <v>23</v>
      </c>
      <c r="BA122" s="201" t="s">
        <v>24</v>
      </c>
      <c r="BB122" s="201" t="s">
        <v>23</v>
      </c>
      <c r="BC122" s="201" t="s">
        <v>24</v>
      </c>
      <c r="BD122" s="201" t="s">
        <v>23</v>
      </c>
      <c r="BE122" s="201" t="s">
        <v>24</v>
      </c>
      <c r="BF122" s="201" t="s">
        <v>23</v>
      </c>
      <c r="BG122" s="201" t="s">
        <v>24</v>
      </c>
      <c r="BH122" s="201" t="s">
        <v>23</v>
      </c>
      <c r="BI122" s="201" t="s">
        <v>24</v>
      </c>
      <c r="BJ122" s="201" t="s">
        <v>23</v>
      </c>
      <c r="BK122" s="201" t="s">
        <v>24</v>
      </c>
      <c r="BL122" s="201" t="s">
        <v>26</v>
      </c>
    </row>
    <row r="123" spans="1:64" ht="18" customHeight="1" x14ac:dyDescent="0.2">
      <c r="A123" s="210"/>
      <c r="B123" s="210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10"/>
      <c r="Q123" s="210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10"/>
      <c r="AF123" s="210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10"/>
      <c r="AU123" s="210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</row>
    <row r="124" spans="1:64" s="86" customFormat="1" ht="18.75" customHeight="1" x14ac:dyDescent="0.2">
      <c r="A124" s="190" t="s">
        <v>1</v>
      </c>
      <c r="B124" s="190"/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f>K124+I124+G124+E124+C124</f>
        <v>0</v>
      </c>
      <c r="N124" s="45">
        <f>L124+J124+H124+F124+D124</f>
        <v>0</v>
      </c>
      <c r="O124" s="45">
        <f>SUM(M124:N124)</f>
        <v>0</v>
      </c>
      <c r="P124" s="190" t="s">
        <v>1</v>
      </c>
      <c r="Q124" s="190"/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f>Z124+X124+V124+T124+R124</f>
        <v>0</v>
      </c>
      <c r="AC124" s="45">
        <f>AA124+Y124+W124+U124+S124</f>
        <v>0</v>
      </c>
      <c r="AD124" s="45">
        <f>SUM(AB124:AC124)</f>
        <v>0</v>
      </c>
      <c r="AE124" s="190" t="s">
        <v>1</v>
      </c>
      <c r="AF124" s="190"/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f>AO124+AM124+AK124+AI124+AG124</f>
        <v>0</v>
      </c>
      <c r="AR124" s="45">
        <f>AP124+AN124+AL124+AJ124+AH124</f>
        <v>0</v>
      </c>
      <c r="AS124" s="45">
        <f>SUM(AQ124:AR124)</f>
        <v>0</v>
      </c>
      <c r="AT124" s="190" t="s">
        <v>1</v>
      </c>
      <c r="AU124" s="190"/>
      <c r="AV124" s="45">
        <f>C124</f>
        <v>0</v>
      </c>
      <c r="AW124" s="45">
        <f>D124</f>
        <v>0</v>
      </c>
      <c r="AX124" s="45">
        <f>R124+E124</f>
        <v>0</v>
      </c>
      <c r="AY124" s="45">
        <f>S124+F124</f>
        <v>0</v>
      </c>
      <c r="AZ124" s="45">
        <f t="shared" ref="AZ124:BE124" si="125">AG124+T124+G124</f>
        <v>0</v>
      </c>
      <c r="BA124" s="45">
        <f t="shared" si="125"/>
        <v>0</v>
      </c>
      <c r="BB124" s="45">
        <f t="shared" si="125"/>
        <v>0</v>
      </c>
      <c r="BC124" s="45">
        <f t="shared" si="125"/>
        <v>0</v>
      </c>
      <c r="BD124" s="45">
        <f t="shared" si="125"/>
        <v>0</v>
      </c>
      <c r="BE124" s="45">
        <f t="shared" si="125"/>
        <v>0</v>
      </c>
      <c r="BF124" s="45">
        <f>AM124+Z124</f>
        <v>0</v>
      </c>
      <c r="BG124" s="45">
        <f>AN124+AA124</f>
        <v>0</v>
      </c>
      <c r="BH124" s="45">
        <f>AO124</f>
        <v>0</v>
      </c>
      <c r="BI124" s="45">
        <f>AP124</f>
        <v>0</v>
      </c>
      <c r="BJ124" s="45">
        <f>BH124+BF124+BD124+BB124+AZ124+AX124+AV124</f>
        <v>0</v>
      </c>
      <c r="BK124" s="45">
        <f>BI124+BG124+BE124+BC124+BA124+AY124+AW124</f>
        <v>0</v>
      </c>
      <c r="BL124" s="45">
        <f>SUM(BJ124:BK124)</f>
        <v>0</v>
      </c>
    </row>
    <row r="125" spans="1:64" s="86" customFormat="1" ht="18.75" customHeight="1" x14ac:dyDescent="0.2">
      <c r="A125" s="190" t="s">
        <v>2</v>
      </c>
      <c r="B125" s="190"/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f t="shared" ref="M125:M144" si="126">K125+I125+G125+E125+C125</f>
        <v>0</v>
      </c>
      <c r="N125" s="45">
        <f t="shared" ref="N125:N144" si="127">L125+J125+H125+F125+D125</f>
        <v>0</v>
      </c>
      <c r="O125" s="45">
        <f t="shared" ref="O125:O144" si="128">SUM(M125:N125)</f>
        <v>0</v>
      </c>
      <c r="P125" s="190" t="s">
        <v>2</v>
      </c>
      <c r="Q125" s="190"/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f t="shared" ref="AB125:AB144" si="129">Z125+X125+V125+T125+R125</f>
        <v>0</v>
      </c>
      <c r="AC125" s="45">
        <f t="shared" ref="AC125:AC144" si="130">AA125+Y125+W125+U125+S125</f>
        <v>0</v>
      </c>
      <c r="AD125" s="45">
        <f t="shared" ref="AD125:AD144" si="131">SUM(AB125:AC125)</f>
        <v>0</v>
      </c>
      <c r="AE125" s="190" t="s">
        <v>2</v>
      </c>
      <c r="AF125" s="190"/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f t="shared" ref="AQ125:AQ144" si="132">AO125+AM125+AK125+AI125+AG125</f>
        <v>0</v>
      </c>
      <c r="AR125" s="45">
        <f t="shared" ref="AR125:AR143" si="133">AP125+AN125+AL125+AJ125+AH125</f>
        <v>0</v>
      </c>
      <c r="AS125" s="45">
        <f t="shared" ref="AS125:AS144" si="134">SUM(AQ125:AR125)</f>
        <v>0</v>
      </c>
      <c r="AT125" s="190" t="s">
        <v>2</v>
      </c>
      <c r="AU125" s="190"/>
      <c r="AV125" s="45">
        <f t="shared" ref="AV125:AV144" si="135">C125</f>
        <v>0</v>
      </c>
      <c r="AW125" s="45">
        <f t="shared" ref="AW125:AW144" si="136">D125</f>
        <v>0</v>
      </c>
      <c r="AX125" s="45">
        <f t="shared" ref="AX125:AX144" si="137">R125+E125</f>
        <v>0</v>
      </c>
      <c r="AY125" s="45">
        <f t="shared" ref="AY125:AY144" si="138">S125+F125</f>
        <v>0</v>
      </c>
      <c r="AZ125" s="45">
        <f t="shared" ref="AZ125:AZ144" si="139">AG125+T125+G125</f>
        <v>0</v>
      </c>
      <c r="BA125" s="45">
        <f t="shared" ref="BA125:BA144" si="140">AH125+U125+H125</f>
        <v>0</v>
      </c>
      <c r="BB125" s="45">
        <f t="shared" ref="BB125:BB144" si="141">AI125+V125+I125</f>
        <v>0</v>
      </c>
      <c r="BC125" s="45">
        <f t="shared" ref="BC125:BC144" si="142">AJ125+W125+J125</f>
        <v>0</v>
      </c>
      <c r="BD125" s="45">
        <f t="shared" ref="BD125:BD144" si="143">AK125+X125+K125</f>
        <v>0</v>
      </c>
      <c r="BE125" s="45">
        <f t="shared" ref="BE125:BE144" si="144">AL125+Y125+L125</f>
        <v>0</v>
      </c>
      <c r="BF125" s="45">
        <f t="shared" ref="BF125:BF144" si="145">AM125+Z125</f>
        <v>0</v>
      </c>
      <c r="BG125" s="45">
        <f t="shared" ref="BG125:BG144" si="146">AN125+AA125</f>
        <v>0</v>
      </c>
      <c r="BH125" s="45">
        <f t="shared" ref="BH125:BH144" si="147">AO125</f>
        <v>0</v>
      </c>
      <c r="BI125" s="45">
        <f t="shared" ref="BI125:BI144" si="148">AP125</f>
        <v>0</v>
      </c>
      <c r="BJ125" s="45">
        <f t="shared" ref="BJ125:BJ143" si="149">BH125+BF125+BD125+BB125+AZ125+AX125+AV125</f>
        <v>0</v>
      </c>
      <c r="BK125" s="45">
        <f t="shared" ref="BK125:BK143" si="150">BI125+BG125+BE125+BC125+BA125+AY125+AW125</f>
        <v>0</v>
      </c>
      <c r="BL125" s="45">
        <f t="shared" ref="BL125:BL143" si="151">SUM(BJ125:BK125)</f>
        <v>0</v>
      </c>
    </row>
    <row r="126" spans="1:64" s="86" customFormat="1" ht="18.75" customHeight="1" x14ac:dyDescent="0.2">
      <c r="A126" s="190" t="s">
        <v>47</v>
      </c>
      <c r="B126" s="190"/>
      <c r="C126" s="45">
        <v>8</v>
      </c>
      <c r="D126" s="45">
        <v>1</v>
      </c>
      <c r="E126" s="45">
        <v>21</v>
      </c>
      <c r="F126" s="45">
        <v>4</v>
      </c>
      <c r="G126" s="45">
        <v>29</v>
      </c>
      <c r="H126" s="45">
        <v>9</v>
      </c>
      <c r="I126" s="45">
        <v>22</v>
      </c>
      <c r="J126" s="45">
        <v>2</v>
      </c>
      <c r="K126" s="45">
        <v>15</v>
      </c>
      <c r="L126" s="45">
        <v>0</v>
      </c>
      <c r="M126" s="45">
        <f t="shared" si="126"/>
        <v>95</v>
      </c>
      <c r="N126" s="45">
        <f t="shared" si="127"/>
        <v>16</v>
      </c>
      <c r="O126" s="45">
        <f t="shared" si="128"/>
        <v>111</v>
      </c>
      <c r="P126" s="190" t="s">
        <v>47</v>
      </c>
      <c r="Q126" s="190"/>
      <c r="R126" s="45">
        <v>25</v>
      </c>
      <c r="S126" s="45">
        <v>5</v>
      </c>
      <c r="T126" s="45">
        <v>25</v>
      </c>
      <c r="U126" s="45">
        <v>7</v>
      </c>
      <c r="V126" s="45">
        <v>35</v>
      </c>
      <c r="W126" s="45">
        <v>5</v>
      </c>
      <c r="X126" s="45">
        <v>14</v>
      </c>
      <c r="Y126" s="45">
        <v>5</v>
      </c>
      <c r="Z126" s="45">
        <v>19</v>
      </c>
      <c r="AA126" s="45">
        <v>2</v>
      </c>
      <c r="AB126" s="45">
        <f t="shared" si="129"/>
        <v>118</v>
      </c>
      <c r="AC126" s="45">
        <f t="shared" si="130"/>
        <v>24</v>
      </c>
      <c r="AD126" s="45">
        <f t="shared" si="131"/>
        <v>142</v>
      </c>
      <c r="AE126" s="190" t="s">
        <v>47</v>
      </c>
      <c r="AF126" s="190"/>
      <c r="AG126" s="45">
        <v>19</v>
      </c>
      <c r="AH126" s="45">
        <v>5</v>
      </c>
      <c r="AI126" s="45">
        <v>41</v>
      </c>
      <c r="AJ126" s="45">
        <v>3</v>
      </c>
      <c r="AK126" s="45">
        <v>31</v>
      </c>
      <c r="AL126" s="45">
        <v>4</v>
      </c>
      <c r="AM126" s="45">
        <v>28</v>
      </c>
      <c r="AN126" s="45">
        <v>8</v>
      </c>
      <c r="AO126" s="45">
        <v>15</v>
      </c>
      <c r="AP126" s="45">
        <v>1</v>
      </c>
      <c r="AQ126" s="45">
        <f t="shared" si="132"/>
        <v>134</v>
      </c>
      <c r="AR126" s="45">
        <f t="shared" si="133"/>
        <v>21</v>
      </c>
      <c r="AS126" s="45">
        <f t="shared" si="134"/>
        <v>155</v>
      </c>
      <c r="AT126" s="190" t="s">
        <v>47</v>
      </c>
      <c r="AU126" s="190"/>
      <c r="AV126" s="45">
        <f t="shared" si="135"/>
        <v>8</v>
      </c>
      <c r="AW126" s="45">
        <f t="shared" si="136"/>
        <v>1</v>
      </c>
      <c r="AX126" s="45">
        <f t="shared" si="137"/>
        <v>46</v>
      </c>
      <c r="AY126" s="45">
        <f t="shared" si="138"/>
        <v>9</v>
      </c>
      <c r="AZ126" s="45">
        <f t="shared" si="139"/>
        <v>73</v>
      </c>
      <c r="BA126" s="45">
        <f t="shared" si="140"/>
        <v>21</v>
      </c>
      <c r="BB126" s="45">
        <f t="shared" si="141"/>
        <v>98</v>
      </c>
      <c r="BC126" s="45">
        <f t="shared" si="142"/>
        <v>10</v>
      </c>
      <c r="BD126" s="45">
        <f t="shared" si="143"/>
        <v>60</v>
      </c>
      <c r="BE126" s="45">
        <f t="shared" si="144"/>
        <v>9</v>
      </c>
      <c r="BF126" s="45">
        <f t="shared" si="145"/>
        <v>47</v>
      </c>
      <c r="BG126" s="45">
        <f t="shared" si="146"/>
        <v>10</v>
      </c>
      <c r="BH126" s="45">
        <f t="shared" si="147"/>
        <v>15</v>
      </c>
      <c r="BI126" s="45">
        <f t="shared" si="148"/>
        <v>1</v>
      </c>
      <c r="BJ126" s="45">
        <f t="shared" si="149"/>
        <v>347</v>
      </c>
      <c r="BK126" s="45">
        <f t="shared" si="150"/>
        <v>61</v>
      </c>
      <c r="BL126" s="45">
        <f t="shared" si="151"/>
        <v>408</v>
      </c>
    </row>
    <row r="127" spans="1:64" s="86" customFormat="1" ht="18.75" customHeight="1" x14ac:dyDescent="0.2">
      <c r="A127" s="190" t="s">
        <v>3</v>
      </c>
      <c r="B127" s="190"/>
      <c r="C127" s="45">
        <v>27</v>
      </c>
      <c r="D127" s="45">
        <v>22</v>
      </c>
      <c r="E127" s="45">
        <v>24</v>
      </c>
      <c r="F127" s="45">
        <v>26</v>
      </c>
      <c r="G127" s="45">
        <v>21</v>
      </c>
      <c r="H127" s="45">
        <v>15</v>
      </c>
      <c r="I127" s="45">
        <v>18</v>
      </c>
      <c r="J127" s="45">
        <v>11</v>
      </c>
      <c r="K127" s="45">
        <v>7</v>
      </c>
      <c r="L127" s="45">
        <v>15</v>
      </c>
      <c r="M127" s="45">
        <f t="shared" si="126"/>
        <v>97</v>
      </c>
      <c r="N127" s="45">
        <f t="shared" si="127"/>
        <v>89</v>
      </c>
      <c r="O127" s="45">
        <f t="shared" si="128"/>
        <v>186</v>
      </c>
      <c r="P127" s="190" t="s">
        <v>3</v>
      </c>
      <c r="Q127" s="190"/>
      <c r="R127" s="45">
        <v>23</v>
      </c>
      <c r="S127" s="45">
        <v>19</v>
      </c>
      <c r="T127" s="45">
        <v>20</v>
      </c>
      <c r="U127" s="45">
        <v>20</v>
      </c>
      <c r="V127" s="45">
        <v>14</v>
      </c>
      <c r="W127" s="45">
        <v>16</v>
      </c>
      <c r="X127" s="45">
        <v>13</v>
      </c>
      <c r="Y127" s="45">
        <v>12</v>
      </c>
      <c r="Z127" s="45">
        <v>11</v>
      </c>
      <c r="AA127" s="45">
        <v>22</v>
      </c>
      <c r="AB127" s="45">
        <f t="shared" si="129"/>
        <v>81</v>
      </c>
      <c r="AC127" s="45">
        <f t="shared" si="130"/>
        <v>89</v>
      </c>
      <c r="AD127" s="45">
        <f t="shared" si="131"/>
        <v>170</v>
      </c>
      <c r="AE127" s="190" t="s">
        <v>3</v>
      </c>
      <c r="AF127" s="190"/>
      <c r="AG127" s="45">
        <v>18</v>
      </c>
      <c r="AH127" s="45">
        <v>25</v>
      </c>
      <c r="AI127" s="45">
        <v>25</v>
      </c>
      <c r="AJ127" s="45">
        <v>22</v>
      </c>
      <c r="AK127" s="45">
        <v>18</v>
      </c>
      <c r="AL127" s="45">
        <v>24</v>
      </c>
      <c r="AM127" s="45">
        <v>17</v>
      </c>
      <c r="AN127" s="45">
        <v>17</v>
      </c>
      <c r="AO127" s="45">
        <v>11</v>
      </c>
      <c r="AP127" s="45">
        <v>16</v>
      </c>
      <c r="AQ127" s="45">
        <f t="shared" si="132"/>
        <v>89</v>
      </c>
      <c r="AR127" s="45">
        <f t="shared" si="133"/>
        <v>104</v>
      </c>
      <c r="AS127" s="45">
        <f t="shared" si="134"/>
        <v>193</v>
      </c>
      <c r="AT127" s="190" t="s">
        <v>3</v>
      </c>
      <c r="AU127" s="190"/>
      <c r="AV127" s="45">
        <f t="shared" si="135"/>
        <v>27</v>
      </c>
      <c r="AW127" s="45">
        <f t="shared" si="136"/>
        <v>22</v>
      </c>
      <c r="AX127" s="45">
        <f t="shared" si="137"/>
        <v>47</v>
      </c>
      <c r="AY127" s="45">
        <f t="shared" si="138"/>
        <v>45</v>
      </c>
      <c r="AZ127" s="45">
        <f t="shared" si="139"/>
        <v>59</v>
      </c>
      <c r="BA127" s="45">
        <f t="shared" si="140"/>
        <v>60</v>
      </c>
      <c r="BB127" s="45">
        <f t="shared" si="141"/>
        <v>57</v>
      </c>
      <c r="BC127" s="45">
        <f t="shared" si="142"/>
        <v>49</v>
      </c>
      <c r="BD127" s="45">
        <f t="shared" si="143"/>
        <v>38</v>
      </c>
      <c r="BE127" s="45">
        <f t="shared" si="144"/>
        <v>51</v>
      </c>
      <c r="BF127" s="45">
        <f t="shared" si="145"/>
        <v>28</v>
      </c>
      <c r="BG127" s="45">
        <f t="shared" si="146"/>
        <v>39</v>
      </c>
      <c r="BH127" s="45">
        <f t="shared" si="147"/>
        <v>11</v>
      </c>
      <c r="BI127" s="45">
        <f t="shared" si="148"/>
        <v>16</v>
      </c>
      <c r="BJ127" s="45">
        <f t="shared" si="149"/>
        <v>267</v>
      </c>
      <c r="BK127" s="45">
        <f t="shared" si="150"/>
        <v>282</v>
      </c>
      <c r="BL127" s="45">
        <f t="shared" si="151"/>
        <v>549</v>
      </c>
    </row>
    <row r="128" spans="1:64" s="86" customFormat="1" ht="18.75" customHeight="1" x14ac:dyDescent="0.2">
      <c r="A128" s="191" t="s">
        <v>4</v>
      </c>
      <c r="B128" s="123" t="s">
        <v>5</v>
      </c>
      <c r="C128" s="45">
        <v>90</v>
      </c>
      <c r="D128" s="45">
        <v>9</v>
      </c>
      <c r="E128" s="45">
        <v>77</v>
      </c>
      <c r="F128" s="45">
        <v>2</v>
      </c>
      <c r="G128" s="45">
        <v>56</v>
      </c>
      <c r="H128" s="45">
        <v>5</v>
      </c>
      <c r="I128" s="45">
        <v>23</v>
      </c>
      <c r="J128" s="45">
        <v>0</v>
      </c>
      <c r="K128" s="45">
        <v>9</v>
      </c>
      <c r="L128" s="45">
        <v>2</v>
      </c>
      <c r="M128" s="45">
        <f t="shared" si="126"/>
        <v>255</v>
      </c>
      <c r="N128" s="45">
        <f t="shared" si="127"/>
        <v>18</v>
      </c>
      <c r="O128" s="45">
        <f t="shared" si="128"/>
        <v>273</v>
      </c>
      <c r="P128" s="191" t="s">
        <v>4</v>
      </c>
      <c r="Q128" s="123" t="s">
        <v>5</v>
      </c>
      <c r="R128" s="45">
        <v>50</v>
      </c>
      <c r="S128" s="45">
        <v>3</v>
      </c>
      <c r="T128" s="45">
        <v>60</v>
      </c>
      <c r="U128" s="45">
        <v>6</v>
      </c>
      <c r="V128" s="45">
        <v>45</v>
      </c>
      <c r="W128" s="45">
        <v>3</v>
      </c>
      <c r="X128" s="45">
        <v>32</v>
      </c>
      <c r="Y128" s="45">
        <v>1</v>
      </c>
      <c r="Z128" s="45">
        <v>19</v>
      </c>
      <c r="AA128" s="45">
        <v>2</v>
      </c>
      <c r="AB128" s="45">
        <f t="shared" si="129"/>
        <v>206</v>
      </c>
      <c r="AC128" s="45">
        <f t="shared" si="130"/>
        <v>15</v>
      </c>
      <c r="AD128" s="45">
        <f t="shared" si="131"/>
        <v>221</v>
      </c>
      <c r="AE128" s="191" t="s">
        <v>4</v>
      </c>
      <c r="AF128" s="123" t="s">
        <v>5</v>
      </c>
      <c r="AG128" s="45">
        <v>75</v>
      </c>
      <c r="AH128" s="45">
        <v>0</v>
      </c>
      <c r="AI128" s="45">
        <v>64</v>
      </c>
      <c r="AJ128" s="45">
        <v>0</v>
      </c>
      <c r="AK128" s="45">
        <v>46</v>
      </c>
      <c r="AL128" s="45">
        <v>0</v>
      </c>
      <c r="AM128" s="45">
        <v>33</v>
      </c>
      <c r="AN128" s="45">
        <v>0</v>
      </c>
      <c r="AO128" s="45">
        <v>22</v>
      </c>
      <c r="AP128" s="45">
        <v>0</v>
      </c>
      <c r="AQ128" s="45">
        <f t="shared" si="132"/>
        <v>240</v>
      </c>
      <c r="AR128" s="45">
        <f t="shared" si="133"/>
        <v>0</v>
      </c>
      <c r="AS128" s="45">
        <f t="shared" si="134"/>
        <v>240</v>
      </c>
      <c r="AT128" s="191" t="s">
        <v>4</v>
      </c>
      <c r="AU128" s="123" t="s">
        <v>5</v>
      </c>
      <c r="AV128" s="45">
        <f t="shared" si="135"/>
        <v>90</v>
      </c>
      <c r="AW128" s="45">
        <f t="shared" si="136"/>
        <v>9</v>
      </c>
      <c r="AX128" s="45">
        <f t="shared" si="137"/>
        <v>127</v>
      </c>
      <c r="AY128" s="45">
        <f t="shared" si="138"/>
        <v>5</v>
      </c>
      <c r="AZ128" s="45">
        <f t="shared" si="139"/>
        <v>191</v>
      </c>
      <c r="BA128" s="45">
        <f t="shared" si="140"/>
        <v>11</v>
      </c>
      <c r="BB128" s="45">
        <f t="shared" si="141"/>
        <v>132</v>
      </c>
      <c r="BC128" s="45">
        <f t="shared" si="142"/>
        <v>3</v>
      </c>
      <c r="BD128" s="45">
        <f t="shared" si="143"/>
        <v>87</v>
      </c>
      <c r="BE128" s="45">
        <f t="shared" si="144"/>
        <v>3</v>
      </c>
      <c r="BF128" s="45">
        <f t="shared" si="145"/>
        <v>52</v>
      </c>
      <c r="BG128" s="45">
        <f t="shared" si="146"/>
        <v>2</v>
      </c>
      <c r="BH128" s="45">
        <f t="shared" si="147"/>
        <v>22</v>
      </c>
      <c r="BI128" s="45">
        <f t="shared" si="148"/>
        <v>0</v>
      </c>
      <c r="BJ128" s="45">
        <f t="shared" si="149"/>
        <v>701</v>
      </c>
      <c r="BK128" s="45">
        <f t="shared" si="150"/>
        <v>33</v>
      </c>
      <c r="BL128" s="45">
        <f t="shared" si="151"/>
        <v>734</v>
      </c>
    </row>
    <row r="129" spans="1:64" s="86" customFormat="1" ht="18.75" customHeight="1" x14ac:dyDescent="0.2">
      <c r="A129" s="191"/>
      <c r="B129" s="123" t="s">
        <v>6</v>
      </c>
      <c r="C129" s="45">
        <v>62</v>
      </c>
      <c r="D129" s="45">
        <v>19</v>
      </c>
      <c r="E129" s="45">
        <v>80</v>
      </c>
      <c r="F129" s="45">
        <v>20</v>
      </c>
      <c r="G129" s="45">
        <v>52</v>
      </c>
      <c r="H129" s="45">
        <v>25</v>
      </c>
      <c r="I129" s="45">
        <v>40</v>
      </c>
      <c r="J129" s="45">
        <v>13</v>
      </c>
      <c r="K129" s="45">
        <v>20</v>
      </c>
      <c r="L129" s="45">
        <v>47</v>
      </c>
      <c r="M129" s="45">
        <f t="shared" si="126"/>
        <v>254</v>
      </c>
      <c r="N129" s="45">
        <f t="shared" si="127"/>
        <v>124</v>
      </c>
      <c r="O129" s="45">
        <f t="shared" si="128"/>
        <v>378</v>
      </c>
      <c r="P129" s="191"/>
      <c r="Q129" s="123" t="s">
        <v>6</v>
      </c>
      <c r="R129" s="45">
        <v>51</v>
      </c>
      <c r="S129" s="45">
        <v>13</v>
      </c>
      <c r="T129" s="45">
        <v>41</v>
      </c>
      <c r="U129" s="45">
        <v>18</v>
      </c>
      <c r="V129" s="45">
        <v>37</v>
      </c>
      <c r="W129" s="45">
        <v>18</v>
      </c>
      <c r="X129" s="45">
        <v>29</v>
      </c>
      <c r="Y129" s="45">
        <v>0</v>
      </c>
      <c r="Z129" s="45">
        <v>22</v>
      </c>
      <c r="AA129" s="45">
        <v>0</v>
      </c>
      <c r="AB129" s="45">
        <f t="shared" si="129"/>
        <v>180</v>
      </c>
      <c r="AC129" s="45">
        <f t="shared" si="130"/>
        <v>49</v>
      </c>
      <c r="AD129" s="45">
        <f t="shared" si="131"/>
        <v>229</v>
      </c>
      <c r="AE129" s="191"/>
      <c r="AF129" s="123" t="s">
        <v>6</v>
      </c>
      <c r="AG129" s="45">
        <v>49</v>
      </c>
      <c r="AH129" s="45">
        <v>26</v>
      </c>
      <c r="AI129" s="45">
        <v>31</v>
      </c>
      <c r="AJ129" s="45">
        <v>29</v>
      </c>
      <c r="AK129" s="45">
        <v>41</v>
      </c>
      <c r="AL129" s="45">
        <v>13</v>
      </c>
      <c r="AM129" s="45">
        <v>34</v>
      </c>
      <c r="AN129" s="45">
        <v>11</v>
      </c>
      <c r="AO129" s="45">
        <v>28</v>
      </c>
      <c r="AP129" s="45">
        <v>5</v>
      </c>
      <c r="AQ129" s="45">
        <f t="shared" si="132"/>
        <v>183</v>
      </c>
      <c r="AR129" s="45">
        <f t="shared" si="133"/>
        <v>84</v>
      </c>
      <c r="AS129" s="45">
        <f t="shared" si="134"/>
        <v>267</v>
      </c>
      <c r="AT129" s="191"/>
      <c r="AU129" s="123" t="s">
        <v>6</v>
      </c>
      <c r="AV129" s="45">
        <f t="shared" si="135"/>
        <v>62</v>
      </c>
      <c r="AW129" s="45">
        <f t="shared" si="136"/>
        <v>19</v>
      </c>
      <c r="AX129" s="45">
        <f t="shared" si="137"/>
        <v>131</v>
      </c>
      <c r="AY129" s="45">
        <f t="shared" si="138"/>
        <v>33</v>
      </c>
      <c r="AZ129" s="45">
        <f t="shared" si="139"/>
        <v>142</v>
      </c>
      <c r="BA129" s="45">
        <f t="shared" si="140"/>
        <v>69</v>
      </c>
      <c r="BB129" s="45">
        <f t="shared" si="141"/>
        <v>108</v>
      </c>
      <c r="BC129" s="45">
        <f t="shared" si="142"/>
        <v>60</v>
      </c>
      <c r="BD129" s="45">
        <f t="shared" si="143"/>
        <v>90</v>
      </c>
      <c r="BE129" s="45">
        <f t="shared" si="144"/>
        <v>60</v>
      </c>
      <c r="BF129" s="45">
        <f t="shared" si="145"/>
        <v>56</v>
      </c>
      <c r="BG129" s="45">
        <f t="shared" si="146"/>
        <v>11</v>
      </c>
      <c r="BH129" s="45">
        <f t="shared" si="147"/>
        <v>28</v>
      </c>
      <c r="BI129" s="45">
        <f t="shared" si="148"/>
        <v>5</v>
      </c>
      <c r="BJ129" s="45">
        <f t="shared" si="149"/>
        <v>617</v>
      </c>
      <c r="BK129" s="45">
        <f t="shared" si="150"/>
        <v>257</v>
      </c>
      <c r="BL129" s="45">
        <f t="shared" si="151"/>
        <v>874</v>
      </c>
    </row>
    <row r="130" spans="1:64" s="86" customFormat="1" ht="18.75" customHeight="1" x14ac:dyDescent="0.2">
      <c r="A130" s="191"/>
      <c r="B130" s="124" t="s">
        <v>48</v>
      </c>
      <c r="C130" s="45">
        <v>9</v>
      </c>
      <c r="D130" s="45">
        <v>0</v>
      </c>
      <c r="E130" s="45">
        <v>9</v>
      </c>
      <c r="F130" s="45">
        <v>0</v>
      </c>
      <c r="G130" s="45">
        <v>9</v>
      </c>
      <c r="H130" s="45">
        <v>0</v>
      </c>
      <c r="I130" s="45">
        <v>1</v>
      </c>
      <c r="J130" s="45">
        <v>0</v>
      </c>
      <c r="K130" s="45">
        <v>1</v>
      </c>
      <c r="L130" s="45">
        <v>0</v>
      </c>
      <c r="M130" s="45">
        <f t="shared" si="126"/>
        <v>29</v>
      </c>
      <c r="N130" s="45">
        <f t="shared" si="127"/>
        <v>0</v>
      </c>
      <c r="O130" s="45">
        <f t="shared" si="128"/>
        <v>29</v>
      </c>
      <c r="P130" s="191"/>
      <c r="Q130" s="123" t="s">
        <v>17</v>
      </c>
      <c r="R130" s="45">
        <v>8</v>
      </c>
      <c r="S130" s="45">
        <v>0</v>
      </c>
      <c r="T130" s="45">
        <v>8</v>
      </c>
      <c r="U130" s="45">
        <v>0</v>
      </c>
      <c r="V130" s="45">
        <v>8</v>
      </c>
      <c r="W130" s="45">
        <v>0</v>
      </c>
      <c r="X130" s="45">
        <v>4</v>
      </c>
      <c r="Y130" s="45">
        <v>0</v>
      </c>
      <c r="Z130" s="45">
        <v>1</v>
      </c>
      <c r="AA130" s="45">
        <v>0</v>
      </c>
      <c r="AB130" s="45">
        <f t="shared" si="129"/>
        <v>29</v>
      </c>
      <c r="AC130" s="45">
        <f t="shared" si="130"/>
        <v>0</v>
      </c>
      <c r="AD130" s="45">
        <f t="shared" si="131"/>
        <v>29</v>
      </c>
      <c r="AE130" s="191"/>
      <c r="AF130" s="123" t="s">
        <v>17</v>
      </c>
      <c r="AG130" s="45">
        <v>19</v>
      </c>
      <c r="AH130" s="45">
        <v>0</v>
      </c>
      <c r="AI130" s="45">
        <v>22</v>
      </c>
      <c r="AJ130" s="45">
        <v>0</v>
      </c>
      <c r="AK130" s="45">
        <v>18</v>
      </c>
      <c r="AL130" s="45">
        <v>0</v>
      </c>
      <c r="AM130" s="45">
        <v>14</v>
      </c>
      <c r="AN130" s="45">
        <v>0</v>
      </c>
      <c r="AO130" s="45">
        <v>6</v>
      </c>
      <c r="AP130" s="45">
        <v>0</v>
      </c>
      <c r="AQ130" s="45">
        <f t="shared" si="132"/>
        <v>79</v>
      </c>
      <c r="AR130" s="45">
        <f t="shared" si="133"/>
        <v>0</v>
      </c>
      <c r="AS130" s="45">
        <f t="shared" si="134"/>
        <v>79</v>
      </c>
      <c r="AT130" s="191"/>
      <c r="AU130" s="123" t="s">
        <v>17</v>
      </c>
      <c r="AV130" s="45">
        <f t="shared" si="135"/>
        <v>9</v>
      </c>
      <c r="AW130" s="45">
        <f t="shared" si="136"/>
        <v>0</v>
      </c>
      <c r="AX130" s="45">
        <f t="shared" si="137"/>
        <v>17</v>
      </c>
      <c r="AY130" s="45">
        <f t="shared" si="138"/>
        <v>0</v>
      </c>
      <c r="AZ130" s="45">
        <f t="shared" si="139"/>
        <v>36</v>
      </c>
      <c r="BA130" s="45">
        <f t="shared" si="140"/>
        <v>0</v>
      </c>
      <c r="BB130" s="45">
        <f t="shared" si="141"/>
        <v>31</v>
      </c>
      <c r="BC130" s="45">
        <f t="shared" si="142"/>
        <v>0</v>
      </c>
      <c r="BD130" s="45">
        <f t="shared" si="143"/>
        <v>23</v>
      </c>
      <c r="BE130" s="45">
        <f t="shared" si="144"/>
        <v>0</v>
      </c>
      <c r="BF130" s="45">
        <f t="shared" si="145"/>
        <v>15</v>
      </c>
      <c r="BG130" s="45">
        <f t="shared" si="146"/>
        <v>0</v>
      </c>
      <c r="BH130" s="45">
        <f t="shared" si="147"/>
        <v>6</v>
      </c>
      <c r="BI130" s="45">
        <f t="shared" si="148"/>
        <v>0</v>
      </c>
      <c r="BJ130" s="45">
        <f t="shared" si="149"/>
        <v>137</v>
      </c>
      <c r="BK130" s="45">
        <f t="shared" si="150"/>
        <v>0</v>
      </c>
      <c r="BL130" s="45">
        <f t="shared" si="151"/>
        <v>137</v>
      </c>
    </row>
    <row r="131" spans="1:64" s="86" customFormat="1" ht="18.75" customHeight="1" x14ac:dyDescent="0.2">
      <c r="A131" s="191"/>
      <c r="B131" s="123" t="s">
        <v>7</v>
      </c>
      <c r="C131" s="45">
        <v>46</v>
      </c>
      <c r="D131" s="45">
        <v>5</v>
      </c>
      <c r="E131" s="45">
        <v>46</v>
      </c>
      <c r="F131" s="45">
        <v>10</v>
      </c>
      <c r="G131" s="45">
        <v>23</v>
      </c>
      <c r="H131" s="45">
        <v>9</v>
      </c>
      <c r="I131" s="45">
        <v>23</v>
      </c>
      <c r="J131" s="45">
        <v>3</v>
      </c>
      <c r="K131" s="45">
        <v>3</v>
      </c>
      <c r="L131" s="45">
        <v>3</v>
      </c>
      <c r="M131" s="45">
        <f t="shared" si="126"/>
        <v>141</v>
      </c>
      <c r="N131" s="45">
        <f t="shared" si="127"/>
        <v>30</v>
      </c>
      <c r="O131" s="45">
        <f t="shared" si="128"/>
        <v>171</v>
      </c>
      <c r="P131" s="191"/>
      <c r="Q131" s="123" t="s">
        <v>7</v>
      </c>
      <c r="R131" s="45">
        <v>34</v>
      </c>
      <c r="S131" s="45">
        <v>10</v>
      </c>
      <c r="T131" s="45">
        <v>34</v>
      </c>
      <c r="U131" s="45">
        <v>6</v>
      </c>
      <c r="V131" s="45">
        <v>36</v>
      </c>
      <c r="W131" s="45">
        <v>4</v>
      </c>
      <c r="X131" s="45">
        <v>21</v>
      </c>
      <c r="Y131" s="45">
        <v>3</v>
      </c>
      <c r="Z131" s="45">
        <v>6</v>
      </c>
      <c r="AA131" s="45">
        <v>2</v>
      </c>
      <c r="AB131" s="45">
        <f t="shared" si="129"/>
        <v>131</v>
      </c>
      <c r="AC131" s="45">
        <f t="shared" si="130"/>
        <v>25</v>
      </c>
      <c r="AD131" s="45">
        <f t="shared" si="131"/>
        <v>156</v>
      </c>
      <c r="AE131" s="191"/>
      <c r="AF131" s="123" t="s">
        <v>7</v>
      </c>
      <c r="AG131" s="45">
        <v>33</v>
      </c>
      <c r="AH131" s="45">
        <v>9</v>
      </c>
      <c r="AI131" s="45">
        <v>25</v>
      </c>
      <c r="AJ131" s="45">
        <v>6</v>
      </c>
      <c r="AK131" s="45">
        <v>33</v>
      </c>
      <c r="AL131" s="45">
        <v>4</v>
      </c>
      <c r="AM131" s="45">
        <v>24</v>
      </c>
      <c r="AN131" s="45">
        <v>5</v>
      </c>
      <c r="AO131" s="45">
        <v>26</v>
      </c>
      <c r="AP131" s="45">
        <v>5</v>
      </c>
      <c r="AQ131" s="45">
        <f t="shared" si="132"/>
        <v>141</v>
      </c>
      <c r="AR131" s="45">
        <f t="shared" si="133"/>
        <v>29</v>
      </c>
      <c r="AS131" s="45">
        <f t="shared" si="134"/>
        <v>170</v>
      </c>
      <c r="AT131" s="191"/>
      <c r="AU131" s="123" t="s">
        <v>7</v>
      </c>
      <c r="AV131" s="45">
        <f t="shared" si="135"/>
        <v>46</v>
      </c>
      <c r="AW131" s="45">
        <f t="shared" si="136"/>
        <v>5</v>
      </c>
      <c r="AX131" s="45">
        <f t="shared" si="137"/>
        <v>80</v>
      </c>
      <c r="AY131" s="45">
        <f t="shared" si="138"/>
        <v>20</v>
      </c>
      <c r="AZ131" s="45">
        <f t="shared" si="139"/>
        <v>90</v>
      </c>
      <c r="BA131" s="45">
        <f t="shared" si="140"/>
        <v>24</v>
      </c>
      <c r="BB131" s="45">
        <f t="shared" si="141"/>
        <v>84</v>
      </c>
      <c r="BC131" s="45">
        <f t="shared" si="142"/>
        <v>13</v>
      </c>
      <c r="BD131" s="45">
        <f t="shared" si="143"/>
        <v>57</v>
      </c>
      <c r="BE131" s="45">
        <f t="shared" si="144"/>
        <v>10</v>
      </c>
      <c r="BF131" s="45">
        <f t="shared" si="145"/>
        <v>30</v>
      </c>
      <c r="BG131" s="45">
        <f t="shared" si="146"/>
        <v>7</v>
      </c>
      <c r="BH131" s="45">
        <f t="shared" si="147"/>
        <v>26</v>
      </c>
      <c r="BI131" s="45">
        <f t="shared" si="148"/>
        <v>5</v>
      </c>
      <c r="BJ131" s="45">
        <f t="shared" si="149"/>
        <v>413</v>
      </c>
      <c r="BK131" s="45">
        <f t="shared" si="150"/>
        <v>84</v>
      </c>
      <c r="BL131" s="45">
        <f t="shared" si="151"/>
        <v>497</v>
      </c>
    </row>
    <row r="132" spans="1:64" s="86" customFormat="1" ht="18.75" customHeight="1" x14ac:dyDescent="0.2">
      <c r="A132" s="191"/>
      <c r="B132" s="123" t="s">
        <v>8</v>
      </c>
      <c r="C132" s="45">
        <v>47</v>
      </c>
      <c r="D132" s="45">
        <v>0</v>
      </c>
      <c r="E132" s="45">
        <v>37</v>
      </c>
      <c r="F132" s="45">
        <v>0</v>
      </c>
      <c r="G132" s="45">
        <v>11</v>
      </c>
      <c r="H132" s="45">
        <v>0</v>
      </c>
      <c r="I132" s="45">
        <v>1</v>
      </c>
      <c r="J132" s="45">
        <v>0</v>
      </c>
      <c r="K132" s="45">
        <v>0</v>
      </c>
      <c r="L132" s="45">
        <v>0</v>
      </c>
      <c r="M132" s="45">
        <f t="shared" si="126"/>
        <v>96</v>
      </c>
      <c r="N132" s="45">
        <f t="shared" si="127"/>
        <v>0</v>
      </c>
      <c r="O132" s="45">
        <f t="shared" si="128"/>
        <v>96</v>
      </c>
      <c r="P132" s="191"/>
      <c r="Q132" s="123" t="s">
        <v>8</v>
      </c>
      <c r="R132" s="45">
        <v>36</v>
      </c>
      <c r="S132" s="45">
        <v>0</v>
      </c>
      <c r="T132" s="45">
        <v>27</v>
      </c>
      <c r="U132" s="45">
        <v>0</v>
      </c>
      <c r="V132" s="45">
        <v>13</v>
      </c>
      <c r="W132" s="45">
        <v>0</v>
      </c>
      <c r="X132" s="45">
        <v>8</v>
      </c>
      <c r="Y132" s="45">
        <v>0</v>
      </c>
      <c r="Z132" s="45">
        <v>1</v>
      </c>
      <c r="AA132" s="45">
        <v>0</v>
      </c>
      <c r="AB132" s="45">
        <f t="shared" si="129"/>
        <v>85</v>
      </c>
      <c r="AC132" s="45">
        <f t="shared" si="130"/>
        <v>0</v>
      </c>
      <c r="AD132" s="45">
        <f t="shared" si="131"/>
        <v>85</v>
      </c>
      <c r="AE132" s="191"/>
      <c r="AF132" s="123" t="s">
        <v>8</v>
      </c>
      <c r="AG132" s="45">
        <v>64</v>
      </c>
      <c r="AH132" s="45">
        <v>0</v>
      </c>
      <c r="AI132" s="45">
        <v>28</v>
      </c>
      <c r="AJ132" s="45">
        <v>0</v>
      </c>
      <c r="AK132" s="45">
        <v>17</v>
      </c>
      <c r="AL132" s="45">
        <v>0</v>
      </c>
      <c r="AM132" s="45">
        <v>12</v>
      </c>
      <c r="AN132" s="45">
        <v>0</v>
      </c>
      <c r="AO132" s="45">
        <v>2</v>
      </c>
      <c r="AP132" s="45">
        <v>0</v>
      </c>
      <c r="AQ132" s="45">
        <f t="shared" si="132"/>
        <v>123</v>
      </c>
      <c r="AR132" s="45">
        <f t="shared" si="133"/>
        <v>0</v>
      </c>
      <c r="AS132" s="45">
        <f t="shared" si="134"/>
        <v>123</v>
      </c>
      <c r="AT132" s="191"/>
      <c r="AU132" s="123" t="s">
        <v>8</v>
      </c>
      <c r="AV132" s="45">
        <f t="shared" si="135"/>
        <v>47</v>
      </c>
      <c r="AW132" s="45">
        <f t="shared" si="136"/>
        <v>0</v>
      </c>
      <c r="AX132" s="45">
        <f t="shared" si="137"/>
        <v>73</v>
      </c>
      <c r="AY132" s="45">
        <f t="shared" si="138"/>
        <v>0</v>
      </c>
      <c r="AZ132" s="45">
        <f t="shared" si="139"/>
        <v>102</v>
      </c>
      <c r="BA132" s="45">
        <f t="shared" si="140"/>
        <v>0</v>
      </c>
      <c r="BB132" s="45">
        <f t="shared" si="141"/>
        <v>42</v>
      </c>
      <c r="BC132" s="45">
        <f t="shared" si="142"/>
        <v>0</v>
      </c>
      <c r="BD132" s="45">
        <f t="shared" si="143"/>
        <v>25</v>
      </c>
      <c r="BE132" s="45">
        <f t="shared" si="144"/>
        <v>0</v>
      </c>
      <c r="BF132" s="45">
        <f t="shared" si="145"/>
        <v>13</v>
      </c>
      <c r="BG132" s="45">
        <f t="shared" si="146"/>
        <v>0</v>
      </c>
      <c r="BH132" s="45">
        <f t="shared" si="147"/>
        <v>2</v>
      </c>
      <c r="BI132" s="45">
        <f t="shared" si="148"/>
        <v>0</v>
      </c>
      <c r="BJ132" s="45">
        <f t="shared" si="149"/>
        <v>304</v>
      </c>
      <c r="BK132" s="45">
        <f t="shared" si="150"/>
        <v>0</v>
      </c>
      <c r="BL132" s="45">
        <f t="shared" si="151"/>
        <v>304</v>
      </c>
    </row>
    <row r="133" spans="1:64" s="86" customFormat="1" ht="18.75" customHeight="1" x14ac:dyDescent="0.2">
      <c r="A133" s="191"/>
      <c r="B133" s="123" t="s">
        <v>18</v>
      </c>
      <c r="C133" s="45">
        <v>5</v>
      </c>
      <c r="D133" s="45">
        <v>0</v>
      </c>
      <c r="E133" s="45">
        <v>16</v>
      </c>
      <c r="F133" s="45">
        <v>0</v>
      </c>
      <c r="G133" s="45">
        <v>13</v>
      </c>
      <c r="H133" s="45">
        <v>0</v>
      </c>
      <c r="I133" s="45">
        <v>7</v>
      </c>
      <c r="J133" s="45">
        <v>0</v>
      </c>
      <c r="K133" s="45">
        <v>3</v>
      </c>
      <c r="L133" s="45">
        <v>0</v>
      </c>
      <c r="M133" s="45">
        <f t="shared" si="126"/>
        <v>44</v>
      </c>
      <c r="N133" s="45">
        <f t="shared" si="127"/>
        <v>0</v>
      </c>
      <c r="O133" s="45">
        <f t="shared" si="128"/>
        <v>44</v>
      </c>
      <c r="P133" s="191"/>
      <c r="Q133" s="123" t="s">
        <v>18</v>
      </c>
      <c r="R133" s="45">
        <v>9</v>
      </c>
      <c r="S133" s="45">
        <v>0</v>
      </c>
      <c r="T133" s="45">
        <v>15</v>
      </c>
      <c r="U133" s="45">
        <v>0</v>
      </c>
      <c r="V133" s="45">
        <v>19</v>
      </c>
      <c r="W133" s="45">
        <v>0</v>
      </c>
      <c r="X133" s="45">
        <v>14</v>
      </c>
      <c r="Y133" s="45">
        <v>0</v>
      </c>
      <c r="Z133" s="45">
        <v>5</v>
      </c>
      <c r="AA133" s="45">
        <v>0</v>
      </c>
      <c r="AB133" s="45">
        <f t="shared" si="129"/>
        <v>62</v>
      </c>
      <c r="AC133" s="45">
        <f t="shared" si="130"/>
        <v>0</v>
      </c>
      <c r="AD133" s="45">
        <f t="shared" si="131"/>
        <v>62</v>
      </c>
      <c r="AE133" s="191"/>
      <c r="AF133" s="123" t="s">
        <v>18</v>
      </c>
      <c r="AG133" s="45">
        <v>18</v>
      </c>
      <c r="AH133" s="45">
        <v>0</v>
      </c>
      <c r="AI133" s="45">
        <v>18</v>
      </c>
      <c r="AJ133" s="45">
        <v>0</v>
      </c>
      <c r="AK133" s="45">
        <v>5</v>
      </c>
      <c r="AL133" s="45">
        <v>0</v>
      </c>
      <c r="AM133" s="45">
        <v>8</v>
      </c>
      <c r="AN133" s="45">
        <v>0</v>
      </c>
      <c r="AO133" s="45">
        <v>0</v>
      </c>
      <c r="AP133" s="45">
        <v>0</v>
      </c>
      <c r="AQ133" s="45">
        <f t="shared" si="132"/>
        <v>49</v>
      </c>
      <c r="AR133" s="45">
        <f t="shared" si="133"/>
        <v>0</v>
      </c>
      <c r="AS133" s="45">
        <f t="shared" si="134"/>
        <v>49</v>
      </c>
      <c r="AT133" s="191"/>
      <c r="AU133" s="123" t="s">
        <v>18</v>
      </c>
      <c r="AV133" s="45">
        <f t="shared" si="135"/>
        <v>5</v>
      </c>
      <c r="AW133" s="45">
        <f t="shared" si="136"/>
        <v>0</v>
      </c>
      <c r="AX133" s="45">
        <f t="shared" si="137"/>
        <v>25</v>
      </c>
      <c r="AY133" s="45">
        <f t="shared" si="138"/>
        <v>0</v>
      </c>
      <c r="AZ133" s="45">
        <f t="shared" si="139"/>
        <v>46</v>
      </c>
      <c r="BA133" s="45">
        <f t="shared" si="140"/>
        <v>0</v>
      </c>
      <c r="BB133" s="45">
        <f t="shared" si="141"/>
        <v>44</v>
      </c>
      <c r="BC133" s="45">
        <f t="shared" si="142"/>
        <v>0</v>
      </c>
      <c r="BD133" s="45">
        <f t="shared" si="143"/>
        <v>22</v>
      </c>
      <c r="BE133" s="45">
        <f t="shared" si="144"/>
        <v>0</v>
      </c>
      <c r="BF133" s="45">
        <f t="shared" si="145"/>
        <v>13</v>
      </c>
      <c r="BG133" s="45">
        <f t="shared" si="146"/>
        <v>0</v>
      </c>
      <c r="BH133" s="45">
        <f t="shared" si="147"/>
        <v>0</v>
      </c>
      <c r="BI133" s="45">
        <f t="shared" si="148"/>
        <v>0</v>
      </c>
      <c r="BJ133" s="45">
        <f t="shared" si="149"/>
        <v>155</v>
      </c>
      <c r="BK133" s="45">
        <f t="shared" si="150"/>
        <v>0</v>
      </c>
      <c r="BL133" s="45">
        <f t="shared" si="151"/>
        <v>155</v>
      </c>
    </row>
    <row r="134" spans="1:64" s="86" customFormat="1" ht="18.75" customHeight="1" x14ac:dyDescent="0.2">
      <c r="A134" s="190" t="s">
        <v>9</v>
      </c>
      <c r="B134" s="190"/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f t="shared" si="126"/>
        <v>0</v>
      </c>
      <c r="N134" s="45">
        <f t="shared" si="127"/>
        <v>0</v>
      </c>
      <c r="O134" s="45">
        <f t="shared" si="128"/>
        <v>0</v>
      </c>
      <c r="P134" s="190" t="s">
        <v>9</v>
      </c>
      <c r="Q134" s="190"/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  <c r="AA134" s="45">
        <v>0</v>
      </c>
      <c r="AB134" s="45">
        <f t="shared" si="129"/>
        <v>0</v>
      </c>
      <c r="AC134" s="45">
        <f t="shared" si="130"/>
        <v>0</v>
      </c>
      <c r="AD134" s="45">
        <f t="shared" si="131"/>
        <v>0</v>
      </c>
      <c r="AE134" s="190" t="s">
        <v>9</v>
      </c>
      <c r="AF134" s="190"/>
      <c r="AG134" s="45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0</v>
      </c>
      <c r="AM134" s="45">
        <v>0</v>
      </c>
      <c r="AN134" s="45">
        <v>0</v>
      </c>
      <c r="AO134" s="45">
        <v>0</v>
      </c>
      <c r="AP134" s="45">
        <v>0</v>
      </c>
      <c r="AQ134" s="45">
        <f t="shared" si="132"/>
        <v>0</v>
      </c>
      <c r="AR134" s="45">
        <f t="shared" si="133"/>
        <v>0</v>
      </c>
      <c r="AS134" s="45">
        <f t="shared" si="134"/>
        <v>0</v>
      </c>
      <c r="AT134" s="190" t="s">
        <v>9</v>
      </c>
      <c r="AU134" s="190"/>
      <c r="AV134" s="45">
        <f t="shared" si="135"/>
        <v>0</v>
      </c>
      <c r="AW134" s="45">
        <f t="shared" si="136"/>
        <v>0</v>
      </c>
      <c r="AX134" s="45">
        <f t="shared" si="137"/>
        <v>0</v>
      </c>
      <c r="AY134" s="45">
        <f t="shared" si="138"/>
        <v>0</v>
      </c>
      <c r="AZ134" s="45">
        <f t="shared" si="139"/>
        <v>0</v>
      </c>
      <c r="BA134" s="45">
        <f t="shared" si="140"/>
        <v>0</v>
      </c>
      <c r="BB134" s="45">
        <f t="shared" si="141"/>
        <v>0</v>
      </c>
      <c r="BC134" s="45">
        <f t="shared" si="142"/>
        <v>0</v>
      </c>
      <c r="BD134" s="45">
        <f t="shared" si="143"/>
        <v>0</v>
      </c>
      <c r="BE134" s="45">
        <f t="shared" si="144"/>
        <v>0</v>
      </c>
      <c r="BF134" s="45">
        <f t="shared" si="145"/>
        <v>0</v>
      </c>
      <c r="BG134" s="45">
        <f t="shared" si="146"/>
        <v>0</v>
      </c>
      <c r="BH134" s="45">
        <f t="shared" si="147"/>
        <v>0</v>
      </c>
      <c r="BI134" s="45">
        <f t="shared" si="148"/>
        <v>0</v>
      </c>
      <c r="BJ134" s="45">
        <f t="shared" si="149"/>
        <v>0</v>
      </c>
      <c r="BK134" s="45">
        <f t="shared" si="150"/>
        <v>0</v>
      </c>
      <c r="BL134" s="45">
        <f t="shared" si="151"/>
        <v>0</v>
      </c>
    </row>
    <row r="135" spans="1:64" s="86" customFormat="1" ht="18.75" customHeight="1" x14ac:dyDescent="0.2">
      <c r="A135" s="190" t="s">
        <v>10</v>
      </c>
      <c r="B135" s="190"/>
      <c r="C135" s="44">
        <v>8</v>
      </c>
      <c r="D135" s="45">
        <v>9</v>
      </c>
      <c r="E135" s="45">
        <v>7</v>
      </c>
      <c r="F135" s="45">
        <v>4</v>
      </c>
      <c r="G135" s="45">
        <v>1</v>
      </c>
      <c r="H135" s="45">
        <v>5</v>
      </c>
      <c r="I135" s="45">
        <v>3</v>
      </c>
      <c r="J135" s="45">
        <v>3</v>
      </c>
      <c r="K135" s="45">
        <v>0</v>
      </c>
      <c r="L135" s="45">
        <v>7</v>
      </c>
      <c r="M135" s="45">
        <f t="shared" si="126"/>
        <v>19</v>
      </c>
      <c r="N135" s="45">
        <f t="shared" si="127"/>
        <v>28</v>
      </c>
      <c r="O135" s="45">
        <f t="shared" si="128"/>
        <v>47</v>
      </c>
      <c r="P135" s="190" t="s">
        <v>10</v>
      </c>
      <c r="Q135" s="190"/>
      <c r="R135" s="45">
        <v>5</v>
      </c>
      <c r="S135" s="45">
        <v>1</v>
      </c>
      <c r="T135" s="45">
        <v>4</v>
      </c>
      <c r="U135" s="45">
        <v>8</v>
      </c>
      <c r="V135" s="45">
        <v>4</v>
      </c>
      <c r="W135" s="45">
        <v>3</v>
      </c>
      <c r="X135" s="45">
        <v>7</v>
      </c>
      <c r="Y135" s="45">
        <v>5</v>
      </c>
      <c r="Z135" s="45">
        <v>3</v>
      </c>
      <c r="AA135" s="45">
        <v>13</v>
      </c>
      <c r="AB135" s="45">
        <f t="shared" si="129"/>
        <v>23</v>
      </c>
      <c r="AC135" s="45">
        <f t="shared" si="130"/>
        <v>30</v>
      </c>
      <c r="AD135" s="45">
        <f t="shared" si="131"/>
        <v>53</v>
      </c>
      <c r="AE135" s="190" t="s">
        <v>10</v>
      </c>
      <c r="AF135" s="190"/>
      <c r="AG135" s="45">
        <v>0</v>
      </c>
      <c r="AH135" s="45">
        <v>7</v>
      </c>
      <c r="AI135" s="45">
        <v>9</v>
      </c>
      <c r="AJ135" s="45">
        <v>8</v>
      </c>
      <c r="AK135" s="45">
        <v>7</v>
      </c>
      <c r="AL135" s="45">
        <v>6</v>
      </c>
      <c r="AM135" s="45">
        <v>8</v>
      </c>
      <c r="AN135" s="45">
        <v>3</v>
      </c>
      <c r="AO135" s="45">
        <v>15</v>
      </c>
      <c r="AP135" s="45">
        <v>7</v>
      </c>
      <c r="AQ135" s="45">
        <f t="shared" si="132"/>
        <v>39</v>
      </c>
      <c r="AR135" s="45">
        <f t="shared" si="133"/>
        <v>31</v>
      </c>
      <c r="AS135" s="45">
        <f t="shared" si="134"/>
        <v>70</v>
      </c>
      <c r="AT135" s="190" t="s">
        <v>10</v>
      </c>
      <c r="AU135" s="190"/>
      <c r="AV135" s="45">
        <f t="shared" si="135"/>
        <v>8</v>
      </c>
      <c r="AW135" s="45">
        <f t="shared" si="136"/>
        <v>9</v>
      </c>
      <c r="AX135" s="45">
        <f t="shared" si="137"/>
        <v>12</v>
      </c>
      <c r="AY135" s="45">
        <f t="shared" si="138"/>
        <v>5</v>
      </c>
      <c r="AZ135" s="45">
        <f t="shared" si="139"/>
        <v>5</v>
      </c>
      <c r="BA135" s="45">
        <f t="shared" si="140"/>
        <v>20</v>
      </c>
      <c r="BB135" s="45">
        <f t="shared" si="141"/>
        <v>16</v>
      </c>
      <c r="BC135" s="45">
        <f t="shared" si="142"/>
        <v>14</v>
      </c>
      <c r="BD135" s="45">
        <f t="shared" si="143"/>
        <v>14</v>
      </c>
      <c r="BE135" s="45">
        <f t="shared" si="144"/>
        <v>18</v>
      </c>
      <c r="BF135" s="45">
        <f t="shared" si="145"/>
        <v>11</v>
      </c>
      <c r="BG135" s="45">
        <f t="shared" si="146"/>
        <v>16</v>
      </c>
      <c r="BH135" s="45">
        <f t="shared" si="147"/>
        <v>15</v>
      </c>
      <c r="BI135" s="45">
        <f t="shared" si="148"/>
        <v>7</v>
      </c>
      <c r="BJ135" s="45">
        <f t="shared" si="149"/>
        <v>81</v>
      </c>
      <c r="BK135" s="45">
        <f t="shared" si="150"/>
        <v>89</v>
      </c>
      <c r="BL135" s="45">
        <f t="shared" si="151"/>
        <v>170</v>
      </c>
    </row>
    <row r="136" spans="1:64" s="86" customFormat="1" ht="18.75" customHeight="1" x14ac:dyDescent="0.2">
      <c r="A136" s="190" t="s">
        <v>229</v>
      </c>
      <c r="B136" s="190"/>
      <c r="C136" s="45">
        <v>3</v>
      </c>
      <c r="D136" s="45">
        <v>0</v>
      </c>
      <c r="E136" s="45">
        <v>9</v>
      </c>
      <c r="F136" s="45">
        <v>0</v>
      </c>
      <c r="G136" s="45">
        <v>9</v>
      </c>
      <c r="H136" s="45">
        <v>0</v>
      </c>
      <c r="I136" s="45">
        <v>7</v>
      </c>
      <c r="J136" s="45">
        <v>0</v>
      </c>
      <c r="K136" s="45">
        <v>6</v>
      </c>
      <c r="L136" s="45">
        <v>0</v>
      </c>
      <c r="M136" s="45">
        <f t="shared" si="126"/>
        <v>34</v>
      </c>
      <c r="N136" s="45">
        <f t="shared" si="127"/>
        <v>0</v>
      </c>
      <c r="O136" s="45">
        <f t="shared" si="128"/>
        <v>34</v>
      </c>
      <c r="P136" s="190" t="s">
        <v>229</v>
      </c>
      <c r="Q136" s="190"/>
      <c r="R136" s="45">
        <v>7</v>
      </c>
      <c r="S136" s="45">
        <v>0</v>
      </c>
      <c r="T136" s="45">
        <v>14</v>
      </c>
      <c r="U136" s="45">
        <v>0</v>
      </c>
      <c r="V136" s="45">
        <v>12</v>
      </c>
      <c r="W136" s="45">
        <v>0</v>
      </c>
      <c r="X136" s="45">
        <v>6</v>
      </c>
      <c r="Y136" s="45">
        <v>0</v>
      </c>
      <c r="Z136" s="45">
        <v>4</v>
      </c>
      <c r="AA136" s="45">
        <v>0</v>
      </c>
      <c r="AB136" s="45">
        <f t="shared" si="129"/>
        <v>43</v>
      </c>
      <c r="AC136" s="45">
        <f t="shared" si="130"/>
        <v>0</v>
      </c>
      <c r="AD136" s="45">
        <f t="shared" si="131"/>
        <v>43</v>
      </c>
      <c r="AE136" s="190" t="s">
        <v>229</v>
      </c>
      <c r="AF136" s="190"/>
      <c r="AG136" s="45">
        <v>6</v>
      </c>
      <c r="AH136" s="45">
        <v>0</v>
      </c>
      <c r="AI136" s="45">
        <v>7</v>
      </c>
      <c r="AJ136" s="45">
        <v>0</v>
      </c>
      <c r="AK136" s="45">
        <v>10</v>
      </c>
      <c r="AL136" s="45">
        <v>0</v>
      </c>
      <c r="AM136" s="45">
        <v>7</v>
      </c>
      <c r="AN136" s="45">
        <v>0</v>
      </c>
      <c r="AO136" s="45">
        <v>3</v>
      </c>
      <c r="AP136" s="45">
        <v>0</v>
      </c>
      <c r="AQ136" s="45">
        <f t="shared" si="132"/>
        <v>33</v>
      </c>
      <c r="AR136" s="45">
        <f t="shared" si="133"/>
        <v>0</v>
      </c>
      <c r="AS136" s="45">
        <f t="shared" si="134"/>
        <v>33</v>
      </c>
      <c r="AT136" s="190" t="s">
        <v>229</v>
      </c>
      <c r="AU136" s="190"/>
      <c r="AV136" s="45">
        <f t="shared" si="135"/>
        <v>3</v>
      </c>
      <c r="AW136" s="45">
        <f t="shared" si="136"/>
        <v>0</v>
      </c>
      <c r="AX136" s="45">
        <f t="shared" si="137"/>
        <v>16</v>
      </c>
      <c r="AY136" s="45">
        <f t="shared" si="138"/>
        <v>0</v>
      </c>
      <c r="AZ136" s="45">
        <f t="shared" si="139"/>
        <v>29</v>
      </c>
      <c r="BA136" s="45">
        <f t="shared" si="140"/>
        <v>0</v>
      </c>
      <c r="BB136" s="45">
        <f t="shared" si="141"/>
        <v>26</v>
      </c>
      <c r="BC136" s="45">
        <f t="shared" si="142"/>
        <v>0</v>
      </c>
      <c r="BD136" s="45">
        <f t="shared" si="143"/>
        <v>22</v>
      </c>
      <c r="BE136" s="45">
        <f t="shared" si="144"/>
        <v>0</v>
      </c>
      <c r="BF136" s="45">
        <f t="shared" si="145"/>
        <v>11</v>
      </c>
      <c r="BG136" s="45">
        <f t="shared" si="146"/>
        <v>0</v>
      </c>
      <c r="BH136" s="45">
        <f t="shared" si="147"/>
        <v>3</v>
      </c>
      <c r="BI136" s="45">
        <f t="shared" si="148"/>
        <v>0</v>
      </c>
      <c r="BJ136" s="45">
        <f t="shared" si="149"/>
        <v>110</v>
      </c>
      <c r="BK136" s="45">
        <f t="shared" si="150"/>
        <v>0</v>
      </c>
      <c r="BL136" s="45">
        <f t="shared" si="151"/>
        <v>110</v>
      </c>
    </row>
    <row r="137" spans="1:64" s="86" customFormat="1" ht="18.75" customHeight="1" x14ac:dyDescent="0.2">
      <c r="A137" s="190" t="s">
        <v>230</v>
      </c>
      <c r="B137" s="190"/>
      <c r="C137" s="45">
        <v>22</v>
      </c>
      <c r="D137" s="45">
        <v>5</v>
      </c>
      <c r="E137" s="45">
        <v>35</v>
      </c>
      <c r="F137" s="45">
        <v>9</v>
      </c>
      <c r="G137" s="45">
        <v>27</v>
      </c>
      <c r="H137" s="45">
        <v>9</v>
      </c>
      <c r="I137" s="45">
        <v>24</v>
      </c>
      <c r="J137" s="45">
        <v>6</v>
      </c>
      <c r="K137" s="45">
        <v>24</v>
      </c>
      <c r="L137" s="45">
        <v>8</v>
      </c>
      <c r="M137" s="45">
        <f t="shared" si="126"/>
        <v>132</v>
      </c>
      <c r="N137" s="45">
        <f t="shared" si="127"/>
        <v>37</v>
      </c>
      <c r="O137" s="45">
        <f t="shared" si="128"/>
        <v>169</v>
      </c>
      <c r="P137" s="190" t="s">
        <v>230</v>
      </c>
      <c r="Q137" s="190"/>
      <c r="R137" s="45">
        <v>28</v>
      </c>
      <c r="S137" s="45">
        <v>4</v>
      </c>
      <c r="T137" s="45">
        <v>25</v>
      </c>
      <c r="U137" s="45">
        <v>5</v>
      </c>
      <c r="V137" s="45">
        <v>33</v>
      </c>
      <c r="W137" s="45">
        <v>7</v>
      </c>
      <c r="X137" s="45">
        <v>19</v>
      </c>
      <c r="Y137" s="45">
        <v>3</v>
      </c>
      <c r="Z137" s="45">
        <v>44</v>
      </c>
      <c r="AA137" s="45">
        <v>13</v>
      </c>
      <c r="AB137" s="45">
        <f t="shared" si="129"/>
        <v>149</v>
      </c>
      <c r="AC137" s="45">
        <f t="shared" si="130"/>
        <v>32</v>
      </c>
      <c r="AD137" s="45">
        <f t="shared" si="131"/>
        <v>181</v>
      </c>
      <c r="AE137" s="190" t="s">
        <v>230</v>
      </c>
      <c r="AF137" s="190"/>
      <c r="AG137" s="45">
        <v>13</v>
      </c>
      <c r="AH137" s="45">
        <v>7</v>
      </c>
      <c r="AI137" s="45">
        <v>25</v>
      </c>
      <c r="AJ137" s="45">
        <v>9</v>
      </c>
      <c r="AK137" s="45">
        <v>48</v>
      </c>
      <c r="AL137" s="45">
        <v>5</v>
      </c>
      <c r="AM137" s="45">
        <v>46</v>
      </c>
      <c r="AN137" s="45">
        <v>8</v>
      </c>
      <c r="AO137" s="45">
        <v>38</v>
      </c>
      <c r="AP137" s="45">
        <v>4</v>
      </c>
      <c r="AQ137" s="45">
        <f t="shared" si="132"/>
        <v>170</v>
      </c>
      <c r="AR137" s="45">
        <f t="shared" si="133"/>
        <v>33</v>
      </c>
      <c r="AS137" s="45">
        <f t="shared" si="134"/>
        <v>203</v>
      </c>
      <c r="AT137" s="190" t="s">
        <v>230</v>
      </c>
      <c r="AU137" s="190"/>
      <c r="AV137" s="45">
        <f t="shared" si="135"/>
        <v>22</v>
      </c>
      <c r="AW137" s="45">
        <f t="shared" si="136"/>
        <v>5</v>
      </c>
      <c r="AX137" s="45">
        <f t="shared" si="137"/>
        <v>63</v>
      </c>
      <c r="AY137" s="45">
        <f t="shared" si="138"/>
        <v>13</v>
      </c>
      <c r="AZ137" s="45">
        <f t="shared" si="139"/>
        <v>65</v>
      </c>
      <c r="BA137" s="45">
        <f t="shared" si="140"/>
        <v>21</v>
      </c>
      <c r="BB137" s="45">
        <f t="shared" si="141"/>
        <v>82</v>
      </c>
      <c r="BC137" s="45">
        <f t="shared" si="142"/>
        <v>22</v>
      </c>
      <c r="BD137" s="45">
        <f t="shared" si="143"/>
        <v>91</v>
      </c>
      <c r="BE137" s="45">
        <f t="shared" si="144"/>
        <v>16</v>
      </c>
      <c r="BF137" s="45">
        <f t="shared" si="145"/>
        <v>90</v>
      </c>
      <c r="BG137" s="45">
        <f t="shared" si="146"/>
        <v>21</v>
      </c>
      <c r="BH137" s="45">
        <f t="shared" si="147"/>
        <v>38</v>
      </c>
      <c r="BI137" s="45">
        <f t="shared" si="148"/>
        <v>4</v>
      </c>
      <c r="BJ137" s="45">
        <f t="shared" si="149"/>
        <v>451</v>
      </c>
      <c r="BK137" s="45">
        <f t="shared" si="150"/>
        <v>102</v>
      </c>
      <c r="BL137" s="45">
        <f t="shared" si="151"/>
        <v>553</v>
      </c>
    </row>
    <row r="138" spans="1:64" s="86" customFormat="1" ht="18.75" customHeight="1" x14ac:dyDescent="0.2">
      <c r="A138" s="190" t="s">
        <v>228</v>
      </c>
      <c r="B138" s="190"/>
      <c r="C138" s="45">
        <v>1</v>
      </c>
      <c r="D138" s="45">
        <v>6</v>
      </c>
      <c r="E138" s="45">
        <v>2</v>
      </c>
      <c r="F138" s="45">
        <v>6</v>
      </c>
      <c r="G138" s="45">
        <v>2</v>
      </c>
      <c r="H138" s="45">
        <v>7</v>
      </c>
      <c r="I138" s="45">
        <v>3</v>
      </c>
      <c r="J138" s="45">
        <v>9</v>
      </c>
      <c r="K138" s="45">
        <v>2</v>
      </c>
      <c r="L138" s="45">
        <v>9</v>
      </c>
      <c r="M138" s="45">
        <f t="shared" si="126"/>
        <v>10</v>
      </c>
      <c r="N138" s="45">
        <f t="shared" si="127"/>
        <v>37</v>
      </c>
      <c r="O138" s="45">
        <f t="shared" si="128"/>
        <v>47</v>
      </c>
      <c r="P138" s="190" t="s">
        <v>228</v>
      </c>
      <c r="Q138" s="190"/>
      <c r="R138" s="45">
        <v>1</v>
      </c>
      <c r="S138" s="45">
        <v>6</v>
      </c>
      <c r="T138" s="45">
        <v>2</v>
      </c>
      <c r="U138" s="45">
        <v>5</v>
      </c>
      <c r="V138" s="45">
        <v>0</v>
      </c>
      <c r="W138" s="45">
        <v>6</v>
      </c>
      <c r="X138" s="45">
        <v>2</v>
      </c>
      <c r="Y138" s="45">
        <v>4</v>
      </c>
      <c r="Z138" s="45">
        <v>6</v>
      </c>
      <c r="AA138" s="45">
        <v>12</v>
      </c>
      <c r="AB138" s="45">
        <f t="shared" si="129"/>
        <v>11</v>
      </c>
      <c r="AC138" s="45">
        <f t="shared" si="130"/>
        <v>33</v>
      </c>
      <c r="AD138" s="45">
        <f t="shared" si="131"/>
        <v>44</v>
      </c>
      <c r="AE138" s="190" t="s">
        <v>228</v>
      </c>
      <c r="AF138" s="190"/>
      <c r="AG138" s="45">
        <v>0</v>
      </c>
      <c r="AH138" s="45">
        <v>2</v>
      </c>
      <c r="AI138" s="45">
        <v>1</v>
      </c>
      <c r="AJ138" s="45">
        <v>4</v>
      </c>
      <c r="AK138" s="45">
        <v>5</v>
      </c>
      <c r="AL138" s="45">
        <v>4</v>
      </c>
      <c r="AM138" s="45">
        <v>3</v>
      </c>
      <c r="AN138" s="45">
        <v>8</v>
      </c>
      <c r="AO138" s="45">
        <v>2</v>
      </c>
      <c r="AP138" s="45">
        <v>9</v>
      </c>
      <c r="AQ138" s="45">
        <f t="shared" si="132"/>
        <v>11</v>
      </c>
      <c r="AR138" s="45">
        <f t="shared" si="133"/>
        <v>27</v>
      </c>
      <c r="AS138" s="45">
        <f t="shared" si="134"/>
        <v>38</v>
      </c>
      <c r="AT138" s="190" t="s">
        <v>228</v>
      </c>
      <c r="AU138" s="190"/>
      <c r="AV138" s="45">
        <f t="shared" si="135"/>
        <v>1</v>
      </c>
      <c r="AW138" s="45">
        <f t="shared" si="136"/>
        <v>6</v>
      </c>
      <c r="AX138" s="45">
        <f t="shared" si="137"/>
        <v>3</v>
      </c>
      <c r="AY138" s="45">
        <f t="shared" si="138"/>
        <v>12</v>
      </c>
      <c r="AZ138" s="45">
        <f t="shared" si="139"/>
        <v>4</v>
      </c>
      <c r="BA138" s="45">
        <f t="shared" si="140"/>
        <v>14</v>
      </c>
      <c r="BB138" s="45">
        <f t="shared" si="141"/>
        <v>4</v>
      </c>
      <c r="BC138" s="45">
        <f t="shared" si="142"/>
        <v>19</v>
      </c>
      <c r="BD138" s="45">
        <f t="shared" si="143"/>
        <v>9</v>
      </c>
      <c r="BE138" s="45">
        <f t="shared" si="144"/>
        <v>17</v>
      </c>
      <c r="BF138" s="45">
        <f t="shared" si="145"/>
        <v>9</v>
      </c>
      <c r="BG138" s="45">
        <f t="shared" si="146"/>
        <v>20</v>
      </c>
      <c r="BH138" s="45">
        <f t="shared" si="147"/>
        <v>2</v>
      </c>
      <c r="BI138" s="45">
        <f t="shared" si="148"/>
        <v>9</v>
      </c>
      <c r="BJ138" s="45">
        <f t="shared" si="149"/>
        <v>32</v>
      </c>
      <c r="BK138" s="45">
        <f t="shared" si="150"/>
        <v>97</v>
      </c>
      <c r="BL138" s="45">
        <f t="shared" si="151"/>
        <v>129</v>
      </c>
    </row>
    <row r="139" spans="1:64" s="86" customFormat="1" ht="18.75" customHeight="1" x14ac:dyDescent="0.2">
      <c r="A139" s="190" t="s">
        <v>11</v>
      </c>
      <c r="B139" s="190"/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f t="shared" si="126"/>
        <v>0</v>
      </c>
      <c r="N139" s="45">
        <f t="shared" si="127"/>
        <v>0</v>
      </c>
      <c r="O139" s="45">
        <f t="shared" si="128"/>
        <v>0</v>
      </c>
      <c r="P139" s="190" t="s">
        <v>11</v>
      </c>
      <c r="Q139" s="190"/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f t="shared" si="129"/>
        <v>0</v>
      </c>
      <c r="AC139" s="45">
        <f t="shared" si="130"/>
        <v>0</v>
      </c>
      <c r="AD139" s="45">
        <f t="shared" si="131"/>
        <v>0</v>
      </c>
      <c r="AE139" s="190" t="s">
        <v>11</v>
      </c>
      <c r="AF139" s="190"/>
      <c r="AG139" s="45">
        <v>0</v>
      </c>
      <c r="AH139" s="45">
        <v>3</v>
      </c>
      <c r="AI139" s="45">
        <v>0</v>
      </c>
      <c r="AJ139" s="45">
        <v>5</v>
      </c>
      <c r="AK139" s="45">
        <v>0</v>
      </c>
      <c r="AL139" s="45">
        <v>3</v>
      </c>
      <c r="AM139" s="45">
        <v>0</v>
      </c>
      <c r="AN139" s="45">
        <v>6</v>
      </c>
      <c r="AO139" s="45">
        <v>0</v>
      </c>
      <c r="AP139" s="45">
        <v>6</v>
      </c>
      <c r="AQ139" s="45">
        <v>0</v>
      </c>
      <c r="AR139" s="45">
        <f t="shared" si="133"/>
        <v>23</v>
      </c>
      <c r="AS139" s="45">
        <f t="shared" si="134"/>
        <v>23</v>
      </c>
      <c r="AT139" s="190" t="s">
        <v>11</v>
      </c>
      <c r="AU139" s="190"/>
      <c r="AV139" s="45">
        <f t="shared" si="135"/>
        <v>0</v>
      </c>
      <c r="AW139" s="45">
        <f t="shared" si="136"/>
        <v>0</v>
      </c>
      <c r="AX139" s="45">
        <f t="shared" si="137"/>
        <v>0</v>
      </c>
      <c r="AY139" s="45">
        <f t="shared" si="138"/>
        <v>0</v>
      </c>
      <c r="AZ139" s="45">
        <f t="shared" si="139"/>
        <v>0</v>
      </c>
      <c r="BA139" s="45">
        <f t="shared" si="140"/>
        <v>3</v>
      </c>
      <c r="BB139" s="45">
        <f t="shared" si="141"/>
        <v>0</v>
      </c>
      <c r="BC139" s="45">
        <f t="shared" si="142"/>
        <v>5</v>
      </c>
      <c r="BD139" s="45">
        <f t="shared" si="143"/>
        <v>0</v>
      </c>
      <c r="BE139" s="45">
        <f t="shared" si="144"/>
        <v>3</v>
      </c>
      <c r="BF139" s="45">
        <f t="shared" si="145"/>
        <v>0</v>
      </c>
      <c r="BG139" s="45">
        <f t="shared" si="146"/>
        <v>6</v>
      </c>
      <c r="BH139" s="45">
        <f t="shared" si="147"/>
        <v>0</v>
      </c>
      <c r="BI139" s="45">
        <f t="shared" si="148"/>
        <v>6</v>
      </c>
      <c r="BJ139" s="45">
        <f t="shared" si="149"/>
        <v>0</v>
      </c>
      <c r="BK139" s="45">
        <f t="shared" si="150"/>
        <v>23</v>
      </c>
      <c r="BL139" s="45">
        <f t="shared" si="151"/>
        <v>23</v>
      </c>
    </row>
    <row r="140" spans="1:64" s="86" customFormat="1" ht="18.75" customHeight="1" x14ac:dyDescent="0.2">
      <c r="A140" s="190" t="s">
        <v>12</v>
      </c>
      <c r="B140" s="190"/>
      <c r="C140" s="45">
        <v>35</v>
      </c>
      <c r="D140" s="45">
        <v>20</v>
      </c>
      <c r="E140" s="45">
        <v>39</v>
      </c>
      <c r="F140" s="45">
        <v>23</v>
      </c>
      <c r="G140" s="45">
        <v>21</v>
      </c>
      <c r="H140" s="45">
        <v>18</v>
      </c>
      <c r="I140" s="45">
        <v>29</v>
      </c>
      <c r="J140" s="45">
        <v>6</v>
      </c>
      <c r="K140" s="45">
        <v>20</v>
      </c>
      <c r="L140" s="45">
        <v>15</v>
      </c>
      <c r="M140" s="45">
        <f t="shared" si="126"/>
        <v>144</v>
      </c>
      <c r="N140" s="45">
        <f t="shared" si="127"/>
        <v>82</v>
      </c>
      <c r="O140" s="45">
        <f t="shared" si="128"/>
        <v>226</v>
      </c>
      <c r="P140" s="190" t="s">
        <v>12</v>
      </c>
      <c r="Q140" s="190"/>
      <c r="R140" s="45">
        <v>21</v>
      </c>
      <c r="S140" s="45">
        <v>18</v>
      </c>
      <c r="T140" s="45">
        <v>32</v>
      </c>
      <c r="U140" s="45">
        <v>18</v>
      </c>
      <c r="V140" s="45">
        <v>27</v>
      </c>
      <c r="W140" s="45">
        <v>15</v>
      </c>
      <c r="X140" s="45">
        <v>16</v>
      </c>
      <c r="Y140" s="45">
        <v>16</v>
      </c>
      <c r="Z140" s="45">
        <v>28</v>
      </c>
      <c r="AA140" s="45">
        <v>16</v>
      </c>
      <c r="AB140" s="45">
        <f t="shared" si="129"/>
        <v>124</v>
      </c>
      <c r="AC140" s="45">
        <f t="shared" si="130"/>
        <v>83</v>
      </c>
      <c r="AD140" s="45">
        <f t="shared" si="131"/>
        <v>207</v>
      </c>
      <c r="AE140" s="190" t="s">
        <v>12</v>
      </c>
      <c r="AF140" s="190"/>
      <c r="AG140" s="45">
        <v>20</v>
      </c>
      <c r="AH140" s="45">
        <v>16</v>
      </c>
      <c r="AI140" s="45">
        <v>40</v>
      </c>
      <c r="AJ140" s="45">
        <v>17</v>
      </c>
      <c r="AK140" s="45">
        <v>44</v>
      </c>
      <c r="AL140" s="45">
        <v>23</v>
      </c>
      <c r="AM140" s="45">
        <v>25</v>
      </c>
      <c r="AN140" s="45">
        <v>20</v>
      </c>
      <c r="AO140" s="45">
        <v>9</v>
      </c>
      <c r="AP140" s="45">
        <v>11</v>
      </c>
      <c r="AQ140" s="45">
        <f t="shared" si="132"/>
        <v>138</v>
      </c>
      <c r="AR140" s="45">
        <f t="shared" si="133"/>
        <v>87</v>
      </c>
      <c r="AS140" s="45">
        <f t="shared" si="134"/>
        <v>225</v>
      </c>
      <c r="AT140" s="190" t="s">
        <v>12</v>
      </c>
      <c r="AU140" s="190"/>
      <c r="AV140" s="45">
        <f t="shared" si="135"/>
        <v>35</v>
      </c>
      <c r="AW140" s="45">
        <f t="shared" si="136"/>
        <v>20</v>
      </c>
      <c r="AX140" s="45">
        <f t="shared" si="137"/>
        <v>60</v>
      </c>
      <c r="AY140" s="45">
        <f t="shared" si="138"/>
        <v>41</v>
      </c>
      <c r="AZ140" s="45">
        <f t="shared" si="139"/>
        <v>73</v>
      </c>
      <c r="BA140" s="45">
        <f t="shared" si="140"/>
        <v>52</v>
      </c>
      <c r="BB140" s="45">
        <f t="shared" si="141"/>
        <v>96</v>
      </c>
      <c r="BC140" s="45">
        <f t="shared" si="142"/>
        <v>38</v>
      </c>
      <c r="BD140" s="45">
        <f t="shared" si="143"/>
        <v>80</v>
      </c>
      <c r="BE140" s="45">
        <f t="shared" si="144"/>
        <v>54</v>
      </c>
      <c r="BF140" s="45">
        <f t="shared" si="145"/>
        <v>53</v>
      </c>
      <c r="BG140" s="45">
        <f t="shared" si="146"/>
        <v>36</v>
      </c>
      <c r="BH140" s="45">
        <f t="shared" si="147"/>
        <v>9</v>
      </c>
      <c r="BI140" s="45">
        <f t="shared" si="148"/>
        <v>11</v>
      </c>
      <c r="BJ140" s="45">
        <f t="shared" si="149"/>
        <v>406</v>
      </c>
      <c r="BK140" s="45">
        <f t="shared" si="150"/>
        <v>252</v>
      </c>
      <c r="BL140" s="45">
        <f t="shared" si="151"/>
        <v>658</v>
      </c>
    </row>
    <row r="141" spans="1:64" s="86" customFormat="1" ht="18.75" customHeight="1" x14ac:dyDescent="0.2">
      <c r="A141" s="190" t="s">
        <v>13</v>
      </c>
      <c r="B141" s="190"/>
      <c r="C141" s="45">
        <v>11</v>
      </c>
      <c r="D141" s="45">
        <v>31</v>
      </c>
      <c r="E141" s="45">
        <v>20</v>
      </c>
      <c r="F141" s="45">
        <v>30</v>
      </c>
      <c r="G141" s="45">
        <v>24</v>
      </c>
      <c r="H141" s="45">
        <v>30</v>
      </c>
      <c r="I141" s="45">
        <v>23</v>
      </c>
      <c r="J141" s="45">
        <v>20</v>
      </c>
      <c r="K141" s="45">
        <v>9</v>
      </c>
      <c r="L141" s="45">
        <v>16</v>
      </c>
      <c r="M141" s="45">
        <f t="shared" si="126"/>
        <v>87</v>
      </c>
      <c r="N141" s="45">
        <f t="shared" si="127"/>
        <v>127</v>
      </c>
      <c r="O141" s="45">
        <f t="shared" si="128"/>
        <v>214</v>
      </c>
      <c r="P141" s="190" t="s">
        <v>13</v>
      </c>
      <c r="Q141" s="190"/>
      <c r="R141" s="45">
        <v>12</v>
      </c>
      <c r="S141" s="45">
        <v>20</v>
      </c>
      <c r="T141" s="45">
        <v>19</v>
      </c>
      <c r="U141" s="45">
        <v>27</v>
      </c>
      <c r="V141" s="45">
        <v>17</v>
      </c>
      <c r="W141" s="45">
        <v>26</v>
      </c>
      <c r="X141" s="45">
        <v>25</v>
      </c>
      <c r="Y141" s="45">
        <v>36</v>
      </c>
      <c r="Z141" s="45">
        <v>26</v>
      </c>
      <c r="AA141" s="45">
        <v>28</v>
      </c>
      <c r="AB141" s="45">
        <f t="shared" si="129"/>
        <v>99</v>
      </c>
      <c r="AC141" s="45">
        <f t="shared" si="130"/>
        <v>137</v>
      </c>
      <c r="AD141" s="45">
        <f t="shared" si="131"/>
        <v>236</v>
      </c>
      <c r="AE141" s="190" t="s">
        <v>13</v>
      </c>
      <c r="AF141" s="190"/>
      <c r="AG141" s="36">
        <v>24</v>
      </c>
      <c r="AH141" s="36">
        <v>9</v>
      </c>
      <c r="AI141" s="36">
        <v>31</v>
      </c>
      <c r="AJ141" s="36">
        <v>20</v>
      </c>
      <c r="AK141" s="36">
        <v>35</v>
      </c>
      <c r="AL141" s="36">
        <v>9</v>
      </c>
      <c r="AM141" s="36">
        <v>42</v>
      </c>
      <c r="AN141" s="36">
        <v>33</v>
      </c>
      <c r="AO141" s="36">
        <v>21</v>
      </c>
      <c r="AP141" s="36">
        <v>33</v>
      </c>
      <c r="AQ141" s="45">
        <f t="shared" si="132"/>
        <v>153</v>
      </c>
      <c r="AR141" s="45">
        <f t="shared" si="133"/>
        <v>104</v>
      </c>
      <c r="AS141" s="45">
        <f t="shared" si="134"/>
        <v>257</v>
      </c>
      <c r="AT141" s="190" t="s">
        <v>13</v>
      </c>
      <c r="AU141" s="190"/>
      <c r="AV141" s="45">
        <f t="shared" si="135"/>
        <v>11</v>
      </c>
      <c r="AW141" s="45">
        <f t="shared" si="136"/>
        <v>31</v>
      </c>
      <c r="AX141" s="45">
        <f t="shared" si="137"/>
        <v>32</v>
      </c>
      <c r="AY141" s="45">
        <f t="shared" si="138"/>
        <v>50</v>
      </c>
      <c r="AZ141" s="45">
        <f t="shared" si="139"/>
        <v>67</v>
      </c>
      <c r="BA141" s="45">
        <f t="shared" si="140"/>
        <v>66</v>
      </c>
      <c r="BB141" s="45">
        <f t="shared" si="141"/>
        <v>71</v>
      </c>
      <c r="BC141" s="45">
        <f t="shared" si="142"/>
        <v>66</v>
      </c>
      <c r="BD141" s="45">
        <f t="shared" si="143"/>
        <v>69</v>
      </c>
      <c r="BE141" s="45">
        <f t="shared" si="144"/>
        <v>61</v>
      </c>
      <c r="BF141" s="45">
        <f t="shared" si="145"/>
        <v>68</v>
      </c>
      <c r="BG141" s="45">
        <f t="shared" si="146"/>
        <v>61</v>
      </c>
      <c r="BH141" s="45">
        <f t="shared" si="147"/>
        <v>21</v>
      </c>
      <c r="BI141" s="45">
        <f t="shared" si="148"/>
        <v>33</v>
      </c>
      <c r="BJ141" s="45">
        <f t="shared" si="149"/>
        <v>339</v>
      </c>
      <c r="BK141" s="45">
        <f t="shared" si="150"/>
        <v>368</v>
      </c>
      <c r="BL141" s="45">
        <f t="shared" si="151"/>
        <v>707</v>
      </c>
    </row>
    <row r="142" spans="1:64" s="86" customFormat="1" ht="18.75" customHeight="1" x14ac:dyDescent="0.2">
      <c r="A142" s="190" t="s">
        <v>14</v>
      </c>
      <c r="B142" s="190"/>
      <c r="C142" s="45">
        <v>0</v>
      </c>
      <c r="D142" s="45">
        <v>0</v>
      </c>
      <c r="E142" s="45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f t="shared" si="126"/>
        <v>0</v>
      </c>
      <c r="N142" s="45">
        <f t="shared" si="127"/>
        <v>0</v>
      </c>
      <c r="O142" s="45">
        <f t="shared" si="128"/>
        <v>0</v>
      </c>
      <c r="P142" s="190" t="s">
        <v>14</v>
      </c>
      <c r="Q142" s="190"/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f t="shared" si="130"/>
        <v>0</v>
      </c>
      <c r="AD142" s="45">
        <f t="shared" si="131"/>
        <v>0</v>
      </c>
      <c r="AE142" s="190" t="s">
        <v>14</v>
      </c>
      <c r="AF142" s="190"/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0</v>
      </c>
      <c r="AO142" s="45">
        <v>0</v>
      </c>
      <c r="AP142" s="45">
        <v>0</v>
      </c>
      <c r="AQ142" s="45">
        <f t="shared" si="132"/>
        <v>0</v>
      </c>
      <c r="AR142" s="45">
        <f t="shared" si="133"/>
        <v>0</v>
      </c>
      <c r="AS142" s="45">
        <f t="shared" si="134"/>
        <v>0</v>
      </c>
      <c r="AT142" s="190" t="s">
        <v>14</v>
      </c>
      <c r="AU142" s="190"/>
      <c r="AV142" s="45">
        <f t="shared" si="135"/>
        <v>0</v>
      </c>
      <c r="AW142" s="45">
        <f t="shared" si="136"/>
        <v>0</v>
      </c>
      <c r="AX142" s="45">
        <f t="shared" si="137"/>
        <v>0</v>
      </c>
      <c r="AY142" s="45">
        <f t="shared" si="138"/>
        <v>0</v>
      </c>
      <c r="AZ142" s="45">
        <f t="shared" si="139"/>
        <v>0</v>
      </c>
      <c r="BA142" s="45">
        <f t="shared" si="140"/>
        <v>0</v>
      </c>
      <c r="BB142" s="45">
        <f t="shared" si="141"/>
        <v>0</v>
      </c>
      <c r="BC142" s="45">
        <f t="shared" si="142"/>
        <v>0</v>
      </c>
      <c r="BD142" s="45">
        <f t="shared" si="143"/>
        <v>0</v>
      </c>
      <c r="BE142" s="45">
        <f t="shared" si="144"/>
        <v>0</v>
      </c>
      <c r="BF142" s="45">
        <f t="shared" si="145"/>
        <v>0</v>
      </c>
      <c r="BG142" s="45">
        <f t="shared" si="146"/>
        <v>0</v>
      </c>
      <c r="BH142" s="45">
        <f t="shared" si="147"/>
        <v>0</v>
      </c>
      <c r="BI142" s="45">
        <f t="shared" si="148"/>
        <v>0</v>
      </c>
      <c r="BJ142" s="45">
        <f t="shared" si="149"/>
        <v>0</v>
      </c>
      <c r="BK142" s="45">
        <f t="shared" si="150"/>
        <v>0</v>
      </c>
      <c r="BL142" s="45">
        <f t="shared" si="151"/>
        <v>0</v>
      </c>
    </row>
    <row r="143" spans="1:64" s="86" customFormat="1" ht="18.75" customHeight="1" x14ac:dyDescent="0.2">
      <c r="A143" s="190" t="s">
        <v>15</v>
      </c>
      <c r="B143" s="190"/>
      <c r="C143" s="45">
        <v>14</v>
      </c>
      <c r="D143" s="45">
        <v>0</v>
      </c>
      <c r="E143" s="45">
        <v>18</v>
      </c>
      <c r="F143" s="45">
        <v>0</v>
      </c>
      <c r="G143" s="45">
        <v>14</v>
      </c>
      <c r="H143" s="45">
        <v>0</v>
      </c>
      <c r="I143" s="45">
        <v>14</v>
      </c>
      <c r="J143" s="45">
        <v>0</v>
      </c>
      <c r="K143" s="45">
        <v>2</v>
      </c>
      <c r="L143" s="45">
        <v>0</v>
      </c>
      <c r="M143" s="45">
        <f t="shared" si="126"/>
        <v>62</v>
      </c>
      <c r="N143" s="45">
        <f t="shared" si="127"/>
        <v>0</v>
      </c>
      <c r="O143" s="45">
        <f t="shared" si="128"/>
        <v>62</v>
      </c>
      <c r="P143" s="190" t="s">
        <v>15</v>
      </c>
      <c r="Q143" s="190"/>
      <c r="R143" s="45">
        <v>10</v>
      </c>
      <c r="S143" s="45">
        <v>0</v>
      </c>
      <c r="T143" s="45">
        <v>13</v>
      </c>
      <c r="U143" s="45">
        <v>0</v>
      </c>
      <c r="V143" s="45">
        <v>12</v>
      </c>
      <c r="W143" s="45">
        <v>0</v>
      </c>
      <c r="X143" s="45">
        <v>11</v>
      </c>
      <c r="Y143" s="45">
        <v>0</v>
      </c>
      <c r="Z143" s="45">
        <v>18</v>
      </c>
      <c r="AA143" s="45">
        <v>0</v>
      </c>
      <c r="AB143" s="45">
        <f t="shared" si="129"/>
        <v>64</v>
      </c>
      <c r="AC143" s="45">
        <f t="shared" si="130"/>
        <v>0</v>
      </c>
      <c r="AD143" s="45">
        <f t="shared" si="131"/>
        <v>64</v>
      </c>
      <c r="AE143" s="190" t="s">
        <v>15</v>
      </c>
      <c r="AF143" s="190"/>
      <c r="AG143" s="45">
        <v>11</v>
      </c>
      <c r="AH143" s="45">
        <v>0</v>
      </c>
      <c r="AI143" s="45">
        <v>13</v>
      </c>
      <c r="AJ143" s="45">
        <v>0</v>
      </c>
      <c r="AK143" s="45">
        <v>18</v>
      </c>
      <c r="AL143" s="45">
        <v>0</v>
      </c>
      <c r="AM143" s="45">
        <v>14</v>
      </c>
      <c r="AN143" s="45">
        <v>0</v>
      </c>
      <c r="AO143" s="45">
        <v>17</v>
      </c>
      <c r="AP143" s="45">
        <v>0</v>
      </c>
      <c r="AQ143" s="45">
        <f t="shared" si="132"/>
        <v>73</v>
      </c>
      <c r="AR143" s="45">
        <f t="shared" si="133"/>
        <v>0</v>
      </c>
      <c r="AS143" s="45">
        <f t="shared" si="134"/>
        <v>73</v>
      </c>
      <c r="AT143" s="190" t="s">
        <v>15</v>
      </c>
      <c r="AU143" s="190"/>
      <c r="AV143" s="45">
        <f t="shared" si="135"/>
        <v>14</v>
      </c>
      <c r="AW143" s="45">
        <f t="shared" si="136"/>
        <v>0</v>
      </c>
      <c r="AX143" s="45">
        <f t="shared" si="137"/>
        <v>28</v>
      </c>
      <c r="AY143" s="45">
        <f t="shared" si="138"/>
        <v>0</v>
      </c>
      <c r="AZ143" s="45">
        <f t="shared" si="139"/>
        <v>38</v>
      </c>
      <c r="BA143" s="45">
        <f t="shared" si="140"/>
        <v>0</v>
      </c>
      <c r="BB143" s="45">
        <f t="shared" si="141"/>
        <v>39</v>
      </c>
      <c r="BC143" s="45">
        <f t="shared" si="142"/>
        <v>0</v>
      </c>
      <c r="BD143" s="45">
        <f t="shared" si="143"/>
        <v>31</v>
      </c>
      <c r="BE143" s="45">
        <f t="shared" si="144"/>
        <v>0</v>
      </c>
      <c r="BF143" s="45">
        <f t="shared" si="145"/>
        <v>32</v>
      </c>
      <c r="BG143" s="45">
        <f t="shared" si="146"/>
        <v>0</v>
      </c>
      <c r="BH143" s="45">
        <f t="shared" si="147"/>
        <v>17</v>
      </c>
      <c r="BI143" s="45">
        <f t="shared" si="148"/>
        <v>0</v>
      </c>
      <c r="BJ143" s="45">
        <f t="shared" si="149"/>
        <v>199</v>
      </c>
      <c r="BK143" s="45">
        <f t="shared" si="150"/>
        <v>0</v>
      </c>
      <c r="BL143" s="45">
        <f t="shared" si="151"/>
        <v>199</v>
      </c>
    </row>
    <row r="144" spans="1:64" s="86" customFormat="1" ht="18.75" customHeight="1" x14ac:dyDescent="0.2">
      <c r="A144" s="190" t="s">
        <v>16</v>
      </c>
      <c r="B144" s="190"/>
      <c r="C144" s="34">
        <f>SUM(C124:C143)</f>
        <v>388</v>
      </c>
      <c r="D144" s="34">
        <f t="shared" ref="D144:L144" si="152">SUM(D124:D143)</f>
        <v>127</v>
      </c>
      <c r="E144" s="34">
        <f t="shared" si="152"/>
        <v>440</v>
      </c>
      <c r="F144" s="34">
        <f t="shared" si="152"/>
        <v>134</v>
      </c>
      <c r="G144" s="34">
        <f t="shared" si="152"/>
        <v>312</v>
      </c>
      <c r="H144" s="34">
        <f t="shared" si="152"/>
        <v>132</v>
      </c>
      <c r="I144" s="34">
        <f t="shared" si="152"/>
        <v>238</v>
      </c>
      <c r="J144" s="34">
        <f t="shared" si="152"/>
        <v>73</v>
      </c>
      <c r="K144" s="34">
        <f t="shared" si="152"/>
        <v>121</v>
      </c>
      <c r="L144" s="34">
        <f t="shared" si="152"/>
        <v>122</v>
      </c>
      <c r="M144" s="34">
        <f t="shared" si="126"/>
        <v>1499</v>
      </c>
      <c r="N144" s="34">
        <f t="shared" si="127"/>
        <v>588</v>
      </c>
      <c r="O144" s="34">
        <f t="shared" si="128"/>
        <v>2087</v>
      </c>
      <c r="P144" s="190" t="s">
        <v>16</v>
      </c>
      <c r="Q144" s="190"/>
      <c r="R144" s="34">
        <f>SUM(R124:R143)</f>
        <v>320</v>
      </c>
      <c r="S144" s="34">
        <f t="shared" ref="S144:AA144" si="153">SUM(S124:S143)</f>
        <v>99</v>
      </c>
      <c r="T144" s="34">
        <f t="shared" si="153"/>
        <v>339</v>
      </c>
      <c r="U144" s="34">
        <f t="shared" si="153"/>
        <v>120</v>
      </c>
      <c r="V144" s="34">
        <f t="shared" si="153"/>
        <v>312</v>
      </c>
      <c r="W144" s="34">
        <f t="shared" si="153"/>
        <v>103</v>
      </c>
      <c r="X144" s="34">
        <f t="shared" si="153"/>
        <v>221</v>
      </c>
      <c r="Y144" s="34">
        <f t="shared" si="153"/>
        <v>85</v>
      </c>
      <c r="Z144" s="34">
        <f t="shared" si="153"/>
        <v>213</v>
      </c>
      <c r="AA144" s="34">
        <f t="shared" si="153"/>
        <v>110</v>
      </c>
      <c r="AB144" s="34">
        <f t="shared" si="129"/>
        <v>1405</v>
      </c>
      <c r="AC144" s="34">
        <f t="shared" si="130"/>
        <v>517</v>
      </c>
      <c r="AD144" s="34">
        <f t="shared" si="131"/>
        <v>1922</v>
      </c>
      <c r="AE144" s="190" t="s">
        <v>16</v>
      </c>
      <c r="AF144" s="190"/>
      <c r="AG144" s="34">
        <f>SUM(AG124:AG143)</f>
        <v>369</v>
      </c>
      <c r="AH144" s="34">
        <f t="shared" ref="AH144:AR144" si="154">SUM(AH124:AH143)</f>
        <v>109</v>
      </c>
      <c r="AI144" s="34">
        <f t="shared" si="154"/>
        <v>380</v>
      </c>
      <c r="AJ144" s="34">
        <f t="shared" si="154"/>
        <v>123</v>
      </c>
      <c r="AK144" s="34">
        <f t="shared" si="154"/>
        <v>376</v>
      </c>
      <c r="AL144" s="34">
        <f t="shared" si="154"/>
        <v>95</v>
      </c>
      <c r="AM144" s="34">
        <f t="shared" si="154"/>
        <v>315</v>
      </c>
      <c r="AN144" s="34">
        <f t="shared" si="154"/>
        <v>119</v>
      </c>
      <c r="AO144" s="34">
        <f t="shared" si="154"/>
        <v>215</v>
      </c>
      <c r="AP144" s="34">
        <f t="shared" si="154"/>
        <v>97</v>
      </c>
      <c r="AQ144" s="34">
        <f t="shared" si="132"/>
        <v>1655</v>
      </c>
      <c r="AR144" s="34">
        <f t="shared" si="154"/>
        <v>543</v>
      </c>
      <c r="AS144" s="34">
        <f t="shared" si="134"/>
        <v>2198</v>
      </c>
      <c r="AT144" s="190" t="s">
        <v>16</v>
      </c>
      <c r="AU144" s="190"/>
      <c r="AV144" s="34">
        <f t="shared" si="135"/>
        <v>388</v>
      </c>
      <c r="AW144" s="34">
        <f t="shared" si="136"/>
        <v>127</v>
      </c>
      <c r="AX144" s="34">
        <f t="shared" si="137"/>
        <v>760</v>
      </c>
      <c r="AY144" s="34">
        <f t="shared" si="138"/>
        <v>233</v>
      </c>
      <c r="AZ144" s="34">
        <f t="shared" si="139"/>
        <v>1020</v>
      </c>
      <c r="BA144" s="34">
        <f t="shared" si="140"/>
        <v>361</v>
      </c>
      <c r="BB144" s="34">
        <f t="shared" si="141"/>
        <v>930</v>
      </c>
      <c r="BC144" s="34">
        <f t="shared" si="142"/>
        <v>299</v>
      </c>
      <c r="BD144" s="34">
        <f t="shared" si="143"/>
        <v>718</v>
      </c>
      <c r="BE144" s="34">
        <f t="shared" si="144"/>
        <v>302</v>
      </c>
      <c r="BF144" s="34">
        <f t="shared" si="145"/>
        <v>528</v>
      </c>
      <c r="BG144" s="34">
        <f t="shared" si="146"/>
        <v>229</v>
      </c>
      <c r="BH144" s="34">
        <f t="shared" si="147"/>
        <v>215</v>
      </c>
      <c r="BI144" s="34">
        <f t="shared" si="148"/>
        <v>97</v>
      </c>
      <c r="BJ144" s="34">
        <f>SUM(BJ124:BJ143)</f>
        <v>4559</v>
      </c>
      <c r="BK144" s="34">
        <f t="shared" ref="BK144:BL144" si="155">SUM(BK124:BK143)</f>
        <v>1648</v>
      </c>
      <c r="BL144" s="34">
        <f t="shared" si="155"/>
        <v>6207</v>
      </c>
    </row>
    <row r="146" spans="1:64" ht="28.5" customHeight="1" x14ac:dyDescent="0.2">
      <c r="A146" s="236">
        <v>108</v>
      </c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>
        <v>109</v>
      </c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>
        <v>110</v>
      </c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>
        <v>107</v>
      </c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</row>
    <row r="147" spans="1:64" ht="28.5" customHeight="1" x14ac:dyDescent="0.2">
      <c r="A147" s="219" t="s">
        <v>120</v>
      </c>
      <c r="B147" s="219"/>
      <c r="C147" s="219" t="s">
        <v>405</v>
      </c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 t="s">
        <v>343</v>
      </c>
      <c r="Q147" s="219"/>
      <c r="R147" s="219" t="s">
        <v>405</v>
      </c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37" t="s">
        <v>344</v>
      </c>
      <c r="AF147" s="237"/>
      <c r="AG147" s="237" t="s">
        <v>405</v>
      </c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 t="s">
        <v>120</v>
      </c>
      <c r="AU147" s="237"/>
      <c r="AV147" s="237" t="s">
        <v>405</v>
      </c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</row>
    <row r="148" spans="1:64" ht="20.25" x14ac:dyDescent="0.2">
      <c r="A148" s="219" t="s">
        <v>51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 t="s">
        <v>52</v>
      </c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37" t="s">
        <v>53</v>
      </c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 t="s">
        <v>50</v>
      </c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</row>
    <row r="149" spans="1:64" ht="20.25" customHeight="1" x14ac:dyDescent="0.2">
      <c r="A149" s="194" t="s">
        <v>256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 t="s">
        <v>256</v>
      </c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2" t="s">
        <v>256</v>
      </c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 t="s">
        <v>256</v>
      </c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</row>
    <row r="150" spans="1:64" ht="21" customHeight="1" x14ac:dyDescent="0.2">
      <c r="A150" s="210" t="s">
        <v>0</v>
      </c>
      <c r="B150" s="210"/>
      <c r="C150" s="210" t="s">
        <v>38</v>
      </c>
      <c r="D150" s="210"/>
      <c r="E150" s="210" t="s">
        <v>39</v>
      </c>
      <c r="F150" s="210"/>
      <c r="G150" s="210" t="s">
        <v>40</v>
      </c>
      <c r="H150" s="210"/>
      <c r="I150" s="210" t="s">
        <v>41</v>
      </c>
      <c r="J150" s="210"/>
      <c r="K150" s="210" t="s">
        <v>42</v>
      </c>
      <c r="L150" s="210"/>
      <c r="M150" s="210" t="s">
        <v>43</v>
      </c>
      <c r="N150" s="210"/>
      <c r="O150" s="210"/>
      <c r="P150" s="210" t="s">
        <v>0</v>
      </c>
      <c r="Q150" s="210"/>
      <c r="R150" s="210" t="s">
        <v>39</v>
      </c>
      <c r="S150" s="210"/>
      <c r="T150" s="210" t="s">
        <v>40</v>
      </c>
      <c r="U150" s="210"/>
      <c r="V150" s="210" t="s">
        <v>41</v>
      </c>
      <c r="W150" s="210"/>
      <c r="X150" s="210" t="s">
        <v>42</v>
      </c>
      <c r="Y150" s="210"/>
      <c r="Z150" s="210" t="s">
        <v>44</v>
      </c>
      <c r="AA150" s="210"/>
      <c r="AB150" s="210" t="s">
        <v>43</v>
      </c>
      <c r="AC150" s="210"/>
      <c r="AD150" s="210"/>
      <c r="AE150" s="220" t="s">
        <v>0</v>
      </c>
      <c r="AF150" s="220"/>
      <c r="AG150" s="220" t="s">
        <v>40</v>
      </c>
      <c r="AH150" s="220"/>
      <c r="AI150" s="220" t="s">
        <v>41</v>
      </c>
      <c r="AJ150" s="220"/>
      <c r="AK150" s="220" t="s">
        <v>45</v>
      </c>
      <c r="AL150" s="220"/>
      <c r="AM150" s="220" t="s">
        <v>44</v>
      </c>
      <c r="AN150" s="220"/>
      <c r="AO150" s="220" t="s">
        <v>46</v>
      </c>
      <c r="AP150" s="220"/>
      <c r="AQ150" s="220" t="s">
        <v>43</v>
      </c>
      <c r="AR150" s="220"/>
      <c r="AS150" s="220"/>
      <c r="AT150" s="220" t="s">
        <v>0</v>
      </c>
      <c r="AU150" s="220"/>
      <c r="AV150" s="220" t="s">
        <v>38</v>
      </c>
      <c r="AW150" s="220"/>
      <c r="AX150" s="220" t="s">
        <v>39</v>
      </c>
      <c r="AY150" s="220"/>
      <c r="AZ150" s="220" t="s">
        <v>40</v>
      </c>
      <c r="BA150" s="220"/>
      <c r="BB150" s="220" t="s">
        <v>41</v>
      </c>
      <c r="BC150" s="220"/>
      <c r="BD150" s="220" t="s">
        <v>42</v>
      </c>
      <c r="BE150" s="220"/>
      <c r="BF150" s="220" t="s">
        <v>44</v>
      </c>
      <c r="BG150" s="220"/>
      <c r="BH150" s="220" t="s">
        <v>46</v>
      </c>
      <c r="BI150" s="220"/>
      <c r="BJ150" s="220" t="s">
        <v>43</v>
      </c>
      <c r="BK150" s="220"/>
      <c r="BL150" s="220"/>
    </row>
    <row r="151" spans="1:64" ht="18" customHeight="1" x14ac:dyDescent="0.2">
      <c r="A151" s="210"/>
      <c r="B151" s="210"/>
      <c r="C151" s="201" t="s">
        <v>23</v>
      </c>
      <c r="D151" s="201" t="s">
        <v>24</v>
      </c>
      <c r="E151" s="201" t="s">
        <v>23</v>
      </c>
      <c r="F151" s="201" t="s">
        <v>24</v>
      </c>
      <c r="G151" s="201" t="s">
        <v>23</v>
      </c>
      <c r="H151" s="201" t="s">
        <v>24</v>
      </c>
      <c r="I151" s="201" t="s">
        <v>23</v>
      </c>
      <c r="J151" s="201" t="s">
        <v>24</v>
      </c>
      <c r="K151" s="201" t="s">
        <v>23</v>
      </c>
      <c r="L151" s="201" t="s">
        <v>24</v>
      </c>
      <c r="M151" s="201" t="s">
        <v>23</v>
      </c>
      <c r="N151" s="201" t="s">
        <v>24</v>
      </c>
      <c r="O151" s="201" t="s">
        <v>26</v>
      </c>
      <c r="P151" s="210"/>
      <c r="Q151" s="210"/>
      <c r="R151" s="201" t="s">
        <v>23</v>
      </c>
      <c r="S151" s="201" t="s">
        <v>24</v>
      </c>
      <c r="T151" s="201" t="s">
        <v>23</v>
      </c>
      <c r="U151" s="201" t="s">
        <v>24</v>
      </c>
      <c r="V151" s="201" t="s">
        <v>23</v>
      </c>
      <c r="W151" s="201" t="s">
        <v>24</v>
      </c>
      <c r="X151" s="201" t="s">
        <v>23</v>
      </c>
      <c r="Y151" s="201" t="s">
        <v>24</v>
      </c>
      <c r="Z151" s="201" t="s">
        <v>23</v>
      </c>
      <c r="AA151" s="201" t="s">
        <v>24</v>
      </c>
      <c r="AB151" s="201" t="s">
        <v>23</v>
      </c>
      <c r="AC151" s="201" t="s">
        <v>24</v>
      </c>
      <c r="AD151" s="201" t="s">
        <v>26</v>
      </c>
      <c r="AE151" s="220"/>
      <c r="AF151" s="220"/>
      <c r="AG151" s="231" t="s">
        <v>23</v>
      </c>
      <c r="AH151" s="231" t="s">
        <v>24</v>
      </c>
      <c r="AI151" s="231" t="s">
        <v>23</v>
      </c>
      <c r="AJ151" s="231" t="s">
        <v>24</v>
      </c>
      <c r="AK151" s="231" t="s">
        <v>23</v>
      </c>
      <c r="AL151" s="231" t="s">
        <v>24</v>
      </c>
      <c r="AM151" s="231" t="s">
        <v>23</v>
      </c>
      <c r="AN151" s="231" t="s">
        <v>24</v>
      </c>
      <c r="AO151" s="231" t="s">
        <v>23</v>
      </c>
      <c r="AP151" s="231" t="s">
        <v>24</v>
      </c>
      <c r="AQ151" s="231" t="s">
        <v>23</v>
      </c>
      <c r="AR151" s="231" t="s">
        <v>24</v>
      </c>
      <c r="AS151" s="231" t="s">
        <v>26</v>
      </c>
      <c r="AT151" s="220"/>
      <c r="AU151" s="220"/>
      <c r="AV151" s="231" t="s">
        <v>23</v>
      </c>
      <c r="AW151" s="231" t="s">
        <v>24</v>
      </c>
      <c r="AX151" s="231" t="s">
        <v>23</v>
      </c>
      <c r="AY151" s="231" t="s">
        <v>24</v>
      </c>
      <c r="AZ151" s="231" t="s">
        <v>23</v>
      </c>
      <c r="BA151" s="231" t="s">
        <v>24</v>
      </c>
      <c r="BB151" s="231" t="s">
        <v>23</v>
      </c>
      <c r="BC151" s="231" t="s">
        <v>24</v>
      </c>
      <c r="BD151" s="231" t="s">
        <v>23</v>
      </c>
      <c r="BE151" s="231" t="s">
        <v>24</v>
      </c>
      <c r="BF151" s="231" t="s">
        <v>23</v>
      </c>
      <c r="BG151" s="231" t="s">
        <v>24</v>
      </c>
      <c r="BH151" s="231" t="s">
        <v>23</v>
      </c>
      <c r="BI151" s="231" t="s">
        <v>24</v>
      </c>
      <c r="BJ151" s="231" t="s">
        <v>23</v>
      </c>
      <c r="BK151" s="231" t="s">
        <v>24</v>
      </c>
      <c r="BL151" s="231" t="s">
        <v>26</v>
      </c>
    </row>
    <row r="152" spans="1:64" ht="18" customHeight="1" x14ac:dyDescent="0.2">
      <c r="A152" s="210"/>
      <c r="B152" s="210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10"/>
      <c r="Q152" s="210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20"/>
      <c r="AF152" s="220"/>
      <c r="AG152" s="231"/>
      <c r="AH152" s="231"/>
      <c r="AI152" s="231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20"/>
      <c r="AU152" s="220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</row>
    <row r="153" spans="1:64" s="86" customFormat="1" ht="18.75" customHeight="1" x14ac:dyDescent="0.2">
      <c r="A153" s="190" t="s">
        <v>1</v>
      </c>
      <c r="B153" s="190"/>
      <c r="C153" s="45">
        <f>C124+C95+C65+C36+C7</f>
        <v>20</v>
      </c>
      <c r="D153" s="45">
        <f t="shared" ref="D153:L153" si="156">D124+D95+D65+D36+D7</f>
        <v>7</v>
      </c>
      <c r="E153" s="45">
        <f t="shared" si="156"/>
        <v>48</v>
      </c>
      <c r="F153" s="45">
        <f t="shared" si="156"/>
        <v>4</v>
      </c>
      <c r="G153" s="45">
        <f t="shared" si="156"/>
        <v>99</v>
      </c>
      <c r="H153" s="45">
        <f t="shared" si="156"/>
        <v>5</v>
      </c>
      <c r="I153" s="45">
        <f t="shared" si="156"/>
        <v>119</v>
      </c>
      <c r="J153" s="45">
        <f t="shared" si="156"/>
        <v>7</v>
      </c>
      <c r="K153" s="45">
        <f t="shared" si="156"/>
        <v>120</v>
      </c>
      <c r="L153" s="45">
        <f t="shared" si="156"/>
        <v>10</v>
      </c>
      <c r="M153" s="45">
        <f t="shared" ref="M153:O173" si="157">M124+M95+M65+M36+M7</f>
        <v>406</v>
      </c>
      <c r="N153" s="45">
        <f t="shared" si="157"/>
        <v>33</v>
      </c>
      <c r="O153" s="45">
        <f t="shared" si="157"/>
        <v>439</v>
      </c>
      <c r="P153" s="190" t="s">
        <v>1</v>
      </c>
      <c r="Q153" s="190"/>
      <c r="R153" s="45">
        <f t="shared" ref="R153:AD153" si="158">R124+R95+R65+R36+R7</f>
        <v>1</v>
      </c>
      <c r="S153" s="45">
        <f t="shared" si="158"/>
        <v>5</v>
      </c>
      <c r="T153" s="45">
        <f t="shared" si="158"/>
        <v>12</v>
      </c>
      <c r="U153" s="45">
        <f t="shared" si="158"/>
        <v>3</v>
      </c>
      <c r="V153" s="45">
        <f t="shared" si="158"/>
        <v>31</v>
      </c>
      <c r="W153" s="45">
        <f t="shared" si="158"/>
        <v>1</v>
      </c>
      <c r="X153" s="45">
        <f t="shared" si="158"/>
        <v>22</v>
      </c>
      <c r="Y153" s="45">
        <f t="shared" si="158"/>
        <v>3</v>
      </c>
      <c r="Z153" s="45">
        <f t="shared" si="158"/>
        <v>42</v>
      </c>
      <c r="AA153" s="45">
        <f t="shared" si="158"/>
        <v>15</v>
      </c>
      <c r="AB153" s="45">
        <f t="shared" si="158"/>
        <v>108</v>
      </c>
      <c r="AC153" s="45">
        <f t="shared" si="158"/>
        <v>27</v>
      </c>
      <c r="AD153" s="45">
        <f t="shared" si="158"/>
        <v>135</v>
      </c>
      <c r="AE153" s="238" t="s">
        <v>1</v>
      </c>
      <c r="AF153" s="238"/>
      <c r="AG153" s="45">
        <f t="shared" ref="AG153:AS153" si="159">AG124+AG95+AG65+AG36+AG7</f>
        <v>10</v>
      </c>
      <c r="AH153" s="45">
        <f t="shared" si="159"/>
        <v>0</v>
      </c>
      <c r="AI153" s="45">
        <f t="shared" si="159"/>
        <v>48</v>
      </c>
      <c r="AJ153" s="45">
        <f t="shared" si="159"/>
        <v>4</v>
      </c>
      <c r="AK153" s="45">
        <f t="shared" si="159"/>
        <v>59</v>
      </c>
      <c r="AL153" s="45">
        <f t="shared" si="159"/>
        <v>18</v>
      </c>
      <c r="AM153" s="45">
        <f t="shared" si="159"/>
        <v>57</v>
      </c>
      <c r="AN153" s="45">
        <f t="shared" si="159"/>
        <v>7</v>
      </c>
      <c r="AO153" s="45">
        <f t="shared" si="159"/>
        <v>116</v>
      </c>
      <c r="AP153" s="45">
        <f t="shared" si="159"/>
        <v>17</v>
      </c>
      <c r="AQ153" s="45">
        <f t="shared" si="159"/>
        <v>290</v>
      </c>
      <c r="AR153" s="45">
        <f t="shared" si="159"/>
        <v>46</v>
      </c>
      <c r="AS153" s="45">
        <f t="shared" si="159"/>
        <v>336</v>
      </c>
      <c r="AT153" s="238" t="s">
        <v>1</v>
      </c>
      <c r="AU153" s="238"/>
      <c r="AV153" s="45">
        <f t="shared" ref="AV153:BL153" si="160">AV124+AV95+AV65+AV36+AV7</f>
        <v>20</v>
      </c>
      <c r="AW153" s="45">
        <f t="shared" si="160"/>
        <v>7</v>
      </c>
      <c r="AX153" s="45">
        <f t="shared" si="160"/>
        <v>49</v>
      </c>
      <c r="AY153" s="45">
        <f t="shared" si="160"/>
        <v>9</v>
      </c>
      <c r="AZ153" s="45">
        <f t="shared" si="160"/>
        <v>121</v>
      </c>
      <c r="BA153" s="45">
        <f t="shared" si="160"/>
        <v>8</v>
      </c>
      <c r="BB153" s="45">
        <f t="shared" si="160"/>
        <v>198</v>
      </c>
      <c r="BC153" s="45">
        <f t="shared" si="160"/>
        <v>12</v>
      </c>
      <c r="BD153" s="45">
        <f t="shared" si="160"/>
        <v>201</v>
      </c>
      <c r="BE153" s="45">
        <f t="shared" si="160"/>
        <v>31</v>
      </c>
      <c r="BF153" s="45">
        <f t="shared" si="160"/>
        <v>99</v>
      </c>
      <c r="BG153" s="45">
        <f t="shared" si="160"/>
        <v>22</v>
      </c>
      <c r="BH153" s="45">
        <f t="shared" si="160"/>
        <v>116</v>
      </c>
      <c r="BI153" s="45">
        <f t="shared" si="160"/>
        <v>17</v>
      </c>
      <c r="BJ153" s="45">
        <f t="shared" si="160"/>
        <v>804</v>
      </c>
      <c r="BK153" s="45">
        <f t="shared" si="160"/>
        <v>106</v>
      </c>
      <c r="BL153" s="45">
        <f t="shared" si="160"/>
        <v>910</v>
      </c>
    </row>
    <row r="154" spans="1:64" s="86" customFormat="1" ht="18.75" customHeight="1" x14ac:dyDescent="0.2">
      <c r="A154" s="190" t="s">
        <v>2</v>
      </c>
      <c r="B154" s="190"/>
      <c r="C154" s="45">
        <f t="shared" ref="C154:L154" si="161">C125+C96+C66+C37+C8</f>
        <v>157</v>
      </c>
      <c r="D154" s="45">
        <f t="shared" si="161"/>
        <v>75</v>
      </c>
      <c r="E154" s="45">
        <f t="shared" si="161"/>
        <v>149</v>
      </c>
      <c r="F154" s="45">
        <f t="shared" si="161"/>
        <v>53</v>
      </c>
      <c r="G154" s="45">
        <f t="shared" si="161"/>
        <v>127</v>
      </c>
      <c r="H154" s="45">
        <f t="shared" si="161"/>
        <v>61</v>
      </c>
      <c r="I154" s="45">
        <f t="shared" si="161"/>
        <v>100</v>
      </c>
      <c r="J154" s="45">
        <f t="shared" si="161"/>
        <v>52</v>
      </c>
      <c r="K154" s="45">
        <f t="shared" si="161"/>
        <v>89</v>
      </c>
      <c r="L154" s="45">
        <f t="shared" si="161"/>
        <v>58</v>
      </c>
      <c r="M154" s="45">
        <f t="shared" si="157"/>
        <v>622</v>
      </c>
      <c r="N154" s="45">
        <f t="shared" si="157"/>
        <v>299</v>
      </c>
      <c r="O154" s="45">
        <f t="shared" si="157"/>
        <v>921</v>
      </c>
      <c r="P154" s="190" t="s">
        <v>2</v>
      </c>
      <c r="Q154" s="190"/>
      <c r="R154" s="45">
        <f t="shared" ref="R154:AD154" si="162">R125+R96+R66+R37+R8</f>
        <v>9</v>
      </c>
      <c r="S154" s="45">
        <f t="shared" si="162"/>
        <v>17</v>
      </c>
      <c r="T154" s="45">
        <f t="shared" si="162"/>
        <v>28</v>
      </c>
      <c r="U154" s="45">
        <f t="shared" si="162"/>
        <v>15</v>
      </c>
      <c r="V154" s="45">
        <f t="shared" si="162"/>
        <v>95</v>
      </c>
      <c r="W154" s="45">
        <f t="shared" si="162"/>
        <v>17</v>
      </c>
      <c r="X154" s="45">
        <f t="shared" si="162"/>
        <v>118</v>
      </c>
      <c r="Y154" s="45">
        <f t="shared" si="162"/>
        <v>24</v>
      </c>
      <c r="Z154" s="45">
        <f t="shared" si="162"/>
        <v>164</v>
      </c>
      <c r="AA154" s="45">
        <f t="shared" si="162"/>
        <v>23</v>
      </c>
      <c r="AB154" s="45">
        <f t="shared" si="162"/>
        <v>414</v>
      </c>
      <c r="AC154" s="45">
        <f t="shared" si="162"/>
        <v>96</v>
      </c>
      <c r="AD154" s="45">
        <f t="shared" si="162"/>
        <v>510</v>
      </c>
      <c r="AE154" s="238" t="s">
        <v>2</v>
      </c>
      <c r="AF154" s="238"/>
      <c r="AG154" s="45">
        <f t="shared" ref="AG154:AS154" si="163">AG125+AG96+AG66+AG37+AG8</f>
        <v>74</v>
      </c>
      <c r="AH154" s="45">
        <f t="shared" si="163"/>
        <v>21</v>
      </c>
      <c r="AI154" s="45">
        <f t="shared" si="163"/>
        <v>90</v>
      </c>
      <c r="AJ154" s="45">
        <f t="shared" si="163"/>
        <v>31</v>
      </c>
      <c r="AK154" s="45">
        <f t="shared" si="163"/>
        <v>99</v>
      </c>
      <c r="AL154" s="45">
        <f t="shared" si="163"/>
        <v>19</v>
      </c>
      <c r="AM154" s="45">
        <f t="shared" si="163"/>
        <v>82</v>
      </c>
      <c r="AN154" s="45">
        <f t="shared" si="163"/>
        <v>29</v>
      </c>
      <c r="AO154" s="45">
        <f t="shared" si="163"/>
        <v>35</v>
      </c>
      <c r="AP154" s="45">
        <f t="shared" si="163"/>
        <v>20</v>
      </c>
      <c r="AQ154" s="45">
        <f t="shared" si="163"/>
        <v>380</v>
      </c>
      <c r="AR154" s="45">
        <f t="shared" si="163"/>
        <v>120</v>
      </c>
      <c r="AS154" s="45">
        <f t="shared" si="163"/>
        <v>500</v>
      </c>
      <c r="AT154" s="238" t="s">
        <v>2</v>
      </c>
      <c r="AU154" s="238"/>
      <c r="AV154" s="45">
        <f t="shared" ref="AV154:BL154" si="164">AV125+AV96+AV66+AV37+AV8</f>
        <v>157</v>
      </c>
      <c r="AW154" s="45">
        <f t="shared" si="164"/>
        <v>75</v>
      </c>
      <c r="AX154" s="45">
        <f t="shared" si="164"/>
        <v>158</v>
      </c>
      <c r="AY154" s="45">
        <f t="shared" si="164"/>
        <v>70</v>
      </c>
      <c r="AZ154" s="45">
        <f t="shared" si="164"/>
        <v>229</v>
      </c>
      <c r="BA154" s="45">
        <f t="shared" si="164"/>
        <v>97</v>
      </c>
      <c r="BB154" s="45">
        <f t="shared" si="164"/>
        <v>285</v>
      </c>
      <c r="BC154" s="45">
        <f t="shared" si="164"/>
        <v>100</v>
      </c>
      <c r="BD154" s="45">
        <f t="shared" si="164"/>
        <v>306</v>
      </c>
      <c r="BE154" s="45">
        <f t="shared" si="164"/>
        <v>101</v>
      </c>
      <c r="BF154" s="45">
        <f t="shared" si="164"/>
        <v>246</v>
      </c>
      <c r="BG154" s="45">
        <f t="shared" si="164"/>
        <v>52</v>
      </c>
      <c r="BH154" s="45">
        <f t="shared" si="164"/>
        <v>35</v>
      </c>
      <c r="BI154" s="45">
        <f t="shared" si="164"/>
        <v>20</v>
      </c>
      <c r="BJ154" s="45">
        <f t="shared" si="164"/>
        <v>1416</v>
      </c>
      <c r="BK154" s="45">
        <f t="shared" si="164"/>
        <v>515</v>
      </c>
      <c r="BL154" s="45">
        <f t="shared" si="164"/>
        <v>1931</v>
      </c>
    </row>
    <row r="155" spans="1:64" s="86" customFormat="1" ht="18.75" customHeight="1" x14ac:dyDescent="0.2">
      <c r="A155" s="190" t="s">
        <v>47</v>
      </c>
      <c r="B155" s="190"/>
      <c r="C155" s="45">
        <f t="shared" ref="C155:L155" si="165">C126+C97+C67+C38+C9</f>
        <v>67</v>
      </c>
      <c r="D155" s="45">
        <f t="shared" si="165"/>
        <v>31</v>
      </c>
      <c r="E155" s="45">
        <f t="shared" si="165"/>
        <v>89</v>
      </c>
      <c r="F155" s="45">
        <f t="shared" si="165"/>
        <v>23</v>
      </c>
      <c r="G155" s="45">
        <f t="shared" si="165"/>
        <v>91</v>
      </c>
      <c r="H155" s="45">
        <f t="shared" si="165"/>
        <v>22</v>
      </c>
      <c r="I155" s="45">
        <f t="shared" si="165"/>
        <v>51</v>
      </c>
      <c r="J155" s="45">
        <f t="shared" si="165"/>
        <v>8</v>
      </c>
      <c r="K155" s="45">
        <f t="shared" si="165"/>
        <v>102</v>
      </c>
      <c r="L155" s="45">
        <f t="shared" si="165"/>
        <v>6</v>
      </c>
      <c r="M155" s="45">
        <f t="shared" si="157"/>
        <v>400</v>
      </c>
      <c r="N155" s="45">
        <f t="shared" si="157"/>
        <v>90</v>
      </c>
      <c r="O155" s="45">
        <f t="shared" si="157"/>
        <v>490</v>
      </c>
      <c r="P155" s="190" t="s">
        <v>47</v>
      </c>
      <c r="Q155" s="190"/>
      <c r="R155" s="45">
        <f t="shared" ref="R155:AD155" si="166">R126+R97+R67+R38+R9</f>
        <v>118</v>
      </c>
      <c r="S155" s="45">
        <f t="shared" si="166"/>
        <v>48</v>
      </c>
      <c r="T155" s="45">
        <f t="shared" si="166"/>
        <v>159</v>
      </c>
      <c r="U155" s="45">
        <f t="shared" si="166"/>
        <v>44</v>
      </c>
      <c r="V155" s="45">
        <f t="shared" si="166"/>
        <v>138</v>
      </c>
      <c r="W155" s="45">
        <f t="shared" si="166"/>
        <v>25</v>
      </c>
      <c r="X155" s="45">
        <f t="shared" si="166"/>
        <v>96</v>
      </c>
      <c r="Y155" s="45">
        <f t="shared" si="166"/>
        <v>28</v>
      </c>
      <c r="Z155" s="45">
        <f t="shared" si="166"/>
        <v>164</v>
      </c>
      <c r="AA155" s="45">
        <f t="shared" si="166"/>
        <v>29</v>
      </c>
      <c r="AB155" s="45">
        <f t="shared" si="166"/>
        <v>675</v>
      </c>
      <c r="AC155" s="45">
        <f t="shared" si="166"/>
        <v>174</v>
      </c>
      <c r="AD155" s="45">
        <f t="shared" si="166"/>
        <v>849</v>
      </c>
      <c r="AE155" s="238" t="s">
        <v>47</v>
      </c>
      <c r="AF155" s="238"/>
      <c r="AG155" s="45">
        <f t="shared" ref="AG155:AS155" si="167">AG126+AG97+AG67+AG38+AG9</f>
        <v>136</v>
      </c>
      <c r="AH155" s="45">
        <f t="shared" si="167"/>
        <v>51</v>
      </c>
      <c r="AI155" s="45">
        <f t="shared" si="167"/>
        <v>204</v>
      </c>
      <c r="AJ155" s="45">
        <f t="shared" si="167"/>
        <v>33</v>
      </c>
      <c r="AK155" s="45">
        <f t="shared" si="167"/>
        <v>195</v>
      </c>
      <c r="AL155" s="45">
        <f t="shared" si="167"/>
        <v>43</v>
      </c>
      <c r="AM155" s="45">
        <f t="shared" si="167"/>
        <v>143</v>
      </c>
      <c r="AN155" s="45">
        <f t="shared" si="167"/>
        <v>41</v>
      </c>
      <c r="AO155" s="45">
        <f t="shared" si="167"/>
        <v>205</v>
      </c>
      <c r="AP155" s="45">
        <f t="shared" si="167"/>
        <v>47</v>
      </c>
      <c r="AQ155" s="45">
        <f t="shared" si="167"/>
        <v>883</v>
      </c>
      <c r="AR155" s="45">
        <f t="shared" si="167"/>
        <v>215</v>
      </c>
      <c r="AS155" s="45">
        <f t="shared" si="167"/>
        <v>1098</v>
      </c>
      <c r="AT155" s="238" t="s">
        <v>47</v>
      </c>
      <c r="AU155" s="238"/>
      <c r="AV155" s="45">
        <f t="shared" ref="AV155:BL155" si="168">AV126+AV97+AV67+AV38+AV9</f>
        <v>67</v>
      </c>
      <c r="AW155" s="45">
        <f t="shared" si="168"/>
        <v>31</v>
      </c>
      <c r="AX155" s="45">
        <f t="shared" si="168"/>
        <v>207</v>
      </c>
      <c r="AY155" s="45">
        <f t="shared" si="168"/>
        <v>71</v>
      </c>
      <c r="AZ155" s="45">
        <f t="shared" si="168"/>
        <v>386</v>
      </c>
      <c r="BA155" s="45">
        <f t="shared" si="168"/>
        <v>117</v>
      </c>
      <c r="BB155" s="45">
        <f t="shared" si="168"/>
        <v>393</v>
      </c>
      <c r="BC155" s="45">
        <f t="shared" si="168"/>
        <v>66</v>
      </c>
      <c r="BD155" s="45">
        <f t="shared" si="168"/>
        <v>393</v>
      </c>
      <c r="BE155" s="45">
        <f t="shared" si="168"/>
        <v>77</v>
      </c>
      <c r="BF155" s="45">
        <f t="shared" si="168"/>
        <v>307</v>
      </c>
      <c r="BG155" s="45">
        <f t="shared" si="168"/>
        <v>70</v>
      </c>
      <c r="BH155" s="45">
        <f t="shared" si="168"/>
        <v>205</v>
      </c>
      <c r="BI155" s="45">
        <f t="shared" si="168"/>
        <v>47</v>
      </c>
      <c r="BJ155" s="45">
        <f t="shared" si="168"/>
        <v>1958</v>
      </c>
      <c r="BK155" s="45">
        <f t="shared" si="168"/>
        <v>479</v>
      </c>
      <c r="BL155" s="45">
        <f t="shared" si="168"/>
        <v>2437</v>
      </c>
    </row>
    <row r="156" spans="1:64" s="86" customFormat="1" ht="18.75" customHeight="1" x14ac:dyDescent="0.2">
      <c r="A156" s="190" t="s">
        <v>3</v>
      </c>
      <c r="B156" s="190"/>
      <c r="C156" s="45">
        <f t="shared" ref="C156:L156" si="169">C127+C98+C68+C39+C10</f>
        <v>149</v>
      </c>
      <c r="D156" s="45">
        <f t="shared" si="169"/>
        <v>40</v>
      </c>
      <c r="E156" s="45">
        <f t="shared" si="169"/>
        <v>174</v>
      </c>
      <c r="F156" s="45">
        <f t="shared" si="169"/>
        <v>51</v>
      </c>
      <c r="G156" s="45">
        <f t="shared" si="169"/>
        <v>171</v>
      </c>
      <c r="H156" s="45">
        <f t="shared" si="169"/>
        <v>33</v>
      </c>
      <c r="I156" s="45">
        <f t="shared" si="169"/>
        <v>146</v>
      </c>
      <c r="J156" s="45">
        <f t="shared" si="169"/>
        <v>24</v>
      </c>
      <c r="K156" s="45">
        <f t="shared" si="169"/>
        <v>144</v>
      </c>
      <c r="L156" s="45">
        <f t="shared" si="169"/>
        <v>39</v>
      </c>
      <c r="M156" s="45">
        <f t="shared" si="157"/>
        <v>784</v>
      </c>
      <c r="N156" s="45">
        <f t="shared" si="157"/>
        <v>187</v>
      </c>
      <c r="O156" s="45">
        <f t="shared" si="157"/>
        <v>971</v>
      </c>
      <c r="P156" s="190" t="s">
        <v>3</v>
      </c>
      <c r="Q156" s="190"/>
      <c r="R156" s="45">
        <f t="shared" ref="R156:AD156" si="170">R127+R98+R68+R39+R10</f>
        <v>172</v>
      </c>
      <c r="S156" s="45">
        <f t="shared" si="170"/>
        <v>34</v>
      </c>
      <c r="T156" s="45">
        <f t="shared" si="170"/>
        <v>163</v>
      </c>
      <c r="U156" s="45">
        <f t="shared" si="170"/>
        <v>40</v>
      </c>
      <c r="V156" s="45">
        <f t="shared" si="170"/>
        <v>146</v>
      </c>
      <c r="W156" s="45">
        <f t="shared" si="170"/>
        <v>39</v>
      </c>
      <c r="X156" s="45">
        <f t="shared" si="170"/>
        <v>141</v>
      </c>
      <c r="Y156" s="45">
        <f t="shared" si="170"/>
        <v>20</v>
      </c>
      <c r="Z156" s="45">
        <f t="shared" si="170"/>
        <v>161</v>
      </c>
      <c r="AA156" s="45">
        <f t="shared" si="170"/>
        <v>42</v>
      </c>
      <c r="AB156" s="45">
        <f t="shared" si="170"/>
        <v>783</v>
      </c>
      <c r="AC156" s="45">
        <f t="shared" si="170"/>
        <v>175</v>
      </c>
      <c r="AD156" s="45">
        <f t="shared" si="170"/>
        <v>958</v>
      </c>
      <c r="AE156" s="238" t="s">
        <v>3</v>
      </c>
      <c r="AF156" s="238"/>
      <c r="AG156" s="45">
        <f t="shared" ref="AG156:AS156" si="171">AG127+AG98+AG68+AG39+AG10</f>
        <v>198</v>
      </c>
      <c r="AH156" s="45">
        <f t="shared" si="171"/>
        <v>35</v>
      </c>
      <c r="AI156" s="45">
        <f t="shared" si="171"/>
        <v>236</v>
      </c>
      <c r="AJ156" s="45">
        <f t="shared" si="171"/>
        <v>48</v>
      </c>
      <c r="AK156" s="45">
        <f t="shared" si="171"/>
        <v>251</v>
      </c>
      <c r="AL156" s="45">
        <f t="shared" si="171"/>
        <v>37</v>
      </c>
      <c r="AM156" s="45">
        <f t="shared" si="171"/>
        <v>206</v>
      </c>
      <c r="AN156" s="45">
        <f t="shared" si="171"/>
        <v>38</v>
      </c>
      <c r="AO156" s="45">
        <f t="shared" si="171"/>
        <v>303</v>
      </c>
      <c r="AP156" s="45">
        <f t="shared" si="171"/>
        <v>38</v>
      </c>
      <c r="AQ156" s="45">
        <f t="shared" si="171"/>
        <v>1194</v>
      </c>
      <c r="AR156" s="45">
        <f t="shared" si="171"/>
        <v>196</v>
      </c>
      <c r="AS156" s="45">
        <f t="shared" si="171"/>
        <v>1390</v>
      </c>
      <c r="AT156" s="238" t="s">
        <v>3</v>
      </c>
      <c r="AU156" s="238"/>
      <c r="AV156" s="45">
        <f t="shared" ref="AV156:BL156" si="172">AV127+AV98+AV68+AV39+AV10</f>
        <v>149</v>
      </c>
      <c r="AW156" s="45">
        <f t="shared" si="172"/>
        <v>40</v>
      </c>
      <c r="AX156" s="45">
        <f t="shared" si="172"/>
        <v>346</v>
      </c>
      <c r="AY156" s="45">
        <f t="shared" si="172"/>
        <v>85</v>
      </c>
      <c r="AZ156" s="45">
        <f t="shared" si="172"/>
        <v>532</v>
      </c>
      <c r="BA156" s="45">
        <f t="shared" si="172"/>
        <v>108</v>
      </c>
      <c r="BB156" s="45">
        <f t="shared" si="172"/>
        <v>528</v>
      </c>
      <c r="BC156" s="45">
        <f t="shared" si="172"/>
        <v>111</v>
      </c>
      <c r="BD156" s="45">
        <f t="shared" si="172"/>
        <v>536</v>
      </c>
      <c r="BE156" s="45">
        <f t="shared" si="172"/>
        <v>96</v>
      </c>
      <c r="BF156" s="45">
        <f t="shared" si="172"/>
        <v>367</v>
      </c>
      <c r="BG156" s="45">
        <f t="shared" si="172"/>
        <v>80</v>
      </c>
      <c r="BH156" s="45">
        <f t="shared" si="172"/>
        <v>303</v>
      </c>
      <c r="BI156" s="45">
        <f t="shared" si="172"/>
        <v>38</v>
      </c>
      <c r="BJ156" s="45">
        <f t="shared" si="172"/>
        <v>2761</v>
      </c>
      <c r="BK156" s="45">
        <f t="shared" si="172"/>
        <v>558</v>
      </c>
      <c r="BL156" s="45">
        <f t="shared" si="172"/>
        <v>3319</v>
      </c>
    </row>
    <row r="157" spans="1:64" s="86" customFormat="1" ht="18.75" customHeight="1" x14ac:dyDescent="0.2">
      <c r="A157" s="191" t="s">
        <v>4</v>
      </c>
      <c r="B157" s="123" t="s">
        <v>5</v>
      </c>
      <c r="C157" s="45">
        <f t="shared" ref="C157:L157" si="173">C128+C99+C69+C40+C11</f>
        <v>254</v>
      </c>
      <c r="D157" s="45">
        <f t="shared" si="173"/>
        <v>103</v>
      </c>
      <c r="E157" s="45">
        <f t="shared" si="173"/>
        <v>369</v>
      </c>
      <c r="F157" s="45">
        <f t="shared" si="173"/>
        <v>85</v>
      </c>
      <c r="G157" s="45">
        <f t="shared" si="173"/>
        <v>190</v>
      </c>
      <c r="H157" s="45">
        <f t="shared" si="173"/>
        <v>64</v>
      </c>
      <c r="I157" s="45">
        <f t="shared" si="173"/>
        <v>92</v>
      </c>
      <c r="J157" s="45">
        <f t="shared" si="173"/>
        <v>44</v>
      </c>
      <c r="K157" s="45">
        <f t="shared" si="173"/>
        <v>38</v>
      </c>
      <c r="L157" s="45">
        <f t="shared" si="173"/>
        <v>33</v>
      </c>
      <c r="M157" s="45">
        <f t="shared" si="157"/>
        <v>943</v>
      </c>
      <c r="N157" s="45">
        <f t="shared" si="157"/>
        <v>329</v>
      </c>
      <c r="O157" s="45">
        <f t="shared" si="157"/>
        <v>1272</v>
      </c>
      <c r="P157" s="191" t="s">
        <v>4</v>
      </c>
      <c r="Q157" s="123" t="s">
        <v>5</v>
      </c>
      <c r="R157" s="45">
        <f t="shared" ref="R157:AD157" si="174">R128+R99+R69+R40+R11</f>
        <v>252</v>
      </c>
      <c r="S157" s="45">
        <f t="shared" si="174"/>
        <v>93</v>
      </c>
      <c r="T157" s="45">
        <f t="shared" si="174"/>
        <v>243</v>
      </c>
      <c r="U157" s="45">
        <f t="shared" si="174"/>
        <v>80</v>
      </c>
      <c r="V157" s="45">
        <f t="shared" si="174"/>
        <v>151</v>
      </c>
      <c r="W157" s="45">
        <f t="shared" si="174"/>
        <v>58</v>
      </c>
      <c r="X157" s="45">
        <f t="shared" si="174"/>
        <v>120</v>
      </c>
      <c r="Y157" s="45">
        <f t="shared" si="174"/>
        <v>39</v>
      </c>
      <c r="Z157" s="45">
        <f t="shared" si="174"/>
        <v>40</v>
      </c>
      <c r="AA157" s="45">
        <f t="shared" si="174"/>
        <v>30</v>
      </c>
      <c r="AB157" s="45">
        <f t="shared" si="174"/>
        <v>806</v>
      </c>
      <c r="AC157" s="45">
        <f t="shared" si="174"/>
        <v>300</v>
      </c>
      <c r="AD157" s="45">
        <f t="shared" si="174"/>
        <v>1106</v>
      </c>
      <c r="AE157" s="239" t="s">
        <v>4</v>
      </c>
      <c r="AF157" s="69" t="s">
        <v>5</v>
      </c>
      <c r="AG157" s="45">
        <f t="shared" ref="AG157:AS157" si="175">AG128+AG99+AG69+AG40+AG11</f>
        <v>245</v>
      </c>
      <c r="AH157" s="45">
        <f t="shared" si="175"/>
        <v>117</v>
      </c>
      <c r="AI157" s="45">
        <f t="shared" si="175"/>
        <v>206</v>
      </c>
      <c r="AJ157" s="45">
        <f t="shared" si="175"/>
        <v>112</v>
      </c>
      <c r="AK157" s="45">
        <f t="shared" si="175"/>
        <v>156</v>
      </c>
      <c r="AL157" s="45">
        <f t="shared" si="175"/>
        <v>81</v>
      </c>
      <c r="AM157" s="45">
        <f t="shared" si="175"/>
        <v>141</v>
      </c>
      <c r="AN157" s="45">
        <f t="shared" si="175"/>
        <v>40</v>
      </c>
      <c r="AO157" s="45">
        <f t="shared" si="175"/>
        <v>64</v>
      </c>
      <c r="AP157" s="45">
        <f t="shared" si="175"/>
        <v>33</v>
      </c>
      <c r="AQ157" s="45">
        <f t="shared" si="175"/>
        <v>812</v>
      </c>
      <c r="AR157" s="45">
        <f t="shared" si="175"/>
        <v>383</v>
      </c>
      <c r="AS157" s="45">
        <f t="shared" si="175"/>
        <v>1195</v>
      </c>
      <c r="AT157" s="239" t="s">
        <v>4</v>
      </c>
      <c r="AU157" s="69" t="s">
        <v>5</v>
      </c>
      <c r="AV157" s="45">
        <f t="shared" ref="AV157:BL157" si="176">AV128+AV99+AV69+AV40+AV11</f>
        <v>254</v>
      </c>
      <c r="AW157" s="45">
        <f t="shared" si="176"/>
        <v>103</v>
      </c>
      <c r="AX157" s="45">
        <f t="shared" si="176"/>
        <v>621</v>
      </c>
      <c r="AY157" s="45">
        <f t="shared" si="176"/>
        <v>178</v>
      </c>
      <c r="AZ157" s="45">
        <f t="shared" si="176"/>
        <v>678</v>
      </c>
      <c r="BA157" s="45">
        <f t="shared" si="176"/>
        <v>261</v>
      </c>
      <c r="BB157" s="45">
        <f t="shared" si="176"/>
        <v>449</v>
      </c>
      <c r="BC157" s="45">
        <f t="shared" si="176"/>
        <v>214</v>
      </c>
      <c r="BD157" s="45">
        <f t="shared" si="176"/>
        <v>314</v>
      </c>
      <c r="BE157" s="45">
        <f t="shared" si="176"/>
        <v>153</v>
      </c>
      <c r="BF157" s="45">
        <f t="shared" si="176"/>
        <v>181</v>
      </c>
      <c r="BG157" s="45">
        <f t="shared" si="176"/>
        <v>70</v>
      </c>
      <c r="BH157" s="45">
        <f t="shared" si="176"/>
        <v>64</v>
      </c>
      <c r="BI157" s="45">
        <f t="shared" si="176"/>
        <v>33</v>
      </c>
      <c r="BJ157" s="45">
        <f t="shared" si="176"/>
        <v>2561</v>
      </c>
      <c r="BK157" s="45">
        <f t="shared" si="176"/>
        <v>1012</v>
      </c>
      <c r="BL157" s="45">
        <f t="shared" si="176"/>
        <v>3573</v>
      </c>
    </row>
    <row r="158" spans="1:64" s="86" customFormat="1" ht="18.75" customHeight="1" x14ac:dyDescent="0.2">
      <c r="A158" s="191"/>
      <c r="B158" s="123" t="s">
        <v>6</v>
      </c>
      <c r="C158" s="45">
        <f t="shared" ref="C158:L158" si="177">C129+C100+C70+C41+C12</f>
        <v>247</v>
      </c>
      <c r="D158" s="45">
        <f t="shared" si="177"/>
        <v>165</v>
      </c>
      <c r="E158" s="45">
        <f t="shared" si="177"/>
        <v>261</v>
      </c>
      <c r="F158" s="45">
        <f t="shared" si="177"/>
        <v>172</v>
      </c>
      <c r="G158" s="45">
        <f t="shared" si="177"/>
        <v>205</v>
      </c>
      <c r="H158" s="45">
        <f t="shared" si="177"/>
        <v>112</v>
      </c>
      <c r="I158" s="45">
        <f t="shared" si="177"/>
        <v>158</v>
      </c>
      <c r="J158" s="45">
        <f t="shared" si="177"/>
        <v>84</v>
      </c>
      <c r="K158" s="45">
        <f t="shared" si="177"/>
        <v>87</v>
      </c>
      <c r="L158" s="45">
        <f t="shared" si="177"/>
        <v>103</v>
      </c>
      <c r="M158" s="45">
        <f t="shared" si="157"/>
        <v>958</v>
      </c>
      <c r="N158" s="45">
        <f t="shared" si="157"/>
        <v>636</v>
      </c>
      <c r="O158" s="45">
        <f t="shared" si="157"/>
        <v>1594</v>
      </c>
      <c r="P158" s="191"/>
      <c r="Q158" s="123" t="s">
        <v>6</v>
      </c>
      <c r="R158" s="45">
        <f t="shared" ref="R158:AD158" si="178">R129+R100+R70+R41+R12</f>
        <v>227</v>
      </c>
      <c r="S158" s="45">
        <f t="shared" si="178"/>
        <v>106</v>
      </c>
      <c r="T158" s="45">
        <f t="shared" si="178"/>
        <v>208</v>
      </c>
      <c r="U158" s="45">
        <f t="shared" si="178"/>
        <v>142</v>
      </c>
      <c r="V158" s="45">
        <f t="shared" si="178"/>
        <v>189</v>
      </c>
      <c r="W158" s="45">
        <f t="shared" si="178"/>
        <v>98</v>
      </c>
      <c r="X158" s="45">
        <f t="shared" si="178"/>
        <v>148</v>
      </c>
      <c r="Y158" s="45">
        <f t="shared" si="178"/>
        <v>41</v>
      </c>
      <c r="Z158" s="45">
        <f t="shared" si="178"/>
        <v>99</v>
      </c>
      <c r="AA158" s="45">
        <f t="shared" si="178"/>
        <v>34</v>
      </c>
      <c r="AB158" s="45">
        <f t="shared" si="178"/>
        <v>871</v>
      </c>
      <c r="AC158" s="45">
        <f t="shared" si="178"/>
        <v>421</v>
      </c>
      <c r="AD158" s="45">
        <f t="shared" si="178"/>
        <v>1292</v>
      </c>
      <c r="AE158" s="239"/>
      <c r="AF158" s="69" t="s">
        <v>6</v>
      </c>
      <c r="AG158" s="45">
        <f t="shared" ref="AG158:AS158" si="179">AG129+AG100+AG70+AG41+AG12</f>
        <v>184</v>
      </c>
      <c r="AH158" s="45">
        <f t="shared" si="179"/>
        <v>173</v>
      </c>
      <c r="AI158" s="45">
        <f t="shared" si="179"/>
        <v>196</v>
      </c>
      <c r="AJ158" s="45">
        <f t="shared" si="179"/>
        <v>150</v>
      </c>
      <c r="AK158" s="45">
        <f t="shared" si="179"/>
        <v>195</v>
      </c>
      <c r="AL158" s="45">
        <f t="shared" si="179"/>
        <v>120</v>
      </c>
      <c r="AM158" s="45">
        <f t="shared" si="179"/>
        <v>147</v>
      </c>
      <c r="AN158" s="45">
        <f t="shared" si="179"/>
        <v>66</v>
      </c>
      <c r="AO158" s="45">
        <f t="shared" si="179"/>
        <v>143</v>
      </c>
      <c r="AP158" s="45">
        <f t="shared" si="179"/>
        <v>40</v>
      </c>
      <c r="AQ158" s="45">
        <f t="shared" si="179"/>
        <v>865</v>
      </c>
      <c r="AR158" s="45">
        <f t="shared" si="179"/>
        <v>549</v>
      </c>
      <c r="AS158" s="45">
        <f t="shared" si="179"/>
        <v>1414</v>
      </c>
      <c r="AT158" s="239"/>
      <c r="AU158" s="69" t="s">
        <v>6</v>
      </c>
      <c r="AV158" s="45">
        <f t="shared" ref="AV158:BL158" si="180">AV129+AV100+AV70+AV41+AV12</f>
        <v>247</v>
      </c>
      <c r="AW158" s="45">
        <f t="shared" si="180"/>
        <v>165</v>
      </c>
      <c r="AX158" s="45">
        <f t="shared" si="180"/>
        <v>488</v>
      </c>
      <c r="AY158" s="45">
        <f t="shared" si="180"/>
        <v>278</v>
      </c>
      <c r="AZ158" s="45">
        <f t="shared" si="180"/>
        <v>597</v>
      </c>
      <c r="BA158" s="45">
        <f t="shared" si="180"/>
        <v>427</v>
      </c>
      <c r="BB158" s="45">
        <f t="shared" si="180"/>
        <v>543</v>
      </c>
      <c r="BC158" s="45">
        <f t="shared" si="180"/>
        <v>332</v>
      </c>
      <c r="BD158" s="45">
        <f t="shared" si="180"/>
        <v>430</v>
      </c>
      <c r="BE158" s="45">
        <f t="shared" si="180"/>
        <v>264</v>
      </c>
      <c r="BF158" s="45">
        <f t="shared" si="180"/>
        <v>246</v>
      </c>
      <c r="BG158" s="45">
        <f t="shared" si="180"/>
        <v>100</v>
      </c>
      <c r="BH158" s="45">
        <f t="shared" si="180"/>
        <v>143</v>
      </c>
      <c r="BI158" s="45">
        <f t="shared" si="180"/>
        <v>40</v>
      </c>
      <c r="BJ158" s="45">
        <f t="shared" si="180"/>
        <v>2694</v>
      </c>
      <c r="BK158" s="45">
        <f t="shared" si="180"/>
        <v>1606</v>
      </c>
      <c r="BL158" s="45">
        <f t="shared" si="180"/>
        <v>4300</v>
      </c>
    </row>
    <row r="159" spans="1:64" s="86" customFormat="1" ht="18.75" customHeight="1" x14ac:dyDescent="0.2">
      <c r="A159" s="191"/>
      <c r="B159" s="124" t="s">
        <v>48</v>
      </c>
      <c r="C159" s="45">
        <f t="shared" ref="C159:L159" si="181">C130+C101+C71+C42+C13</f>
        <v>69</v>
      </c>
      <c r="D159" s="45">
        <f t="shared" si="181"/>
        <v>13</v>
      </c>
      <c r="E159" s="45">
        <f t="shared" si="181"/>
        <v>72</v>
      </c>
      <c r="F159" s="45">
        <f t="shared" si="181"/>
        <v>15</v>
      </c>
      <c r="G159" s="45">
        <f t="shared" si="181"/>
        <v>82</v>
      </c>
      <c r="H159" s="45">
        <f t="shared" si="181"/>
        <v>19</v>
      </c>
      <c r="I159" s="45">
        <f t="shared" si="181"/>
        <v>45</v>
      </c>
      <c r="J159" s="45">
        <f t="shared" si="181"/>
        <v>18</v>
      </c>
      <c r="K159" s="45">
        <f t="shared" si="181"/>
        <v>29</v>
      </c>
      <c r="L159" s="45">
        <f t="shared" si="181"/>
        <v>19</v>
      </c>
      <c r="M159" s="45">
        <f t="shared" si="157"/>
        <v>297</v>
      </c>
      <c r="N159" s="45">
        <f t="shared" si="157"/>
        <v>84</v>
      </c>
      <c r="O159" s="45">
        <f t="shared" si="157"/>
        <v>381</v>
      </c>
      <c r="P159" s="191"/>
      <c r="Q159" s="123" t="s">
        <v>17</v>
      </c>
      <c r="R159" s="45">
        <f t="shared" ref="R159:AD159" si="182">R130+R101+R71+R42+R13</f>
        <v>71</v>
      </c>
      <c r="S159" s="45">
        <f t="shared" si="182"/>
        <v>18</v>
      </c>
      <c r="T159" s="45">
        <f t="shared" si="182"/>
        <v>61</v>
      </c>
      <c r="U159" s="45">
        <f t="shared" si="182"/>
        <v>24</v>
      </c>
      <c r="V159" s="45">
        <f t="shared" si="182"/>
        <v>58</v>
      </c>
      <c r="W159" s="45">
        <f t="shared" si="182"/>
        <v>22</v>
      </c>
      <c r="X159" s="45">
        <f t="shared" si="182"/>
        <v>53</v>
      </c>
      <c r="Y159" s="45">
        <f t="shared" si="182"/>
        <v>13</v>
      </c>
      <c r="Z159" s="45">
        <f t="shared" si="182"/>
        <v>36</v>
      </c>
      <c r="AA159" s="45">
        <f t="shared" si="182"/>
        <v>23</v>
      </c>
      <c r="AB159" s="45">
        <f t="shared" si="182"/>
        <v>279</v>
      </c>
      <c r="AC159" s="45">
        <f t="shared" si="182"/>
        <v>100</v>
      </c>
      <c r="AD159" s="45">
        <f t="shared" si="182"/>
        <v>379</v>
      </c>
      <c r="AE159" s="239"/>
      <c r="AF159" s="69" t="s">
        <v>17</v>
      </c>
      <c r="AG159" s="45">
        <f t="shared" ref="AG159:AS159" si="183">AG130+AG101+AG71+AG42+AG13</f>
        <v>63</v>
      </c>
      <c r="AH159" s="45">
        <f t="shared" si="183"/>
        <v>21</v>
      </c>
      <c r="AI159" s="45">
        <f t="shared" si="183"/>
        <v>86</v>
      </c>
      <c r="AJ159" s="45">
        <f t="shared" si="183"/>
        <v>16</v>
      </c>
      <c r="AK159" s="45">
        <f t="shared" si="183"/>
        <v>79</v>
      </c>
      <c r="AL159" s="45">
        <f t="shared" si="183"/>
        <v>15</v>
      </c>
      <c r="AM159" s="45">
        <f t="shared" si="183"/>
        <v>74</v>
      </c>
      <c r="AN159" s="45">
        <f t="shared" si="183"/>
        <v>18</v>
      </c>
      <c r="AO159" s="45">
        <f t="shared" si="183"/>
        <v>51</v>
      </c>
      <c r="AP159" s="45">
        <f t="shared" si="183"/>
        <v>26</v>
      </c>
      <c r="AQ159" s="45">
        <f t="shared" si="183"/>
        <v>353</v>
      </c>
      <c r="AR159" s="45">
        <f t="shared" si="183"/>
        <v>96</v>
      </c>
      <c r="AS159" s="45">
        <f t="shared" si="183"/>
        <v>449</v>
      </c>
      <c r="AT159" s="239"/>
      <c r="AU159" s="69" t="s">
        <v>17</v>
      </c>
      <c r="AV159" s="45">
        <f t="shared" ref="AV159:BL159" si="184">AV130+AV101+AV71+AV42+AV13</f>
        <v>69</v>
      </c>
      <c r="AW159" s="45">
        <f t="shared" si="184"/>
        <v>13</v>
      </c>
      <c r="AX159" s="45">
        <f t="shared" si="184"/>
        <v>143</v>
      </c>
      <c r="AY159" s="45">
        <f t="shared" si="184"/>
        <v>33</v>
      </c>
      <c r="AZ159" s="45">
        <f t="shared" si="184"/>
        <v>206</v>
      </c>
      <c r="BA159" s="45">
        <f t="shared" si="184"/>
        <v>64</v>
      </c>
      <c r="BB159" s="45">
        <f t="shared" si="184"/>
        <v>189</v>
      </c>
      <c r="BC159" s="45">
        <f t="shared" si="184"/>
        <v>56</v>
      </c>
      <c r="BD159" s="45">
        <f t="shared" si="184"/>
        <v>161</v>
      </c>
      <c r="BE159" s="45">
        <f t="shared" si="184"/>
        <v>47</v>
      </c>
      <c r="BF159" s="45">
        <f t="shared" si="184"/>
        <v>110</v>
      </c>
      <c r="BG159" s="45">
        <f t="shared" si="184"/>
        <v>41</v>
      </c>
      <c r="BH159" s="45">
        <f t="shared" si="184"/>
        <v>51</v>
      </c>
      <c r="BI159" s="45">
        <f t="shared" si="184"/>
        <v>26</v>
      </c>
      <c r="BJ159" s="45">
        <f t="shared" si="184"/>
        <v>929</v>
      </c>
      <c r="BK159" s="45">
        <f t="shared" si="184"/>
        <v>280</v>
      </c>
      <c r="BL159" s="45">
        <f t="shared" si="184"/>
        <v>1209</v>
      </c>
    </row>
    <row r="160" spans="1:64" s="86" customFormat="1" ht="18.75" customHeight="1" x14ac:dyDescent="0.2">
      <c r="A160" s="191"/>
      <c r="B160" s="123" t="s">
        <v>7</v>
      </c>
      <c r="C160" s="45">
        <f t="shared" ref="C160:L160" si="185">C131+C102+C72+C43+C14</f>
        <v>139</v>
      </c>
      <c r="D160" s="45">
        <f t="shared" si="185"/>
        <v>48</v>
      </c>
      <c r="E160" s="45">
        <f t="shared" si="185"/>
        <v>156</v>
      </c>
      <c r="F160" s="45">
        <f t="shared" si="185"/>
        <v>55</v>
      </c>
      <c r="G160" s="45">
        <f t="shared" si="185"/>
        <v>104</v>
      </c>
      <c r="H160" s="45">
        <f t="shared" si="185"/>
        <v>40</v>
      </c>
      <c r="I160" s="45">
        <f t="shared" si="185"/>
        <v>71</v>
      </c>
      <c r="J160" s="45">
        <f t="shared" si="185"/>
        <v>21</v>
      </c>
      <c r="K160" s="45">
        <f t="shared" si="185"/>
        <v>35</v>
      </c>
      <c r="L160" s="45">
        <f t="shared" si="185"/>
        <v>28</v>
      </c>
      <c r="M160" s="45">
        <f t="shared" si="157"/>
        <v>505</v>
      </c>
      <c r="N160" s="45">
        <f t="shared" si="157"/>
        <v>192</v>
      </c>
      <c r="O160" s="45">
        <f t="shared" si="157"/>
        <v>697</v>
      </c>
      <c r="P160" s="191"/>
      <c r="Q160" s="123" t="s">
        <v>7</v>
      </c>
      <c r="R160" s="45">
        <f t="shared" ref="R160:AD160" si="186">R131+R102+R72+R43+R14</f>
        <v>138</v>
      </c>
      <c r="S160" s="45">
        <f t="shared" si="186"/>
        <v>44</v>
      </c>
      <c r="T160" s="45">
        <f t="shared" si="186"/>
        <v>170</v>
      </c>
      <c r="U160" s="45">
        <f t="shared" si="186"/>
        <v>38</v>
      </c>
      <c r="V160" s="45">
        <f t="shared" si="186"/>
        <v>159</v>
      </c>
      <c r="W160" s="45">
        <f t="shared" si="186"/>
        <v>57</v>
      </c>
      <c r="X160" s="45">
        <f t="shared" si="186"/>
        <v>73</v>
      </c>
      <c r="Y160" s="45">
        <f t="shared" si="186"/>
        <v>24</v>
      </c>
      <c r="Z160" s="45">
        <f t="shared" si="186"/>
        <v>51</v>
      </c>
      <c r="AA160" s="45">
        <f t="shared" si="186"/>
        <v>31</v>
      </c>
      <c r="AB160" s="45">
        <f t="shared" si="186"/>
        <v>591</v>
      </c>
      <c r="AC160" s="45">
        <f t="shared" si="186"/>
        <v>194</v>
      </c>
      <c r="AD160" s="45">
        <f t="shared" si="186"/>
        <v>785</v>
      </c>
      <c r="AE160" s="239"/>
      <c r="AF160" s="69" t="s">
        <v>7</v>
      </c>
      <c r="AG160" s="45">
        <f t="shared" ref="AG160:AS160" si="187">AG131+AG102+AG72+AG43+AG14</f>
        <v>140</v>
      </c>
      <c r="AH160" s="45">
        <f t="shared" si="187"/>
        <v>62</v>
      </c>
      <c r="AI160" s="45">
        <f t="shared" si="187"/>
        <v>135</v>
      </c>
      <c r="AJ160" s="45">
        <f t="shared" si="187"/>
        <v>41</v>
      </c>
      <c r="AK160" s="45">
        <f t="shared" si="187"/>
        <v>125</v>
      </c>
      <c r="AL160" s="45">
        <f t="shared" si="187"/>
        <v>34</v>
      </c>
      <c r="AM160" s="45">
        <f t="shared" si="187"/>
        <v>101</v>
      </c>
      <c r="AN160" s="45">
        <f t="shared" si="187"/>
        <v>46</v>
      </c>
      <c r="AO160" s="45">
        <f t="shared" si="187"/>
        <v>70</v>
      </c>
      <c r="AP160" s="45">
        <f t="shared" si="187"/>
        <v>27</v>
      </c>
      <c r="AQ160" s="45">
        <f t="shared" si="187"/>
        <v>571</v>
      </c>
      <c r="AR160" s="45">
        <f t="shared" si="187"/>
        <v>210</v>
      </c>
      <c r="AS160" s="45">
        <f t="shared" si="187"/>
        <v>781</v>
      </c>
      <c r="AT160" s="239"/>
      <c r="AU160" s="69" t="s">
        <v>7</v>
      </c>
      <c r="AV160" s="45">
        <f t="shared" ref="AV160:BL160" si="188">AV131+AV102+AV72+AV43+AV14</f>
        <v>139</v>
      </c>
      <c r="AW160" s="45">
        <f t="shared" si="188"/>
        <v>48</v>
      </c>
      <c r="AX160" s="45">
        <f t="shared" si="188"/>
        <v>294</v>
      </c>
      <c r="AY160" s="45">
        <f t="shared" si="188"/>
        <v>99</v>
      </c>
      <c r="AZ160" s="45">
        <f t="shared" si="188"/>
        <v>414</v>
      </c>
      <c r="BA160" s="45">
        <f t="shared" si="188"/>
        <v>140</v>
      </c>
      <c r="BB160" s="45">
        <f t="shared" si="188"/>
        <v>365</v>
      </c>
      <c r="BC160" s="45">
        <f t="shared" si="188"/>
        <v>119</v>
      </c>
      <c r="BD160" s="45">
        <f t="shared" si="188"/>
        <v>233</v>
      </c>
      <c r="BE160" s="45">
        <f t="shared" si="188"/>
        <v>86</v>
      </c>
      <c r="BF160" s="45">
        <f t="shared" si="188"/>
        <v>152</v>
      </c>
      <c r="BG160" s="45">
        <f t="shared" si="188"/>
        <v>77</v>
      </c>
      <c r="BH160" s="45">
        <f t="shared" si="188"/>
        <v>70</v>
      </c>
      <c r="BI160" s="45">
        <f t="shared" si="188"/>
        <v>27</v>
      </c>
      <c r="BJ160" s="45">
        <f t="shared" si="188"/>
        <v>1667</v>
      </c>
      <c r="BK160" s="45">
        <f t="shared" si="188"/>
        <v>596</v>
      </c>
      <c r="BL160" s="45">
        <f t="shared" si="188"/>
        <v>2263</v>
      </c>
    </row>
    <row r="161" spans="1:64" s="86" customFormat="1" ht="18.75" customHeight="1" x14ac:dyDescent="0.2">
      <c r="A161" s="191"/>
      <c r="B161" s="123" t="s">
        <v>8</v>
      </c>
      <c r="C161" s="45">
        <f t="shared" ref="C161:L161" si="189">C132+C103+C73+C44+C15</f>
        <v>132</v>
      </c>
      <c r="D161" s="45">
        <f t="shared" si="189"/>
        <v>88</v>
      </c>
      <c r="E161" s="45">
        <f t="shared" si="189"/>
        <v>171</v>
      </c>
      <c r="F161" s="45">
        <f t="shared" si="189"/>
        <v>70</v>
      </c>
      <c r="G161" s="45">
        <f t="shared" si="189"/>
        <v>123</v>
      </c>
      <c r="H161" s="45">
        <f t="shared" si="189"/>
        <v>70</v>
      </c>
      <c r="I161" s="45">
        <f t="shared" si="189"/>
        <v>62</v>
      </c>
      <c r="J161" s="45">
        <f t="shared" si="189"/>
        <v>37</v>
      </c>
      <c r="K161" s="45">
        <f t="shared" si="189"/>
        <v>29</v>
      </c>
      <c r="L161" s="45">
        <f t="shared" si="189"/>
        <v>23</v>
      </c>
      <c r="M161" s="45">
        <f t="shared" si="157"/>
        <v>517</v>
      </c>
      <c r="N161" s="45">
        <f t="shared" si="157"/>
        <v>288</v>
      </c>
      <c r="O161" s="45">
        <f t="shared" si="157"/>
        <v>805</v>
      </c>
      <c r="P161" s="191"/>
      <c r="Q161" s="123" t="s">
        <v>8</v>
      </c>
      <c r="R161" s="45">
        <f t="shared" ref="R161:AD161" si="190">R132+R103+R73+R44+R15</f>
        <v>194</v>
      </c>
      <c r="S161" s="45">
        <f t="shared" si="190"/>
        <v>64</v>
      </c>
      <c r="T161" s="45">
        <f t="shared" si="190"/>
        <v>188</v>
      </c>
      <c r="U161" s="45">
        <f t="shared" si="190"/>
        <v>69</v>
      </c>
      <c r="V161" s="45">
        <f t="shared" si="190"/>
        <v>103</v>
      </c>
      <c r="W161" s="45">
        <f t="shared" si="190"/>
        <v>61</v>
      </c>
      <c r="X161" s="45">
        <f t="shared" si="190"/>
        <v>79</v>
      </c>
      <c r="Y161" s="45">
        <f t="shared" si="190"/>
        <v>37</v>
      </c>
      <c r="Z161" s="45">
        <f t="shared" si="190"/>
        <v>57</v>
      </c>
      <c r="AA161" s="45">
        <f t="shared" si="190"/>
        <v>41</v>
      </c>
      <c r="AB161" s="45">
        <f t="shared" si="190"/>
        <v>621</v>
      </c>
      <c r="AC161" s="45">
        <f t="shared" si="190"/>
        <v>272</v>
      </c>
      <c r="AD161" s="45">
        <f t="shared" si="190"/>
        <v>893</v>
      </c>
      <c r="AE161" s="239"/>
      <c r="AF161" s="69" t="s">
        <v>8</v>
      </c>
      <c r="AG161" s="45">
        <f t="shared" ref="AG161:AS161" si="191">AG132+AG103+AG73+AG44+AG15</f>
        <v>190</v>
      </c>
      <c r="AH161" s="45">
        <f t="shared" si="191"/>
        <v>57</v>
      </c>
      <c r="AI161" s="45">
        <f t="shared" si="191"/>
        <v>141</v>
      </c>
      <c r="AJ161" s="45">
        <f t="shared" si="191"/>
        <v>71</v>
      </c>
      <c r="AK161" s="45">
        <f t="shared" si="191"/>
        <v>122</v>
      </c>
      <c r="AL161" s="45">
        <f t="shared" si="191"/>
        <v>55</v>
      </c>
      <c r="AM161" s="45">
        <f t="shared" si="191"/>
        <v>103</v>
      </c>
      <c r="AN161" s="45">
        <f t="shared" si="191"/>
        <v>44</v>
      </c>
      <c r="AO161" s="45">
        <f t="shared" si="191"/>
        <v>55</v>
      </c>
      <c r="AP161" s="45">
        <f t="shared" si="191"/>
        <v>22</v>
      </c>
      <c r="AQ161" s="45">
        <f t="shared" si="191"/>
        <v>611</v>
      </c>
      <c r="AR161" s="45">
        <f t="shared" si="191"/>
        <v>249</v>
      </c>
      <c r="AS161" s="45">
        <f t="shared" si="191"/>
        <v>860</v>
      </c>
      <c r="AT161" s="239"/>
      <c r="AU161" s="69" t="s">
        <v>8</v>
      </c>
      <c r="AV161" s="45">
        <f t="shared" ref="AV161:BL161" si="192">AV132+AV103+AV73+AV44+AV15</f>
        <v>132</v>
      </c>
      <c r="AW161" s="45">
        <f t="shared" si="192"/>
        <v>88</v>
      </c>
      <c r="AX161" s="45">
        <f t="shared" si="192"/>
        <v>365</v>
      </c>
      <c r="AY161" s="45">
        <f t="shared" si="192"/>
        <v>134</v>
      </c>
      <c r="AZ161" s="45">
        <f t="shared" si="192"/>
        <v>501</v>
      </c>
      <c r="BA161" s="45">
        <f t="shared" si="192"/>
        <v>196</v>
      </c>
      <c r="BB161" s="45">
        <f t="shared" si="192"/>
        <v>306</v>
      </c>
      <c r="BC161" s="45">
        <f t="shared" si="192"/>
        <v>169</v>
      </c>
      <c r="BD161" s="45">
        <f t="shared" si="192"/>
        <v>230</v>
      </c>
      <c r="BE161" s="45">
        <f t="shared" si="192"/>
        <v>115</v>
      </c>
      <c r="BF161" s="45">
        <f t="shared" si="192"/>
        <v>160</v>
      </c>
      <c r="BG161" s="45">
        <f t="shared" si="192"/>
        <v>85</v>
      </c>
      <c r="BH161" s="45">
        <f t="shared" si="192"/>
        <v>55</v>
      </c>
      <c r="BI161" s="45">
        <f t="shared" si="192"/>
        <v>22</v>
      </c>
      <c r="BJ161" s="45">
        <f t="shared" si="192"/>
        <v>1749</v>
      </c>
      <c r="BK161" s="45">
        <f t="shared" si="192"/>
        <v>809</v>
      </c>
      <c r="BL161" s="45">
        <f t="shared" si="192"/>
        <v>2558</v>
      </c>
    </row>
    <row r="162" spans="1:64" s="86" customFormat="1" ht="18.75" customHeight="1" x14ac:dyDescent="0.2">
      <c r="A162" s="191"/>
      <c r="B162" s="123" t="s">
        <v>18</v>
      </c>
      <c r="C162" s="45">
        <f t="shared" ref="C162:L162" si="193">C133+C104+C74+C45+C16</f>
        <v>95</v>
      </c>
      <c r="D162" s="45">
        <f t="shared" si="193"/>
        <v>32</v>
      </c>
      <c r="E162" s="45">
        <f t="shared" si="193"/>
        <v>149</v>
      </c>
      <c r="F162" s="45">
        <f t="shared" si="193"/>
        <v>43</v>
      </c>
      <c r="G162" s="45">
        <f t="shared" si="193"/>
        <v>108</v>
      </c>
      <c r="H162" s="45">
        <f t="shared" si="193"/>
        <v>29</v>
      </c>
      <c r="I162" s="45">
        <f t="shared" si="193"/>
        <v>64</v>
      </c>
      <c r="J162" s="45">
        <f t="shared" si="193"/>
        <v>27</v>
      </c>
      <c r="K162" s="45">
        <f t="shared" si="193"/>
        <v>42</v>
      </c>
      <c r="L162" s="45">
        <f t="shared" si="193"/>
        <v>15</v>
      </c>
      <c r="M162" s="45">
        <f t="shared" si="157"/>
        <v>458</v>
      </c>
      <c r="N162" s="45">
        <f t="shared" si="157"/>
        <v>146</v>
      </c>
      <c r="O162" s="45">
        <f t="shared" si="157"/>
        <v>604</v>
      </c>
      <c r="P162" s="191"/>
      <c r="Q162" s="123" t="s">
        <v>18</v>
      </c>
      <c r="R162" s="45">
        <f t="shared" ref="R162:AD162" si="194">R133+R104+R74+R45+R16</f>
        <v>125</v>
      </c>
      <c r="S162" s="45">
        <f t="shared" si="194"/>
        <v>25</v>
      </c>
      <c r="T162" s="45">
        <f t="shared" si="194"/>
        <v>169</v>
      </c>
      <c r="U162" s="45">
        <f t="shared" si="194"/>
        <v>36</v>
      </c>
      <c r="V162" s="45">
        <f t="shared" si="194"/>
        <v>134</v>
      </c>
      <c r="W162" s="45">
        <f t="shared" si="194"/>
        <v>32</v>
      </c>
      <c r="X162" s="45">
        <f t="shared" si="194"/>
        <v>90</v>
      </c>
      <c r="Y162" s="45">
        <f t="shared" si="194"/>
        <v>25</v>
      </c>
      <c r="Z162" s="45">
        <f t="shared" si="194"/>
        <v>64</v>
      </c>
      <c r="AA162" s="45">
        <f t="shared" si="194"/>
        <v>34</v>
      </c>
      <c r="AB162" s="45">
        <f t="shared" si="194"/>
        <v>582</v>
      </c>
      <c r="AC162" s="45">
        <f t="shared" si="194"/>
        <v>152</v>
      </c>
      <c r="AD162" s="45">
        <f t="shared" si="194"/>
        <v>734</v>
      </c>
      <c r="AE162" s="239"/>
      <c r="AF162" s="69" t="s">
        <v>18</v>
      </c>
      <c r="AG162" s="45">
        <f t="shared" ref="AG162:AS162" si="195">AG133+AG104+AG74+AG45+AG16</f>
        <v>103</v>
      </c>
      <c r="AH162" s="45">
        <f t="shared" si="195"/>
        <v>28</v>
      </c>
      <c r="AI162" s="45">
        <f t="shared" si="195"/>
        <v>154</v>
      </c>
      <c r="AJ162" s="45">
        <f t="shared" si="195"/>
        <v>30</v>
      </c>
      <c r="AK162" s="45">
        <f t="shared" si="195"/>
        <v>113</v>
      </c>
      <c r="AL162" s="45">
        <f t="shared" si="195"/>
        <v>26</v>
      </c>
      <c r="AM162" s="45">
        <f t="shared" si="195"/>
        <v>89</v>
      </c>
      <c r="AN162" s="45">
        <f t="shared" si="195"/>
        <v>31</v>
      </c>
      <c r="AO162" s="45">
        <f t="shared" si="195"/>
        <v>70</v>
      </c>
      <c r="AP162" s="45">
        <f t="shared" si="195"/>
        <v>24</v>
      </c>
      <c r="AQ162" s="45">
        <f t="shared" si="195"/>
        <v>529</v>
      </c>
      <c r="AR162" s="45">
        <f t="shared" si="195"/>
        <v>139</v>
      </c>
      <c r="AS162" s="45">
        <f t="shared" si="195"/>
        <v>668</v>
      </c>
      <c r="AT162" s="239"/>
      <c r="AU162" s="69" t="s">
        <v>18</v>
      </c>
      <c r="AV162" s="45">
        <f t="shared" ref="AV162:BL162" si="196">AV133+AV104+AV74+AV45+AV16</f>
        <v>95</v>
      </c>
      <c r="AW162" s="45">
        <f t="shared" si="196"/>
        <v>32</v>
      </c>
      <c r="AX162" s="45">
        <f t="shared" si="196"/>
        <v>274</v>
      </c>
      <c r="AY162" s="45">
        <f t="shared" si="196"/>
        <v>68</v>
      </c>
      <c r="AZ162" s="45">
        <f t="shared" si="196"/>
        <v>380</v>
      </c>
      <c r="BA162" s="45">
        <f t="shared" si="196"/>
        <v>93</v>
      </c>
      <c r="BB162" s="45">
        <f t="shared" si="196"/>
        <v>352</v>
      </c>
      <c r="BC162" s="45">
        <f t="shared" si="196"/>
        <v>89</v>
      </c>
      <c r="BD162" s="45">
        <f t="shared" si="196"/>
        <v>245</v>
      </c>
      <c r="BE162" s="45">
        <f t="shared" si="196"/>
        <v>66</v>
      </c>
      <c r="BF162" s="45">
        <f t="shared" si="196"/>
        <v>153</v>
      </c>
      <c r="BG162" s="45">
        <f t="shared" si="196"/>
        <v>65</v>
      </c>
      <c r="BH162" s="45">
        <f t="shared" si="196"/>
        <v>70</v>
      </c>
      <c r="BI162" s="45">
        <f t="shared" si="196"/>
        <v>24</v>
      </c>
      <c r="BJ162" s="45">
        <f t="shared" si="196"/>
        <v>1569</v>
      </c>
      <c r="BK162" s="45">
        <f t="shared" si="196"/>
        <v>437</v>
      </c>
      <c r="BL162" s="45">
        <f t="shared" si="196"/>
        <v>2006</v>
      </c>
    </row>
    <row r="163" spans="1:64" s="86" customFormat="1" ht="18.75" customHeight="1" x14ac:dyDescent="0.2">
      <c r="A163" s="190" t="s">
        <v>9</v>
      </c>
      <c r="B163" s="190"/>
      <c r="C163" s="45">
        <f t="shared" ref="C163:L163" si="197">C134+C105+C75+C46+C17</f>
        <v>42</v>
      </c>
      <c r="D163" s="45">
        <f t="shared" si="197"/>
        <v>2</v>
      </c>
      <c r="E163" s="45">
        <f t="shared" si="197"/>
        <v>83</v>
      </c>
      <c r="F163" s="45">
        <f t="shared" si="197"/>
        <v>13</v>
      </c>
      <c r="G163" s="45">
        <f t="shared" si="197"/>
        <v>117</v>
      </c>
      <c r="H163" s="45">
        <f t="shared" si="197"/>
        <v>15</v>
      </c>
      <c r="I163" s="45">
        <f t="shared" si="197"/>
        <v>102</v>
      </c>
      <c r="J163" s="45">
        <f t="shared" si="197"/>
        <v>10</v>
      </c>
      <c r="K163" s="45">
        <f t="shared" si="197"/>
        <v>86</v>
      </c>
      <c r="L163" s="45">
        <f t="shared" si="197"/>
        <v>52</v>
      </c>
      <c r="M163" s="45">
        <f t="shared" si="157"/>
        <v>430</v>
      </c>
      <c r="N163" s="45">
        <f t="shared" si="157"/>
        <v>92</v>
      </c>
      <c r="O163" s="45">
        <f t="shared" si="157"/>
        <v>522</v>
      </c>
      <c r="P163" s="190" t="s">
        <v>9</v>
      </c>
      <c r="Q163" s="190"/>
      <c r="R163" s="45">
        <f t="shared" ref="R163:AD163" si="198">R134+R105+R75+R46+R17</f>
        <v>22</v>
      </c>
      <c r="S163" s="45">
        <f t="shared" si="198"/>
        <v>1</v>
      </c>
      <c r="T163" s="45">
        <f t="shared" si="198"/>
        <v>32</v>
      </c>
      <c r="U163" s="45">
        <f t="shared" si="198"/>
        <v>1</v>
      </c>
      <c r="V163" s="45">
        <f t="shared" si="198"/>
        <v>52</v>
      </c>
      <c r="W163" s="45">
        <f t="shared" si="198"/>
        <v>1</v>
      </c>
      <c r="X163" s="45">
        <f t="shared" si="198"/>
        <v>73</v>
      </c>
      <c r="Y163" s="45">
        <f t="shared" si="198"/>
        <v>1</v>
      </c>
      <c r="Z163" s="45">
        <f t="shared" si="198"/>
        <v>66</v>
      </c>
      <c r="AA163" s="45">
        <f t="shared" si="198"/>
        <v>4</v>
      </c>
      <c r="AB163" s="45">
        <f t="shared" si="198"/>
        <v>245</v>
      </c>
      <c r="AC163" s="45">
        <f t="shared" si="198"/>
        <v>8</v>
      </c>
      <c r="AD163" s="45">
        <f t="shared" si="198"/>
        <v>253</v>
      </c>
      <c r="AE163" s="238" t="s">
        <v>9</v>
      </c>
      <c r="AF163" s="238"/>
      <c r="AG163" s="45">
        <f t="shared" ref="AG163:AS163" si="199">AG134+AG105+AG75+AG46+AG17</f>
        <v>32</v>
      </c>
      <c r="AH163" s="45">
        <f t="shared" si="199"/>
        <v>0</v>
      </c>
      <c r="AI163" s="45">
        <f t="shared" si="199"/>
        <v>52</v>
      </c>
      <c r="AJ163" s="45">
        <f t="shared" si="199"/>
        <v>1</v>
      </c>
      <c r="AK163" s="45">
        <f t="shared" si="199"/>
        <v>77</v>
      </c>
      <c r="AL163" s="45">
        <f t="shared" si="199"/>
        <v>5</v>
      </c>
      <c r="AM163" s="45">
        <f t="shared" si="199"/>
        <v>89</v>
      </c>
      <c r="AN163" s="45">
        <f t="shared" si="199"/>
        <v>2</v>
      </c>
      <c r="AO163" s="45">
        <f t="shared" si="199"/>
        <v>173</v>
      </c>
      <c r="AP163" s="45">
        <f t="shared" si="199"/>
        <v>3</v>
      </c>
      <c r="AQ163" s="45">
        <f t="shared" si="199"/>
        <v>423</v>
      </c>
      <c r="AR163" s="45">
        <f t="shared" si="199"/>
        <v>11</v>
      </c>
      <c r="AS163" s="45">
        <f t="shared" si="199"/>
        <v>434</v>
      </c>
      <c r="AT163" s="238" t="s">
        <v>9</v>
      </c>
      <c r="AU163" s="238"/>
      <c r="AV163" s="45">
        <f t="shared" ref="AV163:BL163" si="200">AV134+AV105+AV75+AV46+AV17</f>
        <v>42</v>
      </c>
      <c r="AW163" s="45">
        <f t="shared" si="200"/>
        <v>2</v>
      </c>
      <c r="AX163" s="45">
        <f t="shared" si="200"/>
        <v>105</v>
      </c>
      <c r="AY163" s="45">
        <f t="shared" si="200"/>
        <v>14</v>
      </c>
      <c r="AZ163" s="45">
        <f t="shared" si="200"/>
        <v>181</v>
      </c>
      <c r="BA163" s="45">
        <f t="shared" si="200"/>
        <v>16</v>
      </c>
      <c r="BB163" s="45">
        <f t="shared" si="200"/>
        <v>206</v>
      </c>
      <c r="BC163" s="45">
        <f t="shared" si="200"/>
        <v>12</v>
      </c>
      <c r="BD163" s="45">
        <f t="shared" si="200"/>
        <v>236</v>
      </c>
      <c r="BE163" s="45">
        <f t="shared" si="200"/>
        <v>58</v>
      </c>
      <c r="BF163" s="45">
        <f t="shared" si="200"/>
        <v>155</v>
      </c>
      <c r="BG163" s="45">
        <f t="shared" si="200"/>
        <v>6</v>
      </c>
      <c r="BH163" s="45">
        <f t="shared" si="200"/>
        <v>173</v>
      </c>
      <c r="BI163" s="45">
        <f t="shared" si="200"/>
        <v>3</v>
      </c>
      <c r="BJ163" s="45">
        <f t="shared" si="200"/>
        <v>1098</v>
      </c>
      <c r="BK163" s="45">
        <f t="shared" si="200"/>
        <v>111</v>
      </c>
      <c r="BL163" s="45">
        <f t="shared" si="200"/>
        <v>1209</v>
      </c>
    </row>
    <row r="164" spans="1:64" s="86" customFormat="1" ht="18.75" customHeight="1" x14ac:dyDescent="0.2">
      <c r="A164" s="190" t="s">
        <v>10</v>
      </c>
      <c r="B164" s="190"/>
      <c r="C164" s="45">
        <f t="shared" ref="C164:L164" si="201">C135+C106+C76+C47+C18</f>
        <v>80</v>
      </c>
      <c r="D164" s="45">
        <f t="shared" si="201"/>
        <v>42</v>
      </c>
      <c r="E164" s="45">
        <f t="shared" si="201"/>
        <v>133</v>
      </c>
      <c r="F164" s="45">
        <f t="shared" si="201"/>
        <v>25</v>
      </c>
      <c r="G164" s="45">
        <f t="shared" si="201"/>
        <v>157</v>
      </c>
      <c r="H164" s="45">
        <f t="shared" si="201"/>
        <v>42</v>
      </c>
      <c r="I164" s="45">
        <f t="shared" si="201"/>
        <v>133</v>
      </c>
      <c r="J164" s="45">
        <f t="shared" si="201"/>
        <v>20</v>
      </c>
      <c r="K164" s="45">
        <f t="shared" si="201"/>
        <v>62</v>
      </c>
      <c r="L164" s="45">
        <f t="shared" si="201"/>
        <v>30</v>
      </c>
      <c r="M164" s="45">
        <f t="shared" si="157"/>
        <v>565</v>
      </c>
      <c r="N164" s="45">
        <f t="shared" si="157"/>
        <v>159</v>
      </c>
      <c r="O164" s="45">
        <f t="shared" si="157"/>
        <v>724</v>
      </c>
      <c r="P164" s="190" t="s">
        <v>10</v>
      </c>
      <c r="Q164" s="190"/>
      <c r="R164" s="45">
        <f t="shared" ref="R164:AD164" si="202">R135+R106+R76+R47+R18</f>
        <v>81</v>
      </c>
      <c r="S164" s="45">
        <f t="shared" si="202"/>
        <v>28</v>
      </c>
      <c r="T164" s="45">
        <f t="shared" si="202"/>
        <v>130</v>
      </c>
      <c r="U164" s="45">
        <f t="shared" si="202"/>
        <v>37</v>
      </c>
      <c r="V164" s="45">
        <f t="shared" si="202"/>
        <v>216</v>
      </c>
      <c r="W164" s="45">
        <f t="shared" si="202"/>
        <v>34</v>
      </c>
      <c r="X164" s="45">
        <f t="shared" si="202"/>
        <v>152</v>
      </c>
      <c r="Y164" s="45">
        <f t="shared" si="202"/>
        <v>28</v>
      </c>
      <c r="Z164" s="45">
        <f t="shared" si="202"/>
        <v>200</v>
      </c>
      <c r="AA164" s="45">
        <f t="shared" si="202"/>
        <v>45</v>
      </c>
      <c r="AB164" s="45">
        <f t="shared" si="202"/>
        <v>779</v>
      </c>
      <c r="AC164" s="45">
        <f t="shared" si="202"/>
        <v>172</v>
      </c>
      <c r="AD164" s="45">
        <f t="shared" si="202"/>
        <v>951</v>
      </c>
      <c r="AE164" s="238" t="s">
        <v>10</v>
      </c>
      <c r="AF164" s="238"/>
      <c r="AG164" s="45">
        <f t="shared" ref="AG164:AS164" si="203">AG135+AG106+AG76+AG47+AG18</f>
        <v>63</v>
      </c>
      <c r="AH164" s="45">
        <f t="shared" si="203"/>
        <v>41</v>
      </c>
      <c r="AI164" s="45">
        <f t="shared" si="203"/>
        <v>152</v>
      </c>
      <c r="AJ164" s="45">
        <f t="shared" si="203"/>
        <v>40</v>
      </c>
      <c r="AK164" s="45">
        <f t="shared" si="203"/>
        <v>168</v>
      </c>
      <c r="AL164" s="45">
        <f t="shared" si="203"/>
        <v>37</v>
      </c>
      <c r="AM164" s="45">
        <f t="shared" si="203"/>
        <v>161</v>
      </c>
      <c r="AN164" s="45">
        <f t="shared" si="203"/>
        <v>33</v>
      </c>
      <c r="AO164" s="45">
        <f t="shared" si="203"/>
        <v>250</v>
      </c>
      <c r="AP164" s="45">
        <f t="shared" si="203"/>
        <v>40</v>
      </c>
      <c r="AQ164" s="45">
        <f t="shared" si="203"/>
        <v>794</v>
      </c>
      <c r="AR164" s="45">
        <f t="shared" si="203"/>
        <v>191</v>
      </c>
      <c r="AS164" s="45">
        <f t="shared" si="203"/>
        <v>985</v>
      </c>
      <c r="AT164" s="238" t="s">
        <v>10</v>
      </c>
      <c r="AU164" s="238"/>
      <c r="AV164" s="45">
        <f t="shared" ref="AV164:BL164" si="204">AV135+AV106+AV76+AV47+AV18</f>
        <v>80</v>
      </c>
      <c r="AW164" s="45">
        <f t="shared" si="204"/>
        <v>42</v>
      </c>
      <c r="AX164" s="45">
        <f t="shared" si="204"/>
        <v>214</v>
      </c>
      <c r="AY164" s="45">
        <f t="shared" si="204"/>
        <v>53</v>
      </c>
      <c r="AZ164" s="45">
        <f t="shared" si="204"/>
        <v>350</v>
      </c>
      <c r="BA164" s="45">
        <f t="shared" si="204"/>
        <v>120</v>
      </c>
      <c r="BB164" s="45">
        <f t="shared" si="204"/>
        <v>501</v>
      </c>
      <c r="BC164" s="45">
        <f t="shared" si="204"/>
        <v>94</v>
      </c>
      <c r="BD164" s="45">
        <f t="shared" si="204"/>
        <v>382</v>
      </c>
      <c r="BE164" s="45">
        <f t="shared" si="204"/>
        <v>95</v>
      </c>
      <c r="BF164" s="45">
        <f t="shared" si="204"/>
        <v>361</v>
      </c>
      <c r="BG164" s="45">
        <f t="shared" si="204"/>
        <v>78</v>
      </c>
      <c r="BH164" s="45">
        <f t="shared" si="204"/>
        <v>250</v>
      </c>
      <c r="BI164" s="45">
        <f t="shared" si="204"/>
        <v>40</v>
      </c>
      <c r="BJ164" s="45">
        <f t="shared" si="204"/>
        <v>2138</v>
      </c>
      <c r="BK164" s="45">
        <f t="shared" si="204"/>
        <v>522</v>
      </c>
      <c r="BL164" s="45">
        <f t="shared" si="204"/>
        <v>2660</v>
      </c>
    </row>
    <row r="165" spans="1:64" s="86" customFormat="1" ht="18.75" customHeight="1" x14ac:dyDescent="0.2">
      <c r="A165" s="190" t="s">
        <v>229</v>
      </c>
      <c r="B165" s="190"/>
      <c r="C165" s="45">
        <f t="shared" ref="C165:L165" si="205">C136+C107+C77+C48+C19</f>
        <v>79</v>
      </c>
      <c r="D165" s="45">
        <f t="shared" si="205"/>
        <v>20</v>
      </c>
      <c r="E165" s="45">
        <f t="shared" si="205"/>
        <v>127</v>
      </c>
      <c r="F165" s="45">
        <f t="shared" si="205"/>
        <v>15</v>
      </c>
      <c r="G165" s="45">
        <f t="shared" si="205"/>
        <v>143</v>
      </c>
      <c r="H165" s="45">
        <f t="shared" si="205"/>
        <v>26</v>
      </c>
      <c r="I165" s="45">
        <f t="shared" si="205"/>
        <v>123</v>
      </c>
      <c r="J165" s="45">
        <f t="shared" si="205"/>
        <v>19</v>
      </c>
      <c r="K165" s="45">
        <f t="shared" si="205"/>
        <v>138</v>
      </c>
      <c r="L165" s="45">
        <f t="shared" si="205"/>
        <v>16</v>
      </c>
      <c r="M165" s="45">
        <f t="shared" si="157"/>
        <v>610</v>
      </c>
      <c r="N165" s="45">
        <f t="shared" si="157"/>
        <v>96</v>
      </c>
      <c r="O165" s="45">
        <f t="shared" si="157"/>
        <v>706</v>
      </c>
      <c r="P165" s="190" t="s">
        <v>229</v>
      </c>
      <c r="Q165" s="190"/>
      <c r="R165" s="45">
        <f t="shared" ref="R165:AD165" si="206">R136+R107+R77+R48+R19</f>
        <v>90</v>
      </c>
      <c r="S165" s="45">
        <f t="shared" si="206"/>
        <v>26</v>
      </c>
      <c r="T165" s="45">
        <f t="shared" si="206"/>
        <v>113</v>
      </c>
      <c r="U165" s="45">
        <f t="shared" si="206"/>
        <v>19</v>
      </c>
      <c r="V165" s="45">
        <f t="shared" si="206"/>
        <v>178</v>
      </c>
      <c r="W165" s="45">
        <f t="shared" si="206"/>
        <v>19</v>
      </c>
      <c r="X165" s="45">
        <f t="shared" si="206"/>
        <v>168</v>
      </c>
      <c r="Y165" s="45">
        <f t="shared" si="206"/>
        <v>14</v>
      </c>
      <c r="Z165" s="45">
        <f t="shared" si="206"/>
        <v>170</v>
      </c>
      <c r="AA165" s="45">
        <f t="shared" si="206"/>
        <v>27</v>
      </c>
      <c r="AB165" s="45">
        <f t="shared" si="206"/>
        <v>719</v>
      </c>
      <c r="AC165" s="45">
        <f t="shared" si="206"/>
        <v>105</v>
      </c>
      <c r="AD165" s="45">
        <f t="shared" si="206"/>
        <v>824</v>
      </c>
      <c r="AE165" s="238" t="s">
        <v>229</v>
      </c>
      <c r="AF165" s="238"/>
      <c r="AG165" s="45">
        <f t="shared" ref="AG165:AS165" si="207">AG136+AG107+AG77+AG48+AG19</f>
        <v>73</v>
      </c>
      <c r="AH165" s="45">
        <f t="shared" si="207"/>
        <v>21</v>
      </c>
      <c r="AI165" s="45">
        <f t="shared" si="207"/>
        <v>115</v>
      </c>
      <c r="AJ165" s="45">
        <f t="shared" si="207"/>
        <v>18</v>
      </c>
      <c r="AK165" s="45">
        <f t="shared" si="207"/>
        <v>160</v>
      </c>
      <c r="AL165" s="45">
        <f t="shared" si="207"/>
        <v>19</v>
      </c>
      <c r="AM165" s="45">
        <f t="shared" si="207"/>
        <v>148</v>
      </c>
      <c r="AN165" s="45">
        <f t="shared" si="207"/>
        <v>14</v>
      </c>
      <c r="AO165" s="45">
        <f t="shared" si="207"/>
        <v>201</v>
      </c>
      <c r="AP165" s="45">
        <f t="shared" si="207"/>
        <v>39</v>
      </c>
      <c r="AQ165" s="45">
        <f t="shared" si="207"/>
        <v>697</v>
      </c>
      <c r="AR165" s="45">
        <f t="shared" si="207"/>
        <v>111</v>
      </c>
      <c r="AS165" s="45">
        <f t="shared" si="207"/>
        <v>808</v>
      </c>
      <c r="AT165" s="238" t="s">
        <v>229</v>
      </c>
      <c r="AU165" s="238"/>
      <c r="AV165" s="45">
        <f t="shared" ref="AV165:BL165" si="208">AV136+AV107+AV77+AV48+AV19</f>
        <v>79</v>
      </c>
      <c r="AW165" s="45">
        <f t="shared" si="208"/>
        <v>20</v>
      </c>
      <c r="AX165" s="45">
        <f t="shared" si="208"/>
        <v>217</v>
      </c>
      <c r="AY165" s="45">
        <f t="shared" si="208"/>
        <v>41</v>
      </c>
      <c r="AZ165" s="45">
        <f t="shared" si="208"/>
        <v>329</v>
      </c>
      <c r="BA165" s="45">
        <f t="shared" si="208"/>
        <v>66</v>
      </c>
      <c r="BB165" s="45">
        <f t="shared" si="208"/>
        <v>416</v>
      </c>
      <c r="BC165" s="45">
        <f t="shared" si="208"/>
        <v>56</v>
      </c>
      <c r="BD165" s="45">
        <f t="shared" si="208"/>
        <v>466</v>
      </c>
      <c r="BE165" s="45">
        <f t="shared" si="208"/>
        <v>49</v>
      </c>
      <c r="BF165" s="45">
        <f t="shared" si="208"/>
        <v>318</v>
      </c>
      <c r="BG165" s="45">
        <f t="shared" si="208"/>
        <v>41</v>
      </c>
      <c r="BH165" s="45">
        <f t="shared" si="208"/>
        <v>201</v>
      </c>
      <c r="BI165" s="45">
        <f t="shared" si="208"/>
        <v>39</v>
      </c>
      <c r="BJ165" s="45">
        <f t="shared" si="208"/>
        <v>2026</v>
      </c>
      <c r="BK165" s="45">
        <f t="shared" si="208"/>
        <v>312</v>
      </c>
      <c r="BL165" s="45">
        <f t="shared" si="208"/>
        <v>2338</v>
      </c>
    </row>
    <row r="166" spans="1:64" s="86" customFormat="1" ht="18.75" customHeight="1" x14ac:dyDescent="0.2">
      <c r="A166" s="190" t="s">
        <v>230</v>
      </c>
      <c r="B166" s="190"/>
      <c r="C166" s="45">
        <f t="shared" ref="C166:L166" si="209">C137+C108+C78+C49+C20</f>
        <v>58</v>
      </c>
      <c r="D166" s="45">
        <f t="shared" si="209"/>
        <v>31</v>
      </c>
      <c r="E166" s="45">
        <f t="shared" si="209"/>
        <v>122</v>
      </c>
      <c r="F166" s="45">
        <f t="shared" si="209"/>
        <v>35</v>
      </c>
      <c r="G166" s="45">
        <f t="shared" si="209"/>
        <v>93</v>
      </c>
      <c r="H166" s="45">
        <f t="shared" si="209"/>
        <v>29</v>
      </c>
      <c r="I166" s="45">
        <f t="shared" si="209"/>
        <v>108</v>
      </c>
      <c r="J166" s="45">
        <f t="shared" si="209"/>
        <v>22</v>
      </c>
      <c r="K166" s="45">
        <f t="shared" si="209"/>
        <v>111</v>
      </c>
      <c r="L166" s="45">
        <f t="shared" si="209"/>
        <v>28</v>
      </c>
      <c r="M166" s="45">
        <f t="shared" si="157"/>
        <v>492</v>
      </c>
      <c r="N166" s="45">
        <f t="shared" si="157"/>
        <v>145</v>
      </c>
      <c r="O166" s="45">
        <f t="shared" si="157"/>
        <v>637</v>
      </c>
      <c r="P166" s="190" t="s">
        <v>230</v>
      </c>
      <c r="Q166" s="190"/>
      <c r="R166" s="45">
        <f t="shared" ref="R166:AD166" si="210">R137+R108+R78+R49+R20</f>
        <v>90</v>
      </c>
      <c r="S166" s="45">
        <f t="shared" si="210"/>
        <v>24</v>
      </c>
      <c r="T166" s="45">
        <f t="shared" si="210"/>
        <v>89</v>
      </c>
      <c r="U166" s="45">
        <f t="shared" si="210"/>
        <v>46</v>
      </c>
      <c r="V166" s="45">
        <f t="shared" si="210"/>
        <v>96</v>
      </c>
      <c r="W166" s="45">
        <f t="shared" si="210"/>
        <v>43</v>
      </c>
      <c r="X166" s="45">
        <f t="shared" si="210"/>
        <v>88</v>
      </c>
      <c r="Y166" s="45">
        <f t="shared" si="210"/>
        <v>28</v>
      </c>
      <c r="Z166" s="45">
        <f t="shared" si="210"/>
        <v>161</v>
      </c>
      <c r="AA166" s="45">
        <f t="shared" si="210"/>
        <v>39</v>
      </c>
      <c r="AB166" s="45">
        <f t="shared" si="210"/>
        <v>524</v>
      </c>
      <c r="AC166" s="45">
        <f t="shared" si="210"/>
        <v>180</v>
      </c>
      <c r="AD166" s="45">
        <f t="shared" si="210"/>
        <v>704</v>
      </c>
      <c r="AE166" s="238" t="s">
        <v>230</v>
      </c>
      <c r="AF166" s="238"/>
      <c r="AG166" s="45">
        <f t="shared" ref="AG166:AS166" si="211">AG137+AG108+AG78+AG49+AG20</f>
        <v>60</v>
      </c>
      <c r="AH166" s="45">
        <f t="shared" si="211"/>
        <v>30</v>
      </c>
      <c r="AI166" s="45">
        <f t="shared" si="211"/>
        <v>96</v>
      </c>
      <c r="AJ166" s="45">
        <f t="shared" si="211"/>
        <v>37</v>
      </c>
      <c r="AK166" s="45">
        <f t="shared" si="211"/>
        <v>150</v>
      </c>
      <c r="AL166" s="45">
        <f t="shared" si="211"/>
        <v>34</v>
      </c>
      <c r="AM166" s="45">
        <f t="shared" si="211"/>
        <v>162</v>
      </c>
      <c r="AN166" s="45">
        <f t="shared" si="211"/>
        <v>24</v>
      </c>
      <c r="AO166" s="45">
        <f t="shared" si="211"/>
        <v>154</v>
      </c>
      <c r="AP166" s="45">
        <f t="shared" si="211"/>
        <v>17</v>
      </c>
      <c r="AQ166" s="45">
        <f t="shared" si="211"/>
        <v>622</v>
      </c>
      <c r="AR166" s="45">
        <f t="shared" si="211"/>
        <v>142</v>
      </c>
      <c r="AS166" s="45">
        <f t="shared" si="211"/>
        <v>764</v>
      </c>
      <c r="AT166" s="238" t="s">
        <v>230</v>
      </c>
      <c r="AU166" s="238"/>
      <c r="AV166" s="45">
        <f t="shared" ref="AV166:BL166" si="212">AV137+AV108+AV78+AV49+AV20</f>
        <v>58</v>
      </c>
      <c r="AW166" s="45">
        <f t="shared" si="212"/>
        <v>31</v>
      </c>
      <c r="AX166" s="45">
        <f t="shared" si="212"/>
        <v>212</v>
      </c>
      <c r="AY166" s="45">
        <f t="shared" si="212"/>
        <v>59</v>
      </c>
      <c r="AZ166" s="45">
        <f t="shared" si="212"/>
        <v>242</v>
      </c>
      <c r="BA166" s="45">
        <f t="shared" si="212"/>
        <v>105</v>
      </c>
      <c r="BB166" s="45">
        <f t="shared" si="212"/>
        <v>300</v>
      </c>
      <c r="BC166" s="45">
        <f t="shared" si="212"/>
        <v>102</v>
      </c>
      <c r="BD166" s="45">
        <f t="shared" si="212"/>
        <v>349</v>
      </c>
      <c r="BE166" s="45">
        <f t="shared" si="212"/>
        <v>90</v>
      </c>
      <c r="BF166" s="45">
        <f t="shared" si="212"/>
        <v>323</v>
      </c>
      <c r="BG166" s="45">
        <f t="shared" si="212"/>
        <v>63</v>
      </c>
      <c r="BH166" s="45">
        <f t="shared" si="212"/>
        <v>154</v>
      </c>
      <c r="BI166" s="45">
        <f t="shared" si="212"/>
        <v>17</v>
      </c>
      <c r="BJ166" s="45">
        <f t="shared" si="212"/>
        <v>1638</v>
      </c>
      <c r="BK166" s="45">
        <f t="shared" si="212"/>
        <v>467</v>
      </c>
      <c r="BL166" s="45">
        <f t="shared" si="212"/>
        <v>2105</v>
      </c>
    </row>
    <row r="167" spans="1:64" s="86" customFormat="1" ht="18.75" customHeight="1" x14ac:dyDescent="0.2">
      <c r="A167" s="190" t="s">
        <v>228</v>
      </c>
      <c r="B167" s="190"/>
      <c r="C167" s="45">
        <f t="shared" ref="C167:L167" si="213">C138+C109+C79+C50+C21</f>
        <v>81</v>
      </c>
      <c r="D167" s="45">
        <f t="shared" si="213"/>
        <v>38</v>
      </c>
      <c r="E167" s="45">
        <f t="shared" si="213"/>
        <v>122</v>
      </c>
      <c r="F167" s="45">
        <f t="shared" si="213"/>
        <v>33</v>
      </c>
      <c r="G167" s="45">
        <f t="shared" si="213"/>
        <v>121</v>
      </c>
      <c r="H167" s="45">
        <f t="shared" si="213"/>
        <v>33</v>
      </c>
      <c r="I167" s="45">
        <f t="shared" si="213"/>
        <v>115</v>
      </c>
      <c r="J167" s="45">
        <f t="shared" si="213"/>
        <v>37</v>
      </c>
      <c r="K167" s="45">
        <f t="shared" si="213"/>
        <v>97</v>
      </c>
      <c r="L167" s="45">
        <f t="shared" si="213"/>
        <v>51</v>
      </c>
      <c r="M167" s="45">
        <f t="shared" si="157"/>
        <v>536</v>
      </c>
      <c r="N167" s="45">
        <f t="shared" si="157"/>
        <v>192</v>
      </c>
      <c r="O167" s="45">
        <f t="shared" si="157"/>
        <v>728</v>
      </c>
      <c r="P167" s="190" t="s">
        <v>228</v>
      </c>
      <c r="Q167" s="190"/>
      <c r="R167" s="45">
        <f t="shared" ref="R167:AD167" si="214">R138+R109+R79+R50+R21</f>
        <v>83</v>
      </c>
      <c r="S167" s="45">
        <f t="shared" si="214"/>
        <v>29</v>
      </c>
      <c r="T167" s="45">
        <f t="shared" si="214"/>
        <v>96</v>
      </c>
      <c r="U167" s="45">
        <f t="shared" si="214"/>
        <v>38</v>
      </c>
      <c r="V167" s="45">
        <f t="shared" si="214"/>
        <v>112</v>
      </c>
      <c r="W167" s="45">
        <f t="shared" si="214"/>
        <v>30</v>
      </c>
      <c r="X167" s="45">
        <f t="shared" si="214"/>
        <v>110</v>
      </c>
      <c r="Y167" s="45">
        <f t="shared" si="214"/>
        <v>29</v>
      </c>
      <c r="Z167" s="45">
        <f t="shared" si="214"/>
        <v>131</v>
      </c>
      <c r="AA167" s="45">
        <f t="shared" si="214"/>
        <v>56</v>
      </c>
      <c r="AB167" s="45">
        <f t="shared" si="214"/>
        <v>532</v>
      </c>
      <c r="AC167" s="45">
        <f t="shared" si="214"/>
        <v>182</v>
      </c>
      <c r="AD167" s="45">
        <f t="shared" si="214"/>
        <v>714</v>
      </c>
      <c r="AE167" s="238" t="s">
        <v>228</v>
      </c>
      <c r="AF167" s="238"/>
      <c r="AG167" s="45">
        <f t="shared" ref="AG167:AS167" si="215">AG138+AG109+AG79+AG50+AG21</f>
        <v>80</v>
      </c>
      <c r="AH167" s="45">
        <f t="shared" si="215"/>
        <v>31</v>
      </c>
      <c r="AI167" s="45">
        <f t="shared" si="215"/>
        <v>106</v>
      </c>
      <c r="AJ167" s="45">
        <f t="shared" si="215"/>
        <v>30</v>
      </c>
      <c r="AK167" s="45">
        <f t="shared" si="215"/>
        <v>136</v>
      </c>
      <c r="AL167" s="45">
        <f t="shared" si="215"/>
        <v>35</v>
      </c>
      <c r="AM167" s="45">
        <f t="shared" si="215"/>
        <v>152</v>
      </c>
      <c r="AN167" s="45">
        <f t="shared" si="215"/>
        <v>55</v>
      </c>
      <c r="AO167" s="45">
        <f t="shared" si="215"/>
        <v>142</v>
      </c>
      <c r="AP167" s="45">
        <f t="shared" si="215"/>
        <v>62</v>
      </c>
      <c r="AQ167" s="45">
        <f t="shared" si="215"/>
        <v>616</v>
      </c>
      <c r="AR167" s="45">
        <f t="shared" si="215"/>
        <v>213</v>
      </c>
      <c r="AS167" s="45">
        <f t="shared" si="215"/>
        <v>829</v>
      </c>
      <c r="AT167" s="238" t="s">
        <v>228</v>
      </c>
      <c r="AU167" s="238"/>
      <c r="AV167" s="45">
        <f t="shared" ref="AV167:BL167" si="216">AV138+AV109+AV79+AV50+AV21</f>
        <v>81</v>
      </c>
      <c r="AW167" s="45">
        <f t="shared" si="216"/>
        <v>38</v>
      </c>
      <c r="AX167" s="45">
        <f t="shared" si="216"/>
        <v>205</v>
      </c>
      <c r="AY167" s="45">
        <f t="shared" si="216"/>
        <v>62</v>
      </c>
      <c r="AZ167" s="45">
        <f t="shared" si="216"/>
        <v>297</v>
      </c>
      <c r="BA167" s="45">
        <f t="shared" si="216"/>
        <v>102</v>
      </c>
      <c r="BB167" s="45">
        <f t="shared" si="216"/>
        <v>333</v>
      </c>
      <c r="BC167" s="45">
        <f t="shared" si="216"/>
        <v>97</v>
      </c>
      <c r="BD167" s="45">
        <f t="shared" si="216"/>
        <v>343</v>
      </c>
      <c r="BE167" s="45">
        <f t="shared" si="216"/>
        <v>115</v>
      </c>
      <c r="BF167" s="45">
        <f t="shared" si="216"/>
        <v>283</v>
      </c>
      <c r="BG167" s="45">
        <f t="shared" si="216"/>
        <v>111</v>
      </c>
      <c r="BH167" s="45">
        <f t="shared" si="216"/>
        <v>142</v>
      </c>
      <c r="BI167" s="45">
        <f t="shared" si="216"/>
        <v>62</v>
      </c>
      <c r="BJ167" s="45">
        <f t="shared" si="216"/>
        <v>1684</v>
      </c>
      <c r="BK167" s="45">
        <f t="shared" si="216"/>
        <v>587</v>
      </c>
      <c r="BL167" s="45">
        <f t="shared" si="216"/>
        <v>2271</v>
      </c>
    </row>
    <row r="168" spans="1:64" s="86" customFormat="1" ht="18.75" customHeight="1" x14ac:dyDescent="0.2">
      <c r="A168" s="190" t="s">
        <v>11</v>
      </c>
      <c r="B168" s="190"/>
      <c r="C168" s="45">
        <f t="shared" ref="C168:L168" si="217">C139+C110+C80+C51+C22</f>
        <v>22</v>
      </c>
      <c r="D168" s="45">
        <f t="shared" si="217"/>
        <v>13</v>
      </c>
      <c r="E168" s="45">
        <f t="shared" si="217"/>
        <v>30</v>
      </c>
      <c r="F168" s="45">
        <f t="shared" si="217"/>
        <v>9</v>
      </c>
      <c r="G168" s="45">
        <f t="shared" si="217"/>
        <v>26</v>
      </c>
      <c r="H168" s="45">
        <f t="shared" si="217"/>
        <v>16</v>
      </c>
      <c r="I168" s="45">
        <f t="shared" si="217"/>
        <v>24</v>
      </c>
      <c r="J168" s="45">
        <f t="shared" si="217"/>
        <v>10</v>
      </c>
      <c r="K168" s="45">
        <f t="shared" si="217"/>
        <v>12</v>
      </c>
      <c r="L168" s="45">
        <f t="shared" si="217"/>
        <v>9</v>
      </c>
      <c r="M168" s="45">
        <f t="shared" si="157"/>
        <v>114</v>
      </c>
      <c r="N168" s="45">
        <f t="shared" si="157"/>
        <v>57</v>
      </c>
      <c r="O168" s="45">
        <f t="shared" si="157"/>
        <v>171</v>
      </c>
      <c r="P168" s="190" t="s">
        <v>11</v>
      </c>
      <c r="Q168" s="190"/>
      <c r="R168" s="45">
        <f t="shared" ref="R168:AD168" si="218">R139+R110+R80+R51+R22</f>
        <v>32</v>
      </c>
      <c r="S168" s="45">
        <f t="shared" si="218"/>
        <v>7</v>
      </c>
      <c r="T168" s="45">
        <f t="shared" si="218"/>
        <v>32</v>
      </c>
      <c r="U168" s="45">
        <f t="shared" si="218"/>
        <v>10</v>
      </c>
      <c r="V168" s="45">
        <f t="shared" si="218"/>
        <v>47</v>
      </c>
      <c r="W168" s="45">
        <f t="shared" si="218"/>
        <v>20</v>
      </c>
      <c r="X168" s="45">
        <f t="shared" si="218"/>
        <v>46</v>
      </c>
      <c r="Y168" s="45">
        <f t="shared" si="218"/>
        <v>19</v>
      </c>
      <c r="Z168" s="45">
        <f t="shared" si="218"/>
        <v>43</v>
      </c>
      <c r="AA168" s="45">
        <f t="shared" si="218"/>
        <v>21</v>
      </c>
      <c r="AB168" s="45">
        <f t="shared" si="218"/>
        <v>200</v>
      </c>
      <c r="AC168" s="45">
        <f t="shared" si="218"/>
        <v>77</v>
      </c>
      <c r="AD168" s="45">
        <f t="shared" si="218"/>
        <v>277</v>
      </c>
      <c r="AE168" s="238" t="s">
        <v>11</v>
      </c>
      <c r="AF168" s="238"/>
      <c r="AG168" s="45">
        <f t="shared" ref="AG168:AS168" si="219">AG139+AG110+AG80+AG51+AG22</f>
        <v>27</v>
      </c>
      <c r="AH168" s="45">
        <f t="shared" si="219"/>
        <v>17</v>
      </c>
      <c r="AI168" s="45">
        <f t="shared" si="219"/>
        <v>54</v>
      </c>
      <c r="AJ168" s="45">
        <f t="shared" si="219"/>
        <v>24</v>
      </c>
      <c r="AK168" s="45">
        <f t="shared" si="219"/>
        <v>46</v>
      </c>
      <c r="AL168" s="45">
        <f t="shared" si="219"/>
        <v>21</v>
      </c>
      <c r="AM168" s="45">
        <f t="shared" si="219"/>
        <v>71</v>
      </c>
      <c r="AN168" s="45">
        <f t="shared" si="219"/>
        <v>30</v>
      </c>
      <c r="AO168" s="45">
        <f t="shared" si="219"/>
        <v>80</v>
      </c>
      <c r="AP168" s="45">
        <f t="shared" si="219"/>
        <v>40</v>
      </c>
      <c r="AQ168" s="45">
        <f t="shared" si="219"/>
        <v>278</v>
      </c>
      <c r="AR168" s="45">
        <f t="shared" si="219"/>
        <v>132</v>
      </c>
      <c r="AS168" s="45">
        <f t="shared" si="219"/>
        <v>410</v>
      </c>
      <c r="AT168" s="238" t="s">
        <v>11</v>
      </c>
      <c r="AU168" s="238"/>
      <c r="AV168" s="45">
        <f t="shared" ref="AV168:BL168" si="220">AV139+AV110+AV80+AV51+AV22</f>
        <v>22</v>
      </c>
      <c r="AW168" s="45">
        <f t="shared" si="220"/>
        <v>13</v>
      </c>
      <c r="AX168" s="45">
        <f t="shared" si="220"/>
        <v>62</v>
      </c>
      <c r="AY168" s="45">
        <f t="shared" si="220"/>
        <v>16</v>
      </c>
      <c r="AZ168" s="45">
        <f t="shared" si="220"/>
        <v>85</v>
      </c>
      <c r="BA168" s="45">
        <f t="shared" si="220"/>
        <v>43</v>
      </c>
      <c r="BB168" s="45">
        <f t="shared" si="220"/>
        <v>125</v>
      </c>
      <c r="BC168" s="45">
        <f t="shared" si="220"/>
        <v>54</v>
      </c>
      <c r="BD168" s="45">
        <f t="shared" si="220"/>
        <v>104</v>
      </c>
      <c r="BE168" s="45">
        <f t="shared" si="220"/>
        <v>49</v>
      </c>
      <c r="BF168" s="45">
        <f t="shared" si="220"/>
        <v>114</v>
      </c>
      <c r="BG168" s="45">
        <f t="shared" si="220"/>
        <v>51</v>
      </c>
      <c r="BH168" s="45">
        <f t="shared" si="220"/>
        <v>80</v>
      </c>
      <c r="BI168" s="45">
        <f t="shared" si="220"/>
        <v>40</v>
      </c>
      <c r="BJ168" s="45">
        <f t="shared" si="220"/>
        <v>592</v>
      </c>
      <c r="BK168" s="45">
        <f t="shared" si="220"/>
        <v>266</v>
      </c>
      <c r="BL168" s="45">
        <f t="shared" si="220"/>
        <v>858</v>
      </c>
    </row>
    <row r="169" spans="1:64" s="86" customFormat="1" ht="18.75" customHeight="1" x14ac:dyDescent="0.2">
      <c r="A169" s="190" t="s">
        <v>12</v>
      </c>
      <c r="B169" s="190"/>
      <c r="C169" s="45">
        <f t="shared" ref="C169:L169" si="221">C140+C111+C81+C52+C23</f>
        <v>163</v>
      </c>
      <c r="D169" s="45">
        <f t="shared" si="221"/>
        <v>56</v>
      </c>
      <c r="E169" s="45">
        <f t="shared" si="221"/>
        <v>198</v>
      </c>
      <c r="F169" s="45">
        <f t="shared" si="221"/>
        <v>64</v>
      </c>
      <c r="G169" s="45">
        <f t="shared" si="221"/>
        <v>157</v>
      </c>
      <c r="H169" s="45">
        <f t="shared" si="221"/>
        <v>55</v>
      </c>
      <c r="I169" s="45">
        <f t="shared" si="221"/>
        <v>134</v>
      </c>
      <c r="J169" s="45">
        <f t="shared" si="221"/>
        <v>30</v>
      </c>
      <c r="K169" s="45">
        <f t="shared" si="221"/>
        <v>144</v>
      </c>
      <c r="L169" s="45">
        <f t="shared" si="221"/>
        <v>60</v>
      </c>
      <c r="M169" s="45">
        <f t="shared" si="157"/>
        <v>796</v>
      </c>
      <c r="N169" s="45">
        <f t="shared" si="157"/>
        <v>265</v>
      </c>
      <c r="O169" s="45">
        <f t="shared" si="157"/>
        <v>1061</v>
      </c>
      <c r="P169" s="190" t="s">
        <v>12</v>
      </c>
      <c r="Q169" s="190"/>
      <c r="R169" s="45">
        <f t="shared" ref="R169:AD169" si="222">R140+R111+R81+R52+R23</f>
        <v>112</v>
      </c>
      <c r="S169" s="45">
        <f t="shared" si="222"/>
        <v>53</v>
      </c>
      <c r="T169" s="45">
        <f t="shared" si="222"/>
        <v>159</v>
      </c>
      <c r="U169" s="45">
        <f t="shared" si="222"/>
        <v>50</v>
      </c>
      <c r="V169" s="45">
        <f t="shared" si="222"/>
        <v>140</v>
      </c>
      <c r="W169" s="45">
        <f t="shared" si="222"/>
        <v>33</v>
      </c>
      <c r="X169" s="45">
        <f t="shared" si="222"/>
        <v>123</v>
      </c>
      <c r="Y169" s="45">
        <f t="shared" si="222"/>
        <v>33</v>
      </c>
      <c r="Z169" s="45">
        <f t="shared" si="222"/>
        <v>152</v>
      </c>
      <c r="AA169" s="45">
        <f t="shared" si="222"/>
        <v>44</v>
      </c>
      <c r="AB169" s="45">
        <f t="shared" si="222"/>
        <v>686</v>
      </c>
      <c r="AC169" s="45">
        <f t="shared" si="222"/>
        <v>213</v>
      </c>
      <c r="AD169" s="45">
        <f t="shared" si="222"/>
        <v>899</v>
      </c>
      <c r="AE169" s="238" t="s">
        <v>12</v>
      </c>
      <c r="AF169" s="238"/>
      <c r="AG169" s="45">
        <f t="shared" ref="AG169:AS169" si="223">AG140+AG111+AG81+AG52+AG23</f>
        <v>121</v>
      </c>
      <c r="AH169" s="45">
        <f t="shared" si="223"/>
        <v>40</v>
      </c>
      <c r="AI169" s="45">
        <f t="shared" si="223"/>
        <v>187</v>
      </c>
      <c r="AJ169" s="45">
        <f t="shared" si="223"/>
        <v>43</v>
      </c>
      <c r="AK169" s="45">
        <f t="shared" si="223"/>
        <v>174</v>
      </c>
      <c r="AL169" s="45">
        <f t="shared" si="223"/>
        <v>50</v>
      </c>
      <c r="AM169" s="45">
        <f t="shared" si="223"/>
        <v>157</v>
      </c>
      <c r="AN169" s="45">
        <f t="shared" si="223"/>
        <v>38</v>
      </c>
      <c r="AO169" s="45">
        <f t="shared" si="223"/>
        <v>113</v>
      </c>
      <c r="AP169" s="45">
        <f t="shared" si="223"/>
        <v>30</v>
      </c>
      <c r="AQ169" s="45">
        <f t="shared" si="223"/>
        <v>752</v>
      </c>
      <c r="AR169" s="45">
        <f t="shared" si="223"/>
        <v>201</v>
      </c>
      <c r="AS169" s="45">
        <f t="shared" si="223"/>
        <v>953</v>
      </c>
      <c r="AT169" s="238" t="s">
        <v>12</v>
      </c>
      <c r="AU169" s="238"/>
      <c r="AV169" s="45">
        <f t="shared" ref="AV169:BL169" si="224">AV140+AV111+AV81+AV52+AV23</f>
        <v>163</v>
      </c>
      <c r="AW169" s="45">
        <f t="shared" si="224"/>
        <v>56</v>
      </c>
      <c r="AX169" s="45">
        <f t="shared" si="224"/>
        <v>310</v>
      </c>
      <c r="AY169" s="45">
        <f t="shared" si="224"/>
        <v>117</v>
      </c>
      <c r="AZ169" s="45">
        <f t="shared" si="224"/>
        <v>437</v>
      </c>
      <c r="BA169" s="45">
        <f t="shared" si="224"/>
        <v>145</v>
      </c>
      <c r="BB169" s="45">
        <f t="shared" si="224"/>
        <v>461</v>
      </c>
      <c r="BC169" s="45">
        <f t="shared" si="224"/>
        <v>106</v>
      </c>
      <c r="BD169" s="45">
        <f t="shared" si="224"/>
        <v>441</v>
      </c>
      <c r="BE169" s="45">
        <f t="shared" si="224"/>
        <v>143</v>
      </c>
      <c r="BF169" s="45">
        <f t="shared" si="224"/>
        <v>309</v>
      </c>
      <c r="BG169" s="45">
        <f t="shared" si="224"/>
        <v>82</v>
      </c>
      <c r="BH169" s="45">
        <f t="shared" si="224"/>
        <v>113</v>
      </c>
      <c r="BI169" s="45">
        <f t="shared" si="224"/>
        <v>30</v>
      </c>
      <c r="BJ169" s="45">
        <f t="shared" si="224"/>
        <v>2234</v>
      </c>
      <c r="BK169" s="45">
        <f t="shared" si="224"/>
        <v>679</v>
      </c>
      <c r="BL169" s="45">
        <f t="shared" si="224"/>
        <v>2913</v>
      </c>
    </row>
    <row r="170" spans="1:64" s="86" customFormat="1" ht="18.75" customHeight="1" x14ac:dyDescent="0.2">
      <c r="A170" s="190" t="s">
        <v>13</v>
      </c>
      <c r="B170" s="190"/>
      <c r="C170" s="45">
        <f t="shared" ref="C170:L170" si="225">C141+C112+C82+C53+C24</f>
        <v>41</v>
      </c>
      <c r="D170" s="45">
        <f t="shared" si="225"/>
        <v>163</v>
      </c>
      <c r="E170" s="45">
        <f t="shared" si="225"/>
        <v>137</v>
      </c>
      <c r="F170" s="45">
        <f t="shared" si="225"/>
        <v>81</v>
      </c>
      <c r="G170" s="45">
        <f t="shared" si="225"/>
        <v>151</v>
      </c>
      <c r="H170" s="45">
        <f t="shared" si="225"/>
        <v>70</v>
      </c>
      <c r="I170" s="45">
        <f t="shared" si="225"/>
        <v>130</v>
      </c>
      <c r="J170" s="45">
        <f t="shared" si="225"/>
        <v>51</v>
      </c>
      <c r="K170" s="45">
        <f t="shared" si="225"/>
        <v>134</v>
      </c>
      <c r="L170" s="45">
        <f t="shared" si="225"/>
        <v>49</v>
      </c>
      <c r="M170" s="45">
        <f t="shared" si="157"/>
        <v>593</v>
      </c>
      <c r="N170" s="45">
        <f t="shared" si="157"/>
        <v>414</v>
      </c>
      <c r="O170" s="45">
        <f t="shared" si="157"/>
        <v>1007</v>
      </c>
      <c r="P170" s="190" t="s">
        <v>13</v>
      </c>
      <c r="Q170" s="190"/>
      <c r="R170" s="45">
        <f t="shared" ref="R170:AD170" si="226">R141+R112+R82+R53+R24</f>
        <v>111</v>
      </c>
      <c r="S170" s="45">
        <f t="shared" si="226"/>
        <v>108</v>
      </c>
      <c r="T170" s="45">
        <f t="shared" si="226"/>
        <v>144</v>
      </c>
      <c r="U170" s="45">
        <f t="shared" si="226"/>
        <v>99</v>
      </c>
      <c r="V170" s="45">
        <f t="shared" si="226"/>
        <v>197</v>
      </c>
      <c r="W170" s="45">
        <f t="shared" si="226"/>
        <v>106</v>
      </c>
      <c r="X170" s="45">
        <f t="shared" si="226"/>
        <v>208</v>
      </c>
      <c r="Y170" s="45">
        <f t="shared" si="226"/>
        <v>108</v>
      </c>
      <c r="Z170" s="45">
        <f t="shared" si="226"/>
        <v>227</v>
      </c>
      <c r="AA170" s="45">
        <f t="shared" si="226"/>
        <v>130</v>
      </c>
      <c r="AB170" s="45">
        <f t="shared" si="226"/>
        <v>887</v>
      </c>
      <c r="AC170" s="45">
        <f t="shared" si="226"/>
        <v>551</v>
      </c>
      <c r="AD170" s="45">
        <f t="shared" si="226"/>
        <v>1438</v>
      </c>
      <c r="AE170" s="238" t="s">
        <v>13</v>
      </c>
      <c r="AF170" s="238"/>
      <c r="AG170" s="45">
        <f t="shared" ref="AG170:AS170" si="227">AG141+AG112+AG82+AG53+AG24</f>
        <v>80</v>
      </c>
      <c r="AH170" s="45">
        <f t="shared" si="227"/>
        <v>36</v>
      </c>
      <c r="AI170" s="45">
        <f t="shared" si="227"/>
        <v>116</v>
      </c>
      <c r="AJ170" s="45">
        <f t="shared" si="227"/>
        <v>68</v>
      </c>
      <c r="AK170" s="45">
        <f t="shared" si="227"/>
        <v>169</v>
      </c>
      <c r="AL170" s="45">
        <f t="shared" si="227"/>
        <v>64</v>
      </c>
      <c r="AM170" s="45">
        <f t="shared" si="227"/>
        <v>167</v>
      </c>
      <c r="AN170" s="45">
        <f t="shared" si="227"/>
        <v>83</v>
      </c>
      <c r="AO170" s="45">
        <f t="shared" si="227"/>
        <v>229</v>
      </c>
      <c r="AP170" s="45">
        <f t="shared" si="227"/>
        <v>72</v>
      </c>
      <c r="AQ170" s="45">
        <f t="shared" si="227"/>
        <v>761</v>
      </c>
      <c r="AR170" s="45">
        <f t="shared" si="227"/>
        <v>323</v>
      </c>
      <c r="AS170" s="45">
        <f t="shared" si="227"/>
        <v>1084</v>
      </c>
      <c r="AT170" s="238" t="s">
        <v>13</v>
      </c>
      <c r="AU170" s="238"/>
      <c r="AV170" s="45">
        <f t="shared" ref="AV170:BL170" si="228">AV141+AV112+AV82+AV53+AV24</f>
        <v>41</v>
      </c>
      <c r="AW170" s="45">
        <f t="shared" si="228"/>
        <v>163</v>
      </c>
      <c r="AX170" s="45">
        <f t="shared" si="228"/>
        <v>248</v>
      </c>
      <c r="AY170" s="45">
        <f t="shared" si="228"/>
        <v>189</v>
      </c>
      <c r="AZ170" s="45">
        <f t="shared" si="228"/>
        <v>375</v>
      </c>
      <c r="BA170" s="45">
        <f t="shared" si="228"/>
        <v>205</v>
      </c>
      <c r="BB170" s="45">
        <f t="shared" si="228"/>
        <v>443</v>
      </c>
      <c r="BC170" s="45">
        <f t="shared" si="228"/>
        <v>225</v>
      </c>
      <c r="BD170" s="45">
        <f t="shared" si="228"/>
        <v>511</v>
      </c>
      <c r="BE170" s="45">
        <f t="shared" si="228"/>
        <v>221</v>
      </c>
      <c r="BF170" s="45">
        <f t="shared" si="228"/>
        <v>394</v>
      </c>
      <c r="BG170" s="45">
        <f t="shared" si="228"/>
        <v>213</v>
      </c>
      <c r="BH170" s="45">
        <f t="shared" si="228"/>
        <v>229</v>
      </c>
      <c r="BI170" s="45">
        <f t="shared" si="228"/>
        <v>72</v>
      </c>
      <c r="BJ170" s="45">
        <f t="shared" si="228"/>
        <v>2241</v>
      </c>
      <c r="BK170" s="45">
        <f t="shared" si="228"/>
        <v>1288</v>
      </c>
      <c r="BL170" s="45">
        <f t="shared" si="228"/>
        <v>3529</v>
      </c>
    </row>
    <row r="171" spans="1:64" s="86" customFormat="1" ht="18.75" customHeight="1" x14ac:dyDescent="0.2">
      <c r="A171" s="190" t="s">
        <v>14</v>
      </c>
      <c r="B171" s="190"/>
      <c r="C171" s="45">
        <f t="shared" ref="C171:L171" si="229">C142+C113+C83+C54+C25</f>
        <v>61</v>
      </c>
      <c r="D171" s="45">
        <f t="shared" si="229"/>
        <v>17</v>
      </c>
      <c r="E171" s="45">
        <f t="shared" si="229"/>
        <v>64</v>
      </c>
      <c r="F171" s="45">
        <f t="shared" si="229"/>
        <v>18</v>
      </c>
      <c r="G171" s="45">
        <f t="shared" si="229"/>
        <v>74</v>
      </c>
      <c r="H171" s="45">
        <f t="shared" si="229"/>
        <v>22</v>
      </c>
      <c r="I171" s="45">
        <f t="shared" si="229"/>
        <v>100</v>
      </c>
      <c r="J171" s="45">
        <f t="shared" si="229"/>
        <v>25</v>
      </c>
      <c r="K171" s="45">
        <f t="shared" si="229"/>
        <v>107</v>
      </c>
      <c r="L171" s="45">
        <f t="shared" si="229"/>
        <v>48</v>
      </c>
      <c r="M171" s="45">
        <f t="shared" si="157"/>
        <v>406</v>
      </c>
      <c r="N171" s="45">
        <f t="shared" si="157"/>
        <v>130</v>
      </c>
      <c r="O171" s="45">
        <f t="shared" si="157"/>
        <v>536</v>
      </c>
      <c r="P171" s="190" t="s">
        <v>14</v>
      </c>
      <c r="Q171" s="190"/>
      <c r="R171" s="45">
        <f t="shared" ref="R171:AD171" si="230">R142+R113+R83+R54+R25</f>
        <v>91</v>
      </c>
      <c r="S171" s="45">
        <f t="shared" si="230"/>
        <v>26</v>
      </c>
      <c r="T171" s="45">
        <f t="shared" si="230"/>
        <v>95</v>
      </c>
      <c r="U171" s="45">
        <f t="shared" si="230"/>
        <v>9</v>
      </c>
      <c r="V171" s="45">
        <f t="shared" si="230"/>
        <v>100</v>
      </c>
      <c r="W171" s="45">
        <f t="shared" si="230"/>
        <v>16</v>
      </c>
      <c r="X171" s="45">
        <f t="shared" si="230"/>
        <v>94</v>
      </c>
      <c r="Y171" s="45">
        <f t="shared" si="230"/>
        <v>32</v>
      </c>
      <c r="Z171" s="45">
        <f t="shared" si="230"/>
        <v>132</v>
      </c>
      <c r="AA171" s="45">
        <f t="shared" si="230"/>
        <v>40</v>
      </c>
      <c r="AB171" s="45">
        <f t="shared" si="230"/>
        <v>512</v>
      </c>
      <c r="AC171" s="45">
        <f t="shared" si="230"/>
        <v>123</v>
      </c>
      <c r="AD171" s="45">
        <f t="shared" si="230"/>
        <v>635</v>
      </c>
      <c r="AE171" s="238" t="s">
        <v>14</v>
      </c>
      <c r="AF171" s="238"/>
      <c r="AG171" s="45">
        <f t="shared" ref="AG171:AS171" si="231">AG142+AG113+AG83+AG54+AG25</f>
        <v>145</v>
      </c>
      <c r="AH171" s="45">
        <f t="shared" si="231"/>
        <v>20</v>
      </c>
      <c r="AI171" s="45">
        <f t="shared" si="231"/>
        <v>129</v>
      </c>
      <c r="AJ171" s="45">
        <f t="shared" si="231"/>
        <v>17</v>
      </c>
      <c r="AK171" s="45">
        <f t="shared" si="231"/>
        <v>162</v>
      </c>
      <c r="AL171" s="45">
        <f t="shared" si="231"/>
        <v>26</v>
      </c>
      <c r="AM171" s="45">
        <f t="shared" si="231"/>
        <v>156</v>
      </c>
      <c r="AN171" s="45">
        <f t="shared" si="231"/>
        <v>23</v>
      </c>
      <c r="AO171" s="45">
        <f t="shared" si="231"/>
        <v>150</v>
      </c>
      <c r="AP171" s="45">
        <f t="shared" si="231"/>
        <v>56</v>
      </c>
      <c r="AQ171" s="45">
        <f t="shared" si="231"/>
        <v>742</v>
      </c>
      <c r="AR171" s="45">
        <f t="shared" si="231"/>
        <v>142</v>
      </c>
      <c r="AS171" s="45">
        <f t="shared" si="231"/>
        <v>884</v>
      </c>
      <c r="AT171" s="238" t="s">
        <v>14</v>
      </c>
      <c r="AU171" s="238"/>
      <c r="AV171" s="45">
        <f t="shared" ref="AV171:BL171" si="232">AV142+AV113+AV83+AV54+AV25</f>
        <v>61</v>
      </c>
      <c r="AW171" s="45">
        <f t="shared" si="232"/>
        <v>17</v>
      </c>
      <c r="AX171" s="45">
        <f t="shared" si="232"/>
        <v>155</v>
      </c>
      <c r="AY171" s="45">
        <f t="shared" si="232"/>
        <v>44</v>
      </c>
      <c r="AZ171" s="45">
        <f t="shared" si="232"/>
        <v>314</v>
      </c>
      <c r="BA171" s="45">
        <f t="shared" si="232"/>
        <v>51</v>
      </c>
      <c r="BB171" s="45">
        <f t="shared" si="232"/>
        <v>329</v>
      </c>
      <c r="BC171" s="45">
        <f t="shared" si="232"/>
        <v>58</v>
      </c>
      <c r="BD171" s="45">
        <f t="shared" si="232"/>
        <v>363</v>
      </c>
      <c r="BE171" s="45">
        <f t="shared" si="232"/>
        <v>106</v>
      </c>
      <c r="BF171" s="45">
        <f t="shared" si="232"/>
        <v>288</v>
      </c>
      <c r="BG171" s="45">
        <f t="shared" si="232"/>
        <v>63</v>
      </c>
      <c r="BH171" s="45">
        <f t="shared" si="232"/>
        <v>150</v>
      </c>
      <c r="BI171" s="45">
        <f t="shared" si="232"/>
        <v>56</v>
      </c>
      <c r="BJ171" s="45">
        <f t="shared" si="232"/>
        <v>1660</v>
      </c>
      <c r="BK171" s="45">
        <f t="shared" si="232"/>
        <v>395</v>
      </c>
      <c r="BL171" s="45">
        <f t="shared" si="232"/>
        <v>2055</v>
      </c>
    </row>
    <row r="172" spans="1:64" s="86" customFormat="1" ht="18.75" customHeight="1" x14ac:dyDescent="0.2">
      <c r="A172" s="190" t="s">
        <v>15</v>
      </c>
      <c r="B172" s="190"/>
      <c r="C172" s="45">
        <f t="shared" ref="C172:L172" si="233">C143+C114+C84+C55+C26</f>
        <v>235</v>
      </c>
      <c r="D172" s="45">
        <f t="shared" si="233"/>
        <v>47</v>
      </c>
      <c r="E172" s="45">
        <f t="shared" si="233"/>
        <v>343</v>
      </c>
      <c r="F172" s="45">
        <f t="shared" si="233"/>
        <v>61</v>
      </c>
      <c r="G172" s="45">
        <f t="shared" si="233"/>
        <v>313</v>
      </c>
      <c r="H172" s="45">
        <f t="shared" si="233"/>
        <v>70</v>
      </c>
      <c r="I172" s="45">
        <f t="shared" si="233"/>
        <v>231</v>
      </c>
      <c r="J172" s="45">
        <f t="shared" si="233"/>
        <v>47</v>
      </c>
      <c r="K172" s="45">
        <f t="shared" si="233"/>
        <v>231</v>
      </c>
      <c r="L172" s="45">
        <f t="shared" si="233"/>
        <v>24</v>
      </c>
      <c r="M172" s="45">
        <f t="shared" si="157"/>
        <v>1353</v>
      </c>
      <c r="N172" s="45">
        <f t="shared" si="157"/>
        <v>249</v>
      </c>
      <c r="O172" s="45">
        <f t="shared" si="157"/>
        <v>1602</v>
      </c>
      <c r="P172" s="190" t="s">
        <v>15</v>
      </c>
      <c r="Q172" s="190"/>
      <c r="R172" s="45">
        <f t="shared" ref="R172:AD172" si="234">R143+R114+R84+R55+R26</f>
        <v>251</v>
      </c>
      <c r="S172" s="45">
        <f t="shared" si="234"/>
        <v>59</v>
      </c>
      <c r="T172" s="45">
        <f t="shared" si="234"/>
        <v>328</v>
      </c>
      <c r="U172" s="45">
        <f t="shared" si="234"/>
        <v>55</v>
      </c>
      <c r="V172" s="45">
        <f t="shared" si="234"/>
        <v>404</v>
      </c>
      <c r="W172" s="45">
        <f t="shared" si="234"/>
        <v>69</v>
      </c>
      <c r="X172" s="45">
        <f t="shared" si="234"/>
        <v>299</v>
      </c>
      <c r="Y172" s="45">
        <f t="shared" si="234"/>
        <v>61</v>
      </c>
      <c r="Z172" s="45">
        <f t="shared" si="234"/>
        <v>391</v>
      </c>
      <c r="AA172" s="45">
        <f t="shared" si="234"/>
        <v>32</v>
      </c>
      <c r="AB172" s="45">
        <f t="shared" si="234"/>
        <v>1673</v>
      </c>
      <c r="AC172" s="45">
        <f t="shared" si="234"/>
        <v>276</v>
      </c>
      <c r="AD172" s="45">
        <f t="shared" si="234"/>
        <v>1949</v>
      </c>
      <c r="AE172" s="238" t="s">
        <v>15</v>
      </c>
      <c r="AF172" s="238"/>
      <c r="AG172" s="45">
        <f t="shared" ref="AG172:AS172" si="235">AG143+AG114+AG84+AG55+AG26</f>
        <v>192</v>
      </c>
      <c r="AH172" s="45">
        <f t="shared" si="235"/>
        <v>71</v>
      </c>
      <c r="AI172" s="45">
        <f t="shared" si="235"/>
        <v>374</v>
      </c>
      <c r="AJ172" s="45">
        <f t="shared" si="235"/>
        <v>62</v>
      </c>
      <c r="AK172" s="45">
        <f t="shared" si="235"/>
        <v>401</v>
      </c>
      <c r="AL172" s="45">
        <f t="shared" si="235"/>
        <v>60</v>
      </c>
      <c r="AM172" s="45">
        <f t="shared" si="235"/>
        <v>386</v>
      </c>
      <c r="AN172" s="45">
        <f t="shared" si="235"/>
        <v>53</v>
      </c>
      <c r="AO172" s="45">
        <f t="shared" si="235"/>
        <v>421</v>
      </c>
      <c r="AP172" s="45">
        <f t="shared" si="235"/>
        <v>24</v>
      </c>
      <c r="AQ172" s="45">
        <f t="shared" si="235"/>
        <v>1774</v>
      </c>
      <c r="AR172" s="45">
        <f t="shared" si="235"/>
        <v>270</v>
      </c>
      <c r="AS172" s="45">
        <f t="shared" si="235"/>
        <v>2044</v>
      </c>
      <c r="AT172" s="238" t="s">
        <v>15</v>
      </c>
      <c r="AU172" s="238"/>
      <c r="AV172" s="45">
        <f t="shared" ref="AV172:BL172" si="236">AV143+AV114+AV84+AV55+AV26</f>
        <v>235</v>
      </c>
      <c r="AW172" s="45">
        <f t="shared" si="236"/>
        <v>47</v>
      </c>
      <c r="AX172" s="45">
        <f t="shared" si="236"/>
        <v>594</v>
      </c>
      <c r="AY172" s="45">
        <f t="shared" si="236"/>
        <v>120</v>
      </c>
      <c r="AZ172" s="45">
        <f t="shared" si="236"/>
        <v>833</v>
      </c>
      <c r="BA172" s="45">
        <f t="shared" si="236"/>
        <v>196</v>
      </c>
      <c r="BB172" s="45">
        <f t="shared" si="236"/>
        <v>1009</v>
      </c>
      <c r="BC172" s="45">
        <f t="shared" si="236"/>
        <v>178</v>
      </c>
      <c r="BD172" s="45">
        <f t="shared" si="236"/>
        <v>931</v>
      </c>
      <c r="BE172" s="45">
        <f t="shared" si="236"/>
        <v>145</v>
      </c>
      <c r="BF172" s="45">
        <f t="shared" si="236"/>
        <v>777</v>
      </c>
      <c r="BG172" s="45">
        <f t="shared" si="236"/>
        <v>85</v>
      </c>
      <c r="BH172" s="45">
        <f t="shared" si="236"/>
        <v>421</v>
      </c>
      <c r="BI172" s="45">
        <f t="shared" si="236"/>
        <v>24</v>
      </c>
      <c r="BJ172" s="45">
        <f t="shared" si="236"/>
        <v>4800</v>
      </c>
      <c r="BK172" s="45">
        <f t="shared" si="236"/>
        <v>795</v>
      </c>
      <c r="BL172" s="45">
        <f t="shared" si="236"/>
        <v>5595</v>
      </c>
    </row>
    <row r="173" spans="1:64" s="86" customFormat="1" ht="18.75" customHeight="1" x14ac:dyDescent="0.2">
      <c r="A173" s="190" t="s">
        <v>16</v>
      </c>
      <c r="B173" s="190"/>
      <c r="C173" s="34">
        <f t="shared" ref="C173:L173" si="237">C144+C115+C85+C56+C27</f>
        <v>2191</v>
      </c>
      <c r="D173" s="34">
        <f t="shared" si="237"/>
        <v>1031</v>
      </c>
      <c r="E173" s="34">
        <f t="shared" si="237"/>
        <v>2997</v>
      </c>
      <c r="F173" s="34">
        <f t="shared" si="237"/>
        <v>925</v>
      </c>
      <c r="G173" s="34">
        <f t="shared" si="237"/>
        <v>2652</v>
      </c>
      <c r="H173" s="34">
        <f t="shared" si="237"/>
        <v>833</v>
      </c>
      <c r="I173" s="34">
        <f t="shared" si="237"/>
        <v>2108</v>
      </c>
      <c r="J173" s="34">
        <f t="shared" si="237"/>
        <v>593</v>
      </c>
      <c r="K173" s="34">
        <f t="shared" si="237"/>
        <v>1837</v>
      </c>
      <c r="L173" s="34">
        <f t="shared" si="237"/>
        <v>701</v>
      </c>
      <c r="M173" s="34">
        <f t="shared" si="157"/>
        <v>11785</v>
      </c>
      <c r="N173" s="34">
        <f t="shared" si="157"/>
        <v>4083</v>
      </c>
      <c r="O173" s="34">
        <f t="shared" si="157"/>
        <v>15868</v>
      </c>
      <c r="P173" s="190" t="s">
        <v>16</v>
      </c>
      <c r="Q173" s="190"/>
      <c r="R173" s="34">
        <f t="shared" ref="R173:AD173" si="238">R144+R115+R85+R56+R27</f>
        <v>2270</v>
      </c>
      <c r="S173" s="34">
        <f t="shared" si="238"/>
        <v>815</v>
      </c>
      <c r="T173" s="34">
        <f t="shared" si="238"/>
        <v>2619</v>
      </c>
      <c r="U173" s="34">
        <f t="shared" si="238"/>
        <v>855</v>
      </c>
      <c r="V173" s="34">
        <f t="shared" si="238"/>
        <v>2746</v>
      </c>
      <c r="W173" s="34">
        <f t="shared" si="238"/>
        <v>781</v>
      </c>
      <c r="X173" s="34">
        <f t="shared" si="238"/>
        <v>2301</v>
      </c>
      <c r="Y173" s="34">
        <f t="shared" si="238"/>
        <v>607</v>
      </c>
      <c r="Z173" s="34">
        <f t="shared" si="238"/>
        <v>2551</v>
      </c>
      <c r="AA173" s="34">
        <f t="shared" si="238"/>
        <v>740</v>
      </c>
      <c r="AB173" s="34">
        <f t="shared" si="238"/>
        <v>12487</v>
      </c>
      <c r="AC173" s="34">
        <f t="shared" si="238"/>
        <v>3798</v>
      </c>
      <c r="AD173" s="34">
        <f t="shared" si="238"/>
        <v>16285</v>
      </c>
      <c r="AE173" s="190" t="s">
        <v>16</v>
      </c>
      <c r="AF173" s="190"/>
      <c r="AG173" s="34">
        <f t="shared" ref="AG173:AS173" si="239">AG144+AG115+AG85+AG56+AG27</f>
        <v>2216</v>
      </c>
      <c r="AH173" s="34">
        <f t="shared" si="239"/>
        <v>872</v>
      </c>
      <c r="AI173" s="34">
        <f t="shared" si="239"/>
        <v>2877</v>
      </c>
      <c r="AJ173" s="34">
        <f t="shared" si="239"/>
        <v>876</v>
      </c>
      <c r="AK173" s="34">
        <f t="shared" si="239"/>
        <v>3037</v>
      </c>
      <c r="AL173" s="34">
        <f t="shared" si="239"/>
        <v>799</v>
      </c>
      <c r="AM173" s="34">
        <f t="shared" si="239"/>
        <v>2792</v>
      </c>
      <c r="AN173" s="34">
        <f t="shared" si="239"/>
        <v>715</v>
      </c>
      <c r="AO173" s="34">
        <f t="shared" si="239"/>
        <v>3025</v>
      </c>
      <c r="AP173" s="34">
        <f t="shared" si="239"/>
        <v>677</v>
      </c>
      <c r="AQ173" s="34">
        <f t="shared" si="239"/>
        <v>13947</v>
      </c>
      <c r="AR173" s="34">
        <f t="shared" si="239"/>
        <v>3939</v>
      </c>
      <c r="AS173" s="34">
        <f t="shared" si="239"/>
        <v>17886</v>
      </c>
      <c r="AT173" s="190" t="s">
        <v>16</v>
      </c>
      <c r="AU173" s="190"/>
      <c r="AV173" s="34">
        <f t="shared" ref="AV173:BL173" si="240">AV144+AV115+AV85+AV56+AV27</f>
        <v>2191</v>
      </c>
      <c r="AW173" s="34">
        <f t="shared" si="240"/>
        <v>1031</v>
      </c>
      <c r="AX173" s="34">
        <f t="shared" si="240"/>
        <v>5267</v>
      </c>
      <c r="AY173" s="34">
        <f t="shared" si="240"/>
        <v>1740</v>
      </c>
      <c r="AZ173" s="34">
        <f t="shared" si="240"/>
        <v>7487</v>
      </c>
      <c r="BA173" s="34">
        <f t="shared" si="240"/>
        <v>2560</v>
      </c>
      <c r="BB173" s="34">
        <f t="shared" si="240"/>
        <v>7731</v>
      </c>
      <c r="BC173" s="34">
        <f t="shared" si="240"/>
        <v>2250</v>
      </c>
      <c r="BD173" s="34">
        <f t="shared" si="240"/>
        <v>7175</v>
      </c>
      <c r="BE173" s="34">
        <f t="shared" si="240"/>
        <v>2107</v>
      </c>
      <c r="BF173" s="34">
        <f t="shared" si="240"/>
        <v>5343</v>
      </c>
      <c r="BG173" s="34">
        <f t="shared" si="240"/>
        <v>1455</v>
      </c>
      <c r="BH173" s="34">
        <f t="shared" si="240"/>
        <v>3025</v>
      </c>
      <c r="BI173" s="34">
        <f t="shared" si="240"/>
        <v>677</v>
      </c>
      <c r="BJ173" s="34">
        <f t="shared" si="240"/>
        <v>38219</v>
      </c>
      <c r="BK173" s="34">
        <f t="shared" si="240"/>
        <v>11820</v>
      </c>
      <c r="BL173" s="34">
        <f t="shared" si="240"/>
        <v>50039</v>
      </c>
    </row>
    <row r="174" spans="1:64" ht="14.25" customHeight="1" x14ac:dyDescent="0.2"/>
  </sheetData>
  <mergeCells count="1013">
    <mergeCell ref="AV147:BL147"/>
    <mergeCell ref="A172:B172"/>
    <mergeCell ref="P172:Q172"/>
    <mergeCell ref="AE172:AF172"/>
    <mergeCell ref="AT172:AU172"/>
    <mergeCell ref="A173:B173"/>
    <mergeCell ref="P173:Q173"/>
    <mergeCell ref="AE173:AF173"/>
    <mergeCell ref="AT173:AU173"/>
    <mergeCell ref="A147:B147"/>
    <mergeCell ref="C147:O147"/>
    <mergeCell ref="P147:Q147"/>
    <mergeCell ref="R147:AD147"/>
    <mergeCell ref="AE147:AF147"/>
    <mergeCell ref="AG147:AS147"/>
    <mergeCell ref="AT147:AU147"/>
    <mergeCell ref="A169:B169"/>
    <mergeCell ref="P169:Q169"/>
    <mergeCell ref="AE169:AF169"/>
    <mergeCell ref="AT169:AU169"/>
    <mergeCell ref="A170:B170"/>
    <mergeCell ref="P170:Q170"/>
    <mergeCell ref="AE170:AF170"/>
    <mergeCell ref="AT170:AU170"/>
    <mergeCell ref="A171:B171"/>
    <mergeCell ref="P171:Q171"/>
    <mergeCell ref="AE171:AF171"/>
    <mergeCell ref="AT171:AU171"/>
    <mergeCell ref="A166:B166"/>
    <mergeCell ref="P166:Q166"/>
    <mergeCell ref="AE166:AF166"/>
    <mergeCell ref="AT166:AU166"/>
    <mergeCell ref="A167:B167"/>
    <mergeCell ref="P167:Q167"/>
    <mergeCell ref="AE167:AF167"/>
    <mergeCell ref="AT167:AU167"/>
    <mergeCell ref="A168:B168"/>
    <mergeCell ref="P168:Q168"/>
    <mergeCell ref="AE168:AF168"/>
    <mergeCell ref="AT168:AU168"/>
    <mergeCell ref="A163:B163"/>
    <mergeCell ref="P163:Q163"/>
    <mergeCell ref="AE163:AF163"/>
    <mergeCell ref="AT163:AU163"/>
    <mergeCell ref="A164:B164"/>
    <mergeCell ref="P164:Q164"/>
    <mergeCell ref="AE164:AF164"/>
    <mergeCell ref="AT164:AU164"/>
    <mergeCell ref="A165:B165"/>
    <mergeCell ref="P165:Q165"/>
    <mergeCell ref="AE165:AF165"/>
    <mergeCell ref="AT165:AU165"/>
    <mergeCell ref="A155:B155"/>
    <mergeCell ref="P155:Q155"/>
    <mergeCell ref="AE155:AF155"/>
    <mergeCell ref="AT155:AU155"/>
    <mergeCell ref="A156:B156"/>
    <mergeCell ref="P156:Q156"/>
    <mergeCell ref="AE156:AF156"/>
    <mergeCell ref="AT156:AU156"/>
    <mergeCell ref="A157:A162"/>
    <mergeCell ref="P157:P162"/>
    <mergeCell ref="AE157:AE162"/>
    <mergeCell ref="AT157:AT162"/>
    <mergeCell ref="BI151:BI152"/>
    <mergeCell ref="BJ151:BJ152"/>
    <mergeCell ref="BK151:BK152"/>
    <mergeCell ref="BL151:BL152"/>
    <mergeCell ref="A153:B153"/>
    <mergeCell ref="P153:Q153"/>
    <mergeCell ref="AE153:AF153"/>
    <mergeCell ref="AT153:AU153"/>
    <mergeCell ref="A154:B154"/>
    <mergeCell ref="P154:Q154"/>
    <mergeCell ref="AE154:AF154"/>
    <mergeCell ref="AT154:AU154"/>
    <mergeCell ref="AZ151:AZ152"/>
    <mergeCell ref="BA151:BA152"/>
    <mergeCell ref="BB151:BB152"/>
    <mergeCell ref="BC151:BC152"/>
    <mergeCell ref="BD151:BD152"/>
    <mergeCell ref="BE151:BE152"/>
    <mergeCell ref="BF151:BF152"/>
    <mergeCell ref="BG151:BG152"/>
    <mergeCell ref="BH151:BH152"/>
    <mergeCell ref="X151:X152"/>
    <mergeCell ref="Y151:Y152"/>
    <mergeCell ref="Z151:Z152"/>
    <mergeCell ref="AA151:AA152"/>
    <mergeCell ref="AB151:AB152"/>
    <mergeCell ref="AC151:AC152"/>
    <mergeCell ref="AD151:AD152"/>
    <mergeCell ref="AG151:AG152"/>
    <mergeCell ref="AH151:AH152"/>
    <mergeCell ref="BB150:BC150"/>
    <mergeCell ref="BD150:BE150"/>
    <mergeCell ref="BF150:BG150"/>
    <mergeCell ref="BH150:BI150"/>
    <mergeCell ref="BJ150:BL150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R151:R152"/>
    <mergeCell ref="S151:S152"/>
    <mergeCell ref="T151:T152"/>
    <mergeCell ref="U151:U152"/>
    <mergeCell ref="AV150:AW150"/>
    <mergeCell ref="AX150:AY150"/>
    <mergeCell ref="AZ150:BA150"/>
    <mergeCell ref="AI151:AI152"/>
    <mergeCell ref="AJ151:AJ152"/>
    <mergeCell ref="AK151:AK152"/>
    <mergeCell ref="AL151:AL152"/>
    <mergeCell ref="AM151:AM152"/>
    <mergeCell ref="AN151:AN152"/>
    <mergeCell ref="AO151:AO152"/>
    <mergeCell ref="AP151:AP152"/>
    <mergeCell ref="AQ151:AQ152"/>
    <mergeCell ref="AR151:AR152"/>
    <mergeCell ref="AS151:AS152"/>
    <mergeCell ref="AV151:AV152"/>
    <mergeCell ref="AW151:AW152"/>
    <mergeCell ref="AX151:AX152"/>
    <mergeCell ref="AY151:AY152"/>
    <mergeCell ref="A148:O148"/>
    <mergeCell ref="P148:AD148"/>
    <mergeCell ref="AE148:AS148"/>
    <mergeCell ref="AT148:BL148"/>
    <mergeCell ref="A149:O149"/>
    <mergeCell ref="P149:AD149"/>
    <mergeCell ref="AE149:AS149"/>
    <mergeCell ref="AT149:BL149"/>
    <mergeCell ref="A150:B152"/>
    <mergeCell ref="C150:D150"/>
    <mergeCell ref="E150:F150"/>
    <mergeCell ref="G150:H150"/>
    <mergeCell ref="I150:J150"/>
    <mergeCell ref="K150:L150"/>
    <mergeCell ref="M150:O150"/>
    <mergeCell ref="P150:Q152"/>
    <mergeCell ref="R150:S150"/>
    <mergeCell ref="T150:U150"/>
    <mergeCell ref="V150:W150"/>
    <mergeCell ref="X150:Y150"/>
    <mergeCell ref="Z150:AA150"/>
    <mergeCell ref="AB150:AD150"/>
    <mergeCell ref="AE150:AF152"/>
    <mergeCell ref="AG150:AH150"/>
    <mergeCell ref="V151:V152"/>
    <mergeCell ref="W151:W152"/>
    <mergeCell ref="AI150:AJ150"/>
    <mergeCell ref="AK150:AL150"/>
    <mergeCell ref="AM150:AN150"/>
    <mergeCell ref="AO150:AP150"/>
    <mergeCell ref="AQ150:AS150"/>
    <mergeCell ref="AT150:AU152"/>
    <mergeCell ref="A146:O146"/>
    <mergeCell ref="AT113:AU113"/>
    <mergeCell ref="A112:B112"/>
    <mergeCell ref="P112:Q112"/>
    <mergeCell ref="A110:B110"/>
    <mergeCell ref="A87:O87"/>
    <mergeCell ref="A109:B109"/>
    <mergeCell ref="A143:B143"/>
    <mergeCell ref="A54:B54"/>
    <mergeCell ref="A144:B144"/>
    <mergeCell ref="A142:B142"/>
    <mergeCell ref="A140:B140"/>
    <mergeCell ref="A138:B138"/>
    <mergeCell ref="P138:Q138"/>
    <mergeCell ref="AT54:AU54"/>
    <mergeCell ref="A115:B115"/>
    <mergeCell ref="A108:B108"/>
    <mergeCell ref="A106:B106"/>
    <mergeCell ref="A114:B114"/>
    <mergeCell ref="A113:B113"/>
    <mergeCell ref="A117:O117"/>
    <mergeCell ref="AE140:AF140"/>
    <mergeCell ref="P146:AD146"/>
    <mergeCell ref="AE146:AS146"/>
    <mergeCell ref="A135:B135"/>
    <mergeCell ref="P135:Q135"/>
    <mergeCell ref="AE135:AF135"/>
    <mergeCell ref="AT135:AU135"/>
    <mergeCell ref="AE138:AF138"/>
    <mergeCell ref="AT146:BL146"/>
    <mergeCell ref="P117:AD117"/>
    <mergeCell ref="P87:AD88"/>
    <mergeCell ref="P113:Q113"/>
    <mergeCell ref="AE113:AF113"/>
    <mergeCell ref="AE144:AF144"/>
    <mergeCell ref="AT144:AU144"/>
    <mergeCell ref="P143:Q143"/>
    <mergeCell ref="AE143:AF143"/>
    <mergeCell ref="AT143:AU143"/>
    <mergeCell ref="AT138:AU138"/>
    <mergeCell ref="BK122:BK123"/>
    <mergeCell ref="BL122:BL123"/>
    <mergeCell ref="P144:Q144"/>
    <mergeCell ref="P142:Q142"/>
    <mergeCell ref="P140:Q140"/>
    <mergeCell ref="AT140:AU140"/>
    <mergeCell ref="BE122:BE123"/>
    <mergeCell ref="BB122:BB123"/>
    <mergeCell ref="BJ122:BJ123"/>
    <mergeCell ref="BF121:BG121"/>
    <mergeCell ref="BH121:BI121"/>
    <mergeCell ref="BJ121:BL121"/>
    <mergeCell ref="BC122:BC123"/>
    <mergeCell ref="BD122:BD123"/>
    <mergeCell ref="BF122:BF123"/>
    <mergeCell ref="BG122:BG123"/>
    <mergeCell ref="BH122:BH123"/>
    <mergeCell ref="BI122:BI123"/>
    <mergeCell ref="AV121:AW121"/>
    <mergeCell ref="AR122:AR123"/>
    <mergeCell ref="AS122:AS123"/>
    <mergeCell ref="AV122:AV123"/>
    <mergeCell ref="AW122:AW123"/>
    <mergeCell ref="AT120:BL120"/>
    <mergeCell ref="A139:B139"/>
    <mergeCell ref="P139:Q139"/>
    <mergeCell ref="AE139:AF139"/>
    <mergeCell ref="AT139:AU139"/>
    <mergeCell ref="AE142:AF142"/>
    <mergeCell ref="AT142:AU142"/>
    <mergeCell ref="A141:B141"/>
    <mergeCell ref="P141:Q141"/>
    <mergeCell ref="AE141:AF141"/>
    <mergeCell ref="AT141:AU141"/>
    <mergeCell ref="A137:B137"/>
    <mergeCell ref="P137:Q137"/>
    <mergeCell ref="AE137:AF137"/>
    <mergeCell ref="AT137:AU137"/>
    <mergeCell ref="A127:B127"/>
    <mergeCell ref="P127:Q127"/>
    <mergeCell ref="AE127:AF127"/>
    <mergeCell ref="AT127:AU127"/>
    <mergeCell ref="A126:B126"/>
    <mergeCell ref="P126:Q126"/>
    <mergeCell ref="AE126:AF126"/>
    <mergeCell ref="AT126:AU126"/>
    <mergeCell ref="A134:B134"/>
    <mergeCell ref="P134:Q134"/>
    <mergeCell ref="AE134:AF134"/>
    <mergeCell ref="AT134:AU134"/>
    <mergeCell ref="A128:A133"/>
    <mergeCell ref="P128:P133"/>
    <mergeCell ref="AE128:AE133"/>
    <mergeCell ref="AT128:AT133"/>
    <mergeCell ref="A136:B136"/>
    <mergeCell ref="P136:Q136"/>
    <mergeCell ref="AE136:AF136"/>
    <mergeCell ref="AT136:AU136"/>
    <mergeCell ref="A125:B125"/>
    <mergeCell ref="P125:Q125"/>
    <mergeCell ref="AE125:AF125"/>
    <mergeCell ref="AT125:AU125"/>
    <mergeCell ref="A124:B124"/>
    <mergeCell ref="P124:Q124"/>
    <mergeCell ref="AE124:AF124"/>
    <mergeCell ref="AT124:AU124"/>
    <mergeCell ref="BA122:BA123"/>
    <mergeCell ref="AN122:AN123"/>
    <mergeCell ref="I122:I123"/>
    <mergeCell ref="AQ122:AQ123"/>
    <mergeCell ref="AE121:AF123"/>
    <mergeCell ref="X122:X123"/>
    <mergeCell ref="Y122:Y123"/>
    <mergeCell ref="AB122:AB123"/>
    <mergeCell ref="AC122:AC123"/>
    <mergeCell ref="Z122:Z123"/>
    <mergeCell ref="X121:Y121"/>
    <mergeCell ref="Z121:AA121"/>
    <mergeCell ref="I121:J121"/>
    <mergeCell ref="K121:L121"/>
    <mergeCell ref="M121:O121"/>
    <mergeCell ref="AX122:AX123"/>
    <mergeCell ref="AY122:AY123"/>
    <mergeCell ref="AZ122:AZ123"/>
    <mergeCell ref="V121:W121"/>
    <mergeCell ref="T122:T123"/>
    <mergeCell ref="U122:U123"/>
    <mergeCell ref="V122:V123"/>
    <mergeCell ref="AB121:AD121"/>
    <mergeCell ref="W122:W123"/>
    <mergeCell ref="AD122:AD123"/>
    <mergeCell ref="AH122:AH123"/>
    <mergeCell ref="AI122:AI123"/>
    <mergeCell ref="T121:U121"/>
    <mergeCell ref="BB121:BC121"/>
    <mergeCell ref="BD121:BE121"/>
    <mergeCell ref="AX121:AY121"/>
    <mergeCell ref="AZ121:BA121"/>
    <mergeCell ref="AE120:AS120"/>
    <mergeCell ref="AO121:AP121"/>
    <mergeCell ref="AG122:AG123"/>
    <mergeCell ref="AG121:AH121"/>
    <mergeCell ref="AI121:AJ121"/>
    <mergeCell ref="AM121:AN121"/>
    <mergeCell ref="AP122:AP123"/>
    <mergeCell ref="AL122:AL123"/>
    <mergeCell ref="AM122:AM123"/>
    <mergeCell ref="AO122:AO123"/>
    <mergeCell ref="AQ121:AS121"/>
    <mergeCell ref="AT121:AU123"/>
    <mergeCell ref="A121:B123"/>
    <mergeCell ref="AK121:AL121"/>
    <mergeCell ref="R121:S121"/>
    <mergeCell ref="AK122:AK123"/>
    <mergeCell ref="C122:C123"/>
    <mergeCell ref="D122:D123"/>
    <mergeCell ref="AA122:AA123"/>
    <mergeCell ref="L122:L123"/>
    <mergeCell ref="M122:M123"/>
    <mergeCell ref="N122:N123"/>
    <mergeCell ref="O122:O123"/>
    <mergeCell ref="E122:E123"/>
    <mergeCell ref="F122:F123"/>
    <mergeCell ref="G122:G123"/>
    <mergeCell ref="H122:H123"/>
    <mergeCell ref="AJ122:AJ123"/>
    <mergeCell ref="C121:D121"/>
    <mergeCell ref="E121:F121"/>
    <mergeCell ref="G121:H121"/>
    <mergeCell ref="J122:J123"/>
    <mergeCell ref="K122:K123"/>
    <mergeCell ref="R122:R123"/>
    <mergeCell ref="S122:S123"/>
    <mergeCell ref="P121:Q123"/>
    <mergeCell ref="AT3:BL3"/>
    <mergeCell ref="AT32:BL32"/>
    <mergeCell ref="AT61:BL61"/>
    <mergeCell ref="AT91:BL91"/>
    <mergeCell ref="BJ63:BJ64"/>
    <mergeCell ref="BK63:BK64"/>
    <mergeCell ref="BL63:BL64"/>
    <mergeCell ref="BF63:BF64"/>
    <mergeCell ref="BG63:BG64"/>
    <mergeCell ref="BH63:BH64"/>
    <mergeCell ref="AT29:BL29"/>
    <mergeCell ref="BF34:BF35"/>
    <mergeCell ref="BG34:BG35"/>
    <mergeCell ref="AY34:AY35"/>
    <mergeCell ref="AZ34:AZ35"/>
    <mergeCell ref="BA34:BA35"/>
    <mergeCell ref="BJ34:BJ35"/>
    <mergeCell ref="BK34:BK35"/>
    <mergeCell ref="BL34:BL35"/>
    <mergeCell ref="AT83:AU83"/>
    <mergeCell ref="AT79:AU79"/>
    <mergeCell ref="BI63:BI64"/>
    <mergeCell ref="BB63:BB64"/>
    <mergeCell ref="BC63:BC64"/>
    <mergeCell ref="AT65:AU65"/>
    <mergeCell ref="AY63:AY64"/>
    <mergeCell ref="AX62:AY62"/>
    <mergeCell ref="AZ62:BA62"/>
    <mergeCell ref="BB62:BC62"/>
    <mergeCell ref="BD63:BD64"/>
    <mergeCell ref="BE63:BE64"/>
    <mergeCell ref="BD62:BE62"/>
    <mergeCell ref="AE3:AS3"/>
    <mergeCell ref="AE32:AS32"/>
    <mergeCell ref="AE61:AS61"/>
    <mergeCell ref="AE91:AS91"/>
    <mergeCell ref="P114:Q114"/>
    <mergeCell ref="AG118:AS118"/>
    <mergeCell ref="AE109:AF109"/>
    <mergeCell ref="AE106:AF106"/>
    <mergeCell ref="AK92:AL92"/>
    <mergeCell ref="AM92:AN92"/>
    <mergeCell ref="P3:AD3"/>
    <mergeCell ref="P32:AD32"/>
    <mergeCell ref="AE114:AF114"/>
    <mergeCell ref="P61:AD61"/>
    <mergeCell ref="P91:AD91"/>
    <mergeCell ref="P55:Q55"/>
    <mergeCell ref="P56:Q56"/>
    <mergeCell ref="AE54:AF54"/>
    <mergeCell ref="AE117:AS117"/>
    <mergeCell ref="AE115:AF115"/>
    <mergeCell ref="AE112:AF112"/>
    <mergeCell ref="P111:Q111"/>
    <mergeCell ref="AE111:AF111"/>
    <mergeCell ref="P54:Q54"/>
    <mergeCell ref="AB92:AD92"/>
    <mergeCell ref="AE92:AF94"/>
    <mergeCell ref="X93:X94"/>
    <mergeCell ref="Y93:Y94"/>
    <mergeCell ref="Z93:Z94"/>
    <mergeCell ref="AA93:AA94"/>
    <mergeCell ref="AB93:AB94"/>
    <mergeCell ref="AC93:AC94"/>
    <mergeCell ref="P120:AD120"/>
    <mergeCell ref="AE118:AF118"/>
    <mergeCell ref="R118:AD118"/>
    <mergeCell ref="AT114:AU114"/>
    <mergeCell ref="AT119:BL119"/>
    <mergeCell ref="A105:B105"/>
    <mergeCell ref="P105:Q105"/>
    <mergeCell ref="AE105:AF105"/>
    <mergeCell ref="AT105:AU105"/>
    <mergeCell ref="A119:O119"/>
    <mergeCell ref="P119:AD119"/>
    <mergeCell ref="AE119:AS119"/>
    <mergeCell ref="A118:B118"/>
    <mergeCell ref="C118:O118"/>
    <mergeCell ref="P118:Q118"/>
    <mergeCell ref="A120:O120"/>
    <mergeCell ref="AT106:AU106"/>
    <mergeCell ref="AT115:AU115"/>
    <mergeCell ref="AT117:BL117"/>
    <mergeCell ref="A111:B111"/>
    <mergeCell ref="AE108:AF108"/>
    <mergeCell ref="AT108:AU108"/>
    <mergeCell ref="A107:B107"/>
    <mergeCell ref="P107:Q107"/>
    <mergeCell ref="AE107:AF107"/>
    <mergeCell ref="AT107:AU107"/>
    <mergeCell ref="AE110:AF110"/>
    <mergeCell ref="AT110:AU110"/>
    <mergeCell ref="P109:Q109"/>
    <mergeCell ref="AT109:AU109"/>
    <mergeCell ref="AT111:AU111"/>
    <mergeCell ref="P115:Q115"/>
    <mergeCell ref="BJ93:BJ94"/>
    <mergeCell ref="AH93:AH94"/>
    <mergeCell ref="AI93:AI94"/>
    <mergeCell ref="AJ93:AJ94"/>
    <mergeCell ref="AK93:AK94"/>
    <mergeCell ref="A95:B95"/>
    <mergeCell ref="P95:Q95"/>
    <mergeCell ref="A92:B94"/>
    <mergeCell ref="O93:O94"/>
    <mergeCell ref="R93:R94"/>
    <mergeCell ref="S93:S94"/>
    <mergeCell ref="P92:Q94"/>
    <mergeCell ref="R92:S92"/>
    <mergeCell ref="X92:Y92"/>
    <mergeCell ref="Z92:AA92"/>
    <mergeCell ref="AD93:AD94"/>
    <mergeCell ref="AT112:AU112"/>
    <mergeCell ref="P108:Q108"/>
    <mergeCell ref="P106:Q106"/>
    <mergeCell ref="P110:Q110"/>
    <mergeCell ref="AV93:AV94"/>
    <mergeCell ref="AW93:AW94"/>
    <mergeCell ref="BF93:BF94"/>
    <mergeCell ref="BG93:BG94"/>
    <mergeCell ref="BI93:BI94"/>
    <mergeCell ref="AL93:AL94"/>
    <mergeCell ref="AM93:AM94"/>
    <mergeCell ref="A98:B98"/>
    <mergeCell ref="P98:Q98"/>
    <mergeCell ref="AE98:AF98"/>
    <mergeCell ref="AT98:AU98"/>
    <mergeCell ref="A99:A104"/>
    <mergeCell ref="A97:B97"/>
    <mergeCell ref="P97:Q97"/>
    <mergeCell ref="AE97:AF97"/>
    <mergeCell ref="AT97:AU97"/>
    <mergeCell ref="P99:P104"/>
    <mergeCell ref="AE99:AE104"/>
    <mergeCell ref="AT99:AT104"/>
    <mergeCell ref="A96:B96"/>
    <mergeCell ref="P96:Q96"/>
    <mergeCell ref="AE96:AF96"/>
    <mergeCell ref="AT96:AU96"/>
    <mergeCell ref="AE95:AF95"/>
    <mergeCell ref="BJ92:BL92"/>
    <mergeCell ref="AX92:AY92"/>
    <mergeCell ref="AZ92:BA92"/>
    <mergeCell ref="BF92:BG92"/>
    <mergeCell ref="BH92:BI92"/>
    <mergeCell ref="BB92:BC92"/>
    <mergeCell ref="BD92:BE92"/>
    <mergeCell ref="AG92:AH92"/>
    <mergeCell ref="AI92:AJ92"/>
    <mergeCell ref="AT92:AU94"/>
    <mergeCell ref="BL93:BL94"/>
    <mergeCell ref="AG93:AG94"/>
    <mergeCell ref="AT95:AU95"/>
    <mergeCell ref="AV92:AW92"/>
    <mergeCell ref="AO92:AP92"/>
    <mergeCell ref="AQ92:AS92"/>
    <mergeCell ref="AR93:AR94"/>
    <mergeCell ref="AS93:AS94"/>
    <mergeCell ref="AX93:AX94"/>
    <mergeCell ref="AY93:AY94"/>
    <mergeCell ref="AZ93:AZ94"/>
    <mergeCell ref="BA93:BA94"/>
    <mergeCell ref="BK93:BK94"/>
    <mergeCell ref="BB93:BB94"/>
    <mergeCell ref="BC93:BC94"/>
    <mergeCell ref="BD93:BD94"/>
    <mergeCell ref="BE93:BE94"/>
    <mergeCell ref="AN93:AN94"/>
    <mergeCell ref="AO93:AO94"/>
    <mergeCell ref="AP93:AP94"/>
    <mergeCell ref="AQ93:AQ94"/>
    <mergeCell ref="BH93:BH94"/>
    <mergeCell ref="C92:D92"/>
    <mergeCell ref="E92:F92"/>
    <mergeCell ref="G92:H92"/>
    <mergeCell ref="I92:J92"/>
    <mergeCell ref="K92:L92"/>
    <mergeCell ref="M92:O92"/>
    <mergeCell ref="T92:U92"/>
    <mergeCell ref="V92:W92"/>
    <mergeCell ref="T93:T94"/>
    <mergeCell ref="U93:U94"/>
    <mergeCell ref="V93:V94"/>
    <mergeCell ref="W93:W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1:O91"/>
    <mergeCell ref="A4:B6"/>
    <mergeCell ref="A32:O32"/>
    <mergeCell ref="A61:O61"/>
    <mergeCell ref="A90:O90"/>
    <mergeCell ref="A89:B89"/>
    <mergeCell ref="C89:O89"/>
    <mergeCell ref="A85:B85"/>
    <mergeCell ref="A75:B75"/>
    <mergeCell ref="A67:B67"/>
    <mergeCell ref="A82:B82"/>
    <mergeCell ref="A78:B78"/>
    <mergeCell ref="A66:B66"/>
    <mergeCell ref="A60:O60"/>
    <mergeCell ref="A62:B64"/>
    <mergeCell ref="C62:D62"/>
    <mergeCell ref="E62:F62"/>
    <mergeCell ref="G62:H62"/>
    <mergeCell ref="A59:B59"/>
    <mergeCell ref="C59:O59"/>
    <mergeCell ref="A55:B55"/>
    <mergeCell ref="A56:B56"/>
    <mergeCell ref="A53:B53"/>
    <mergeCell ref="A50:B50"/>
    <mergeCell ref="A69:A74"/>
    <mergeCell ref="A40:A45"/>
    <mergeCell ref="A30:B30"/>
    <mergeCell ref="C30:O30"/>
    <mergeCell ref="A8:B8"/>
    <mergeCell ref="J63:J64"/>
    <mergeCell ref="K63:K64"/>
    <mergeCell ref="I33:J33"/>
    <mergeCell ref="P90:AD90"/>
    <mergeCell ref="AE90:AS90"/>
    <mergeCell ref="P89:Q89"/>
    <mergeCell ref="R89:AD89"/>
    <mergeCell ref="AT90:BL90"/>
    <mergeCell ref="AE89:AF89"/>
    <mergeCell ref="AG89:AS89"/>
    <mergeCell ref="P82:Q82"/>
    <mergeCell ref="AE82:AF82"/>
    <mergeCell ref="AT82:AU82"/>
    <mergeCell ref="A83:B83"/>
    <mergeCell ref="P83:Q83"/>
    <mergeCell ref="AE83:AF83"/>
    <mergeCell ref="AT85:AU85"/>
    <mergeCell ref="A84:B84"/>
    <mergeCell ref="P84:Q84"/>
    <mergeCell ref="AE84:AF84"/>
    <mergeCell ref="AT84:AU84"/>
    <mergeCell ref="P85:Q85"/>
    <mergeCell ref="AE85:AF85"/>
    <mergeCell ref="AE87:AS88"/>
    <mergeCell ref="AT87:BL88"/>
    <mergeCell ref="P78:Q78"/>
    <mergeCell ref="AE78:AF78"/>
    <mergeCell ref="AT78:AU78"/>
    <mergeCell ref="A79:B79"/>
    <mergeCell ref="P79:Q79"/>
    <mergeCell ref="AE79:AF79"/>
    <mergeCell ref="AT81:AU81"/>
    <mergeCell ref="A80:B80"/>
    <mergeCell ref="P80:Q80"/>
    <mergeCell ref="AE80:AF80"/>
    <mergeCell ref="AT80:AU80"/>
    <mergeCell ref="A81:B81"/>
    <mergeCell ref="P81:Q81"/>
    <mergeCell ref="AE81:AF81"/>
    <mergeCell ref="P75:Q75"/>
    <mergeCell ref="AE75:AF75"/>
    <mergeCell ref="AT75:AU75"/>
    <mergeCell ref="P69:P74"/>
    <mergeCell ref="AE69:AE74"/>
    <mergeCell ref="AT69:AT74"/>
    <mergeCell ref="P77:Q77"/>
    <mergeCell ref="AE77:AF77"/>
    <mergeCell ref="AT77:AU77"/>
    <mergeCell ref="A76:B76"/>
    <mergeCell ref="P76:Q76"/>
    <mergeCell ref="AE76:AF76"/>
    <mergeCell ref="AT76:AU76"/>
    <mergeCell ref="A77:B77"/>
    <mergeCell ref="P66:Q66"/>
    <mergeCell ref="AE66:AF66"/>
    <mergeCell ref="AT66:AU66"/>
    <mergeCell ref="P67:Q67"/>
    <mergeCell ref="AE67:AF67"/>
    <mergeCell ref="AT67:AU67"/>
    <mergeCell ref="A68:B68"/>
    <mergeCell ref="P68:Q68"/>
    <mergeCell ref="AE68:AF68"/>
    <mergeCell ref="AT68:AU68"/>
    <mergeCell ref="BH62:BI62"/>
    <mergeCell ref="BJ62:BL62"/>
    <mergeCell ref="C63:C64"/>
    <mergeCell ref="D63:D64"/>
    <mergeCell ref="E63:E64"/>
    <mergeCell ref="F63:F64"/>
    <mergeCell ref="G63:G64"/>
    <mergeCell ref="H63:H64"/>
    <mergeCell ref="I63:I64"/>
    <mergeCell ref="L63:L64"/>
    <mergeCell ref="M63:M64"/>
    <mergeCell ref="N63:N64"/>
    <mergeCell ref="O63:O64"/>
    <mergeCell ref="R63:R64"/>
    <mergeCell ref="S63:S64"/>
    <mergeCell ref="AD63:AD64"/>
    <mergeCell ref="AG63:AG64"/>
    <mergeCell ref="V63:V64"/>
    <mergeCell ref="W63:W64"/>
    <mergeCell ref="AZ63:AZ64"/>
    <mergeCell ref="BA63:BA64"/>
    <mergeCell ref="BF62:BG62"/>
    <mergeCell ref="AT62:AU64"/>
    <mergeCell ref="AV62:AW62"/>
    <mergeCell ref="AR63:AR64"/>
    <mergeCell ref="AS63:AS64"/>
    <mergeCell ref="AV63:AV64"/>
    <mergeCell ref="AQ63:AQ64"/>
    <mergeCell ref="AO63:AO64"/>
    <mergeCell ref="AP63:AP64"/>
    <mergeCell ref="AG62:AH62"/>
    <mergeCell ref="AI62:AJ62"/>
    <mergeCell ref="AK62:AL62"/>
    <mergeCell ref="AH63:AH64"/>
    <mergeCell ref="AI63:AI64"/>
    <mergeCell ref="A65:B65"/>
    <mergeCell ref="P65:Q65"/>
    <mergeCell ref="AE65:AF65"/>
    <mergeCell ref="AL63:AL64"/>
    <mergeCell ref="P59:Q59"/>
    <mergeCell ref="R59:AD59"/>
    <mergeCell ref="P58:AD58"/>
    <mergeCell ref="A58:O58"/>
    <mergeCell ref="P60:AD60"/>
    <mergeCell ref="AE60:AS60"/>
    <mergeCell ref="R62:S62"/>
    <mergeCell ref="Y63:Y64"/>
    <mergeCell ref="Z63:Z64"/>
    <mergeCell ref="AC63:AC64"/>
    <mergeCell ref="T62:U62"/>
    <mergeCell ref="V62:W62"/>
    <mergeCell ref="T63:T64"/>
    <mergeCell ref="U63:U64"/>
    <mergeCell ref="AM63:AM64"/>
    <mergeCell ref="AM62:AN62"/>
    <mergeCell ref="X62:Y62"/>
    <mergeCell ref="Z62:AA62"/>
    <mergeCell ref="AB62:AD62"/>
    <mergeCell ref="X63:X64"/>
    <mergeCell ref="AA63:AA64"/>
    <mergeCell ref="AE62:AF64"/>
    <mergeCell ref="I62:J62"/>
    <mergeCell ref="K62:L62"/>
    <mergeCell ref="M62:O62"/>
    <mergeCell ref="P62:Q64"/>
    <mergeCell ref="AB63:AB64"/>
    <mergeCell ref="AO62:AP62"/>
    <mergeCell ref="AQ62:AS62"/>
    <mergeCell ref="AX63:AX64"/>
    <mergeCell ref="AW63:AW64"/>
    <mergeCell ref="AJ63:AJ64"/>
    <mergeCell ref="AK63:AK64"/>
    <mergeCell ref="AN63:AN64"/>
    <mergeCell ref="P50:Q50"/>
    <mergeCell ref="AE50:AF50"/>
    <mergeCell ref="AT50:AU50"/>
    <mergeCell ref="A49:B49"/>
    <mergeCell ref="P49:Q49"/>
    <mergeCell ref="AE49:AF49"/>
    <mergeCell ref="AT49:AU49"/>
    <mergeCell ref="A52:B52"/>
    <mergeCell ref="P52:Q52"/>
    <mergeCell ref="AE52:AF52"/>
    <mergeCell ref="AT52:AU52"/>
    <mergeCell ref="A51:B51"/>
    <mergeCell ref="P51:Q51"/>
    <mergeCell ref="AE51:AF51"/>
    <mergeCell ref="AT51:AU51"/>
    <mergeCell ref="AT60:BL60"/>
    <mergeCell ref="AE59:AF59"/>
    <mergeCell ref="AG59:AS59"/>
    <mergeCell ref="P53:Q53"/>
    <mergeCell ref="AE53:AF53"/>
    <mergeCell ref="AT53:AU53"/>
    <mergeCell ref="AE55:AF55"/>
    <mergeCell ref="AT55:AU55"/>
    <mergeCell ref="AE58:AS58"/>
    <mergeCell ref="AT58:BL58"/>
    <mergeCell ref="AE56:AF56"/>
    <mergeCell ref="AT56:AU56"/>
    <mergeCell ref="AD34:AD35"/>
    <mergeCell ref="A46:B46"/>
    <mergeCell ref="P46:Q46"/>
    <mergeCell ref="AE46:AF46"/>
    <mergeCell ref="AT46:AU46"/>
    <mergeCell ref="P40:P45"/>
    <mergeCell ref="AE40:AE45"/>
    <mergeCell ref="AT40:AT45"/>
    <mergeCell ref="A48:B48"/>
    <mergeCell ref="P48:Q48"/>
    <mergeCell ref="AE48:AF48"/>
    <mergeCell ref="AT48:AU48"/>
    <mergeCell ref="A47:B47"/>
    <mergeCell ref="P47:Q47"/>
    <mergeCell ref="AE47:AF47"/>
    <mergeCell ref="AT47:AU47"/>
    <mergeCell ref="A37:B37"/>
    <mergeCell ref="P37:Q37"/>
    <mergeCell ref="AE37:AF37"/>
    <mergeCell ref="AT37:AU37"/>
    <mergeCell ref="AT33:AU35"/>
    <mergeCell ref="A36:B36"/>
    <mergeCell ref="P36:Q36"/>
    <mergeCell ref="AE36:AF36"/>
    <mergeCell ref="AT36:AU36"/>
    <mergeCell ref="A39:B39"/>
    <mergeCell ref="P39:Q39"/>
    <mergeCell ref="AE39:AF39"/>
    <mergeCell ref="AT39:AU39"/>
    <mergeCell ref="A38:B38"/>
    <mergeCell ref="P38:Q38"/>
    <mergeCell ref="AE38:AF38"/>
    <mergeCell ref="AT38:AU38"/>
    <mergeCell ref="BJ33:BL33"/>
    <mergeCell ref="C34:C35"/>
    <mergeCell ref="D34:D35"/>
    <mergeCell ref="E34:E35"/>
    <mergeCell ref="F34:F35"/>
    <mergeCell ref="G34:G35"/>
    <mergeCell ref="H34:H35"/>
    <mergeCell ref="I34:I35"/>
    <mergeCell ref="R34:R35"/>
    <mergeCell ref="S34:S35"/>
    <mergeCell ref="P33:Q35"/>
    <mergeCell ref="R33:S33"/>
    <mergeCell ref="L34:L35"/>
    <mergeCell ref="M34:M35"/>
    <mergeCell ref="N34:N35"/>
    <mergeCell ref="O34:O35"/>
    <mergeCell ref="T33:U33"/>
    <mergeCell ref="V33:W33"/>
    <mergeCell ref="T34:T35"/>
    <mergeCell ref="U34:U35"/>
    <mergeCell ref="V34:V35"/>
    <mergeCell ref="W34:W35"/>
    <mergeCell ref="X34:X35"/>
    <mergeCell ref="Y34:Y35"/>
    <mergeCell ref="AG34:AG35"/>
    <mergeCell ref="AH34:AH35"/>
    <mergeCell ref="AI34:AI35"/>
    <mergeCell ref="BF33:BG33"/>
    <mergeCell ref="BH33:BI33"/>
    <mergeCell ref="BH34:BH35"/>
    <mergeCell ref="BD34:BD35"/>
    <mergeCell ref="BE34:BE35"/>
    <mergeCell ref="BC34:BC35"/>
    <mergeCell ref="AR34:AR35"/>
    <mergeCell ref="AS34:AS35"/>
    <mergeCell ref="AO33:AP33"/>
    <mergeCell ref="AQ33:AS33"/>
    <mergeCell ref="AX33:AY33"/>
    <mergeCell ref="AZ33:BA33"/>
    <mergeCell ref="BB33:BC33"/>
    <mergeCell ref="AK34:AK35"/>
    <mergeCell ref="AL34:AL35"/>
    <mergeCell ref="BD33:BE33"/>
    <mergeCell ref="AO34:AO35"/>
    <mergeCell ref="AQ34:AQ35"/>
    <mergeCell ref="AX34:AX35"/>
    <mergeCell ref="AP34:AP35"/>
    <mergeCell ref="AN34:AN35"/>
    <mergeCell ref="AV34:AV35"/>
    <mergeCell ref="AW34:AW35"/>
    <mergeCell ref="AV33:AW33"/>
    <mergeCell ref="K33:L33"/>
    <mergeCell ref="M33:O33"/>
    <mergeCell ref="A31:O31"/>
    <mergeCell ref="A33:B35"/>
    <mergeCell ref="C33:D33"/>
    <mergeCell ref="E33:F33"/>
    <mergeCell ref="G33:H33"/>
    <mergeCell ref="J34:J35"/>
    <mergeCell ref="K34:K35"/>
    <mergeCell ref="P30:Q30"/>
    <mergeCell ref="R30:AD30"/>
    <mergeCell ref="P31:AD31"/>
    <mergeCell ref="AE31:AS31"/>
    <mergeCell ref="AT31:BL31"/>
    <mergeCell ref="AE30:AF30"/>
    <mergeCell ref="AG30:AS30"/>
    <mergeCell ref="Z34:Z35"/>
    <mergeCell ref="AA34:AA35"/>
    <mergeCell ref="AM34:AM35"/>
    <mergeCell ref="Z33:AA33"/>
    <mergeCell ref="AB33:AD33"/>
    <mergeCell ref="AE33:AF35"/>
    <mergeCell ref="AB34:AB35"/>
    <mergeCell ref="AC34:AC35"/>
    <mergeCell ref="AG33:AH33"/>
    <mergeCell ref="AI33:AJ33"/>
    <mergeCell ref="AK33:AL33"/>
    <mergeCell ref="AM33:AN33"/>
    <mergeCell ref="X33:Y33"/>
    <mergeCell ref="BI34:BI35"/>
    <mergeCell ref="BB34:BB35"/>
    <mergeCell ref="AJ34:AJ35"/>
    <mergeCell ref="AT27:AU27"/>
    <mergeCell ref="A26:B26"/>
    <mergeCell ref="P26:Q26"/>
    <mergeCell ref="AE26:AF26"/>
    <mergeCell ref="AT26:AU26"/>
    <mergeCell ref="A27:B27"/>
    <mergeCell ref="P27:Q27"/>
    <mergeCell ref="A29:O29"/>
    <mergeCell ref="AE27:AF27"/>
    <mergeCell ref="P29:AD29"/>
    <mergeCell ref="AE29:AS29"/>
    <mergeCell ref="P23:Q23"/>
    <mergeCell ref="AE23:AF23"/>
    <mergeCell ref="AT23:AU23"/>
    <mergeCell ref="A22:B22"/>
    <mergeCell ref="P22:Q22"/>
    <mergeCell ref="AE22:AF22"/>
    <mergeCell ref="AT22:AU22"/>
    <mergeCell ref="A25:B25"/>
    <mergeCell ref="P25:Q25"/>
    <mergeCell ref="AE25:AF25"/>
    <mergeCell ref="AT25:AU25"/>
    <mergeCell ref="A24:B24"/>
    <mergeCell ref="P24:Q24"/>
    <mergeCell ref="AE24:AF24"/>
    <mergeCell ref="AT24:AU24"/>
    <mergeCell ref="A23:B23"/>
    <mergeCell ref="A19:B19"/>
    <mergeCell ref="P19:Q19"/>
    <mergeCell ref="AE19:AF19"/>
    <mergeCell ref="AT19:AU19"/>
    <mergeCell ref="P18:Q18"/>
    <mergeCell ref="AE18:AF18"/>
    <mergeCell ref="AT18:AU18"/>
    <mergeCell ref="A21:B21"/>
    <mergeCell ref="P21:Q21"/>
    <mergeCell ref="AE21:AF21"/>
    <mergeCell ref="AT21:AU21"/>
    <mergeCell ref="A20:B20"/>
    <mergeCell ref="P20:Q20"/>
    <mergeCell ref="AE20:AF20"/>
    <mergeCell ref="AT20:AU20"/>
    <mergeCell ref="A10:B10"/>
    <mergeCell ref="P10:Q10"/>
    <mergeCell ref="AE10:AF10"/>
    <mergeCell ref="AT10:AU10"/>
    <mergeCell ref="A18:B18"/>
    <mergeCell ref="A9:B9"/>
    <mergeCell ref="P9:Q9"/>
    <mergeCell ref="AE9:AF9"/>
    <mergeCell ref="AT9:AU9"/>
    <mergeCell ref="A17:B17"/>
    <mergeCell ref="P17:Q17"/>
    <mergeCell ref="AE17:AF17"/>
    <mergeCell ref="AT17:AU17"/>
    <mergeCell ref="A11:A16"/>
    <mergeCell ref="P11:P16"/>
    <mergeCell ref="AE11:AE16"/>
    <mergeCell ref="AT11:AT16"/>
    <mergeCell ref="AI4:AJ4"/>
    <mergeCell ref="AK4:AL4"/>
    <mergeCell ref="AM4:AN4"/>
    <mergeCell ref="AO4:AP4"/>
    <mergeCell ref="AQ4:AS4"/>
    <mergeCell ref="AT4:AU6"/>
    <mergeCell ref="AO5:AO6"/>
    <mergeCell ref="P8:Q8"/>
    <mergeCell ref="AE8:AF8"/>
    <mergeCell ref="AT8:AU8"/>
    <mergeCell ref="V4:W4"/>
    <mergeCell ref="X4:Y4"/>
    <mergeCell ref="Z4:AA4"/>
    <mergeCell ref="AB4:AD4"/>
    <mergeCell ref="Z5:Z6"/>
    <mergeCell ref="AA5:AA6"/>
    <mergeCell ref="AB5:AB6"/>
    <mergeCell ref="AC5:AC6"/>
    <mergeCell ref="AD5:AD6"/>
    <mergeCell ref="AG5:AG6"/>
    <mergeCell ref="A7:B7"/>
    <mergeCell ref="P7:Q7"/>
    <mergeCell ref="AE7:AF7"/>
    <mergeCell ref="AT7:AU7"/>
    <mergeCell ref="BH5:BH6"/>
    <mergeCell ref="S5:S6"/>
    <mergeCell ref="T5:T6"/>
    <mergeCell ref="U5:U6"/>
    <mergeCell ref="V5:V6"/>
    <mergeCell ref="W5:W6"/>
    <mergeCell ref="AR5:AR6"/>
    <mergeCell ref="AS5:AS6"/>
    <mergeCell ref="BE5:BE6"/>
    <mergeCell ref="BF5:BF6"/>
    <mergeCell ref="AI5:AI6"/>
    <mergeCell ref="AJ5:AJ6"/>
    <mergeCell ref="AK5:AK6"/>
    <mergeCell ref="AX5:AX6"/>
    <mergeCell ref="AL5:AL6"/>
    <mergeCell ref="AP5:AP6"/>
    <mergeCell ref="AQ5:AQ6"/>
    <mergeCell ref="AM5:AM6"/>
    <mergeCell ref="AN5:AN6"/>
    <mergeCell ref="H5:H6"/>
    <mergeCell ref="I5:I6"/>
    <mergeCell ref="J5:J6"/>
    <mergeCell ref="R5:R6"/>
    <mergeCell ref="X5:X6"/>
    <mergeCell ref="Y5:Y6"/>
    <mergeCell ref="AE4:AF6"/>
    <mergeCell ref="AG4:AH4"/>
    <mergeCell ref="F5:F6"/>
    <mergeCell ref="N5:N6"/>
    <mergeCell ref="O5:O6"/>
    <mergeCell ref="C5:C6"/>
    <mergeCell ref="D5:D6"/>
    <mergeCell ref="E5:E6"/>
    <mergeCell ref="AV4:AW4"/>
    <mergeCell ref="AX4:AY4"/>
    <mergeCell ref="AV5:AV6"/>
    <mergeCell ref="AW5:AW6"/>
    <mergeCell ref="BD5:BD6"/>
    <mergeCell ref="AZ5:AZ6"/>
    <mergeCell ref="BA5:BA6"/>
    <mergeCell ref="BB5:BB6"/>
    <mergeCell ref="BC5:BC6"/>
    <mergeCell ref="BH4:BI4"/>
    <mergeCell ref="BJ4:BL4"/>
    <mergeCell ref="AZ4:BA4"/>
    <mergeCell ref="BB4:BC4"/>
    <mergeCell ref="BD4:BE4"/>
    <mergeCell ref="BF4:BG4"/>
    <mergeCell ref="AY5:AY6"/>
    <mergeCell ref="BI5:BI6"/>
    <mergeCell ref="BJ5:BJ6"/>
    <mergeCell ref="BK5:BK6"/>
    <mergeCell ref="BG5:BG6"/>
    <mergeCell ref="BL5:BL6"/>
    <mergeCell ref="AT1:AU1"/>
    <mergeCell ref="AV1:BL1"/>
    <mergeCell ref="AT30:AU30"/>
    <mergeCell ref="AV30:BL30"/>
    <mergeCell ref="AV59:BL59"/>
    <mergeCell ref="AV89:BL89"/>
    <mergeCell ref="AV118:BL118"/>
    <mergeCell ref="G5:G6"/>
    <mergeCell ref="AH5:AH6"/>
    <mergeCell ref="AE2:AS2"/>
    <mergeCell ref="AT2:BL2"/>
    <mergeCell ref="AE1:AF1"/>
    <mergeCell ref="AG1:AS1"/>
    <mergeCell ref="P1:Q1"/>
    <mergeCell ref="R1:AD1"/>
    <mergeCell ref="A2:O2"/>
    <mergeCell ref="P2:AD2"/>
    <mergeCell ref="A1:B1"/>
    <mergeCell ref="C1:O1"/>
    <mergeCell ref="R4:S4"/>
    <mergeCell ref="T4:U4"/>
    <mergeCell ref="C4:D4"/>
    <mergeCell ref="E4:F4"/>
    <mergeCell ref="G4:H4"/>
    <mergeCell ref="A3:O3"/>
    <mergeCell ref="I4:J4"/>
    <mergeCell ref="K4:L4"/>
    <mergeCell ref="M4:O4"/>
    <mergeCell ref="P4:Q6"/>
    <mergeCell ref="K5:K6"/>
    <mergeCell ref="L5:L6"/>
    <mergeCell ref="M5:M6"/>
  </mergeCells>
  <phoneticPr fontId="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horizontalDpi="1200" verticalDpi="1200" r:id="rId1"/>
  <headerFooter alignWithMargins="0"/>
  <rowBreaks count="3" manualBreakCount="3">
    <brk id="29" max="63" man="1"/>
    <brk id="88" max="16383" man="1"/>
    <brk id="117" max="16383" man="1"/>
  </rowBreaks>
  <colBreaks count="3" manualBreakCount="3">
    <brk id="15" max="1048575" man="1"/>
    <brk id="30" max="1048575" man="1"/>
    <brk id="4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O62"/>
  <sheetViews>
    <sheetView rightToLeft="1" view="pageBreakPreview" topLeftCell="BC1" zoomScale="79" zoomScaleNormal="75" zoomScaleSheetLayoutView="79" workbookViewId="0">
      <selection activeCell="CA21" sqref="CA21"/>
    </sheetView>
  </sheetViews>
  <sheetFormatPr defaultColWidth="9.140625" defaultRowHeight="12.75" x14ac:dyDescent="0.2"/>
  <cols>
    <col min="1" max="1" width="8.42578125" style="2" customWidth="1"/>
    <col min="2" max="2" width="11.140625" style="2" customWidth="1"/>
    <col min="3" max="14" width="10" style="2" customWidth="1"/>
    <col min="15" max="15" width="9" style="2" hidden="1" customWidth="1"/>
    <col min="16" max="16" width="9.140625" style="2" hidden="1" customWidth="1"/>
    <col min="17" max="17" width="1.7109375" style="2" hidden="1" customWidth="1"/>
    <col min="18" max="18" width="9.7109375" style="2" customWidth="1"/>
    <col min="19" max="19" width="12.85546875" style="2" customWidth="1"/>
    <col min="20" max="31" width="9.7109375" style="2" customWidth="1"/>
    <col min="32" max="32" width="0.140625" style="2" customWidth="1"/>
    <col min="33" max="33" width="0.140625" style="2" hidden="1" customWidth="1"/>
    <col min="34" max="34" width="0.42578125" style="2" hidden="1" customWidth="1"/>
    <col min="35" max="35" width="9.140625" style="2"/>
    <col min="36" max="36" width="12" style="2" customWidth="1"/>
    <col min="37" max="48" width="9.85546875" style="2" customWidth="1"/>
    <col min="49" max="51" width="9.140625" style="2" hidden="1" customWidth="1"/>
    <col min="52" max="52" width="9.140625" style="2"/>
    <col min="53" max="53" width="12.85546875" style="2" customWidth="1"/>
    <col min="54" max="65" width="10" style="2" customWidth="1"/>
    <col min="66" max="66" width="9.140625" style="2" hidden="1" customWidth="1"/>
    <col min="67" max="67" width="17.7109375" style="2" hidden="1" customWidth="1"/>
    <col min="68" max="68" width="12.140625" style="2" hidden="1" customWidth="1"/>
    <col min="69" max="69" width="0.28515625" style="2" hidden="1" customWidth="1"/>
    <col min="70" max="70" width="1.28515625" style="2" hidden="1" customWidth="1"/>
    <col min="71" max="71" width="10.140625" style="2" customWidth="1"/>
    <col min="72" max="72" width="11.5703125" style="2" customWidth="1"/>
    <col min="73" max="84" width="10.140625" style="2" customWidth="1"/>
    <col min="85" max="85" width="9.140625" style="2"/>
    <col min="86" max="86" width="13.140625" style="2" customWidth="1"/>
    <col min="87" max="98" width="9.42578125" style="2" customWidth="1"/>
    <col min="99" max="16384" width="9.140625" style="2"/>
  </cols>
  <sheetData>
    <row r="1" spans="1:171" ht="20.25" x14ac:dyDescent="0.2">
      <c r="A1" s="216" t="s">
        <v>359</v>
      </c>
      <c r="B1" s="217"/>
      <c r="C1" s="216" t="s">
        <v>405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7"/>
      <c r="O1" s="23"/>
      <c r="P1" s="23"/>
      <c r="Q1" s="23"/>
      <c r="R1" s="223" t="s">
        <v>386</v>
      </c>
      <c r="S1" s="224"/>
      <c r="T1" s="216" t="s">
        <v>405</v>
      </c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7"/>
      <c r="AF1" s="23"/>
      <c r="AG1" s="23"/>
      <c r="AH1" s="23"/>
      <c r="AI1" s="216" t="s">
        <v>387</v>
      </c>
      <c r="AJ1" s="217"/>
      <c r="AK1" s="216" t="s">
        <v>405</v>
      </c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7"/>
      <c r="AW1" s="23"/>
      <c r="AX1" s="23"/>
      <c r="AY1" s="23"/>
      <c r="AZ1" s="216" t="s">
        <v>121</v>
      </c>
      <c r="BA1" s="217"/>
      <c r="BB1" s="216" t="s">
        <v>405</v>
      </c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7"/>
      <c r="BN1" s="23"/>
      <c r="BO1" s="23"/>
      <c r="BP1" s="23"/>
      <c r="BQ1" s="23"/>
      <c r="BR1" s="23"/>
      <c r="BS1" s="223" t="s">
        <v>388</v>
      </c>
      <c r="BT1" s="224"/>
      <c r="BU1" s="216" t="s">
        <v>405</v>
      </c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7"/>
      <c r="CG1" s="216" t="s">
        <v>345</v>
      </c>
      <c r="CH1" s="217"/>
      <c r="CI1" s="216" t="s">
        <v>405</v>
      </c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7"/>
      <c r="CU1" s="15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</row>
    <row r="2" spans="1:171" ht="20.25" x14ac:dyDescent="0.2">
      <c r="A2" s="237" t="s">
        <v>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43"/>
      <c r="P2" s="43"/>
      <c r="Q2" s="43"/>
      <c r="R2" s="237" t="s">
        <v>55</v>
      </c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43"/>
      <c r="AG2" s="43"/>
      <c r="AH2" s="43"/>
      <c r="AI2" s="237" t="s">
        <v>55</v>
      </c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43"/>
      <c r="AX2" s="43"/>
      <c r="AY2" s="43"/>
      <c r="AZ2" s="237" t="s">
        <v>55</v>
      </c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43"/>
      <c r="BO2" s="43"/>
      <c r="BP2" s="43"/>
      <c r="BQ2" s="43"/>
      <c r="BR2" s="43"/>
      <c r="BS2" s="237" t="s">
        <v>55</v>
      </c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 t="s">
        <v>55</v>
      </c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15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</row>
    <row r="3" spans="1:171" ht="18" x14ac:dyDescent="0.2">
      <c r="A3" s="194" t="s">
        <v>64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3"/>
      <c r="P3" s="23"/>
      <c r="Q3" s="23"/>
      <c r="R3" s="194" t="s">
        <v>31</v>
      </c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3"/>
      <c r="AG3" s="23"/>
      <c r="AH3" s="23"/>
      <c r="AI3" s="194" t="s">
        <v>30</v>
      </c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3"/>
      <c r="AX3" s="23"/>
      <c r="AY3" s="23"/>
      <c r="AZ3" s="194" t="s">
        <v>163</v>
      </c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3"/>
      <c r="BO3" s="23"/>
      <c r="BP3" s="23"/>
      <c r="BQ3" s="23"/>
      <c r="BR3" s="23"/>
      <c r="BS3" s="194" t="s">
        <v>249</v>
      </c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194" t="s">
        <v>33</v>
      </c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16"/>
      <c r="CZ3" s="250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R3" s="250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J3" s="250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FB3" s="250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</row>
    <row r="4" spans="1:171" ht="17.25" customHeight="1" x14ac:dyDescent="0.2">
      <c r="A4" s="210" t="s">
        <v>0</v>
      </c>
      <c r="B4" s="210"/>
      <c r="C4" s="201" t="s">
        <v>124</v>
      </c>
      <c r="D4" s="201"/>
      <c r="E4" s="201"/>
      <c r="F4" s="201" t="s">
        <v>125</v>
      </c>
      <c r="G4" s="201"/>
      <c r="H4" s="201"/>
      <c r="I4" s="201" t="s">
        <v>126</v>
      </c>
      <c r="J4" s="201"/>
      <c r="K4" s="201"/>
      <c r="L4" s="201" t="s">
        <v>59</v>
      </c>
      <c r="M4" s="201"/>
      <c r="N4" s="201"/>
      <c r="O4" s="23"/>
      <c r="P4" s="23"/>
      <c r="Q4" s="23"/>
      <c r="R4" s="210" t="s">
        <v>0</v>
      </c>
      <c r="S4" s="210"/>
      <c r="T4" s="201" t="s">
        <v>127</v>
      </c>
      <c r="U4" s="201"/>
      <c r="V4" s="201"/>
      <c r="W4" s="201" t="s">
        <v>128</v>
      </c>
      <c r="X4" s="201"/>
      <c r="Y4" s="201"/>
      <c r="Z4" s="201" t="s">
        <v>129</v>
      </c>
      <c r="AA4" s="201"/>
      <c r="AB4" s="201"/>
      <c r="AC4" s="201" t="s">
        <v>59</v>
      </c>
      <c r="AD4" s="201"/>
      <c r="AE4" s="201"/>
      <c r="AF4" s="23"/>
      <c r="AG4" s="23"/>
      <c r="AH4" s="23"/>
      <c r="AI4" s="210" t="s">
        <v>0</v>
      </c>
      <c r="AJ4" s="210"/>
      <c r="AK4" s="201" t="s">
        <v>56</v>
      </c>
      <c r="AL4" s="201"/>
      <c r="AM4" s="201"/>
      <c r="AN4" s="201" t="s">
        <v>57</v>
      </c>
      <c r="AO4" s="201"/>
      <c r="AP4" s="201"/>
      <c r="AQ4" s="201" t="s">
        <v>58</v>
      </c>
      <c r="AR4" s="201"/>
      <c r="AS4" s="201"/>
      <c r="AT4" s="201" t="s">
        <v>59</v>
      </c>
      <c r="AU4" s="201"/>
      <c r="AV4" s="201"/>
      <c r="AW4" s="23"/>
      <c r="AX4" s="23"/>
      <c r="AY4" s="23"/>
      <c r="AZ4" s="210" t="s">
        <v>0</v>
      </c>
      <c r="BA4" s="210"/>
      <c r="BB4" s="201" t="s">
        <v>56</v>
      </c>
      <c r="BC4" s="201"/>
      <c r="BD4" s="201"/>
      <c r="BE4" s="201" t="s">
        <v>57</v>
      </c>
      <c r="BF4" s="201"/>
      <c r="BG4" s="201"/>
      <c r="BH4" s="201" t="s">
        <v>58</v>
      </c>
      <c r="BI4" s="201"/>
      <c r="BJ4" s="201"/>
      <c r="BK4" s="201" t="s">
        <v>59</v>
      </c>
      <c r="BL4" s="201"/>
      <c r="BM4" s="201"/>
      <c r="BN4" s="23"/>
      <c r="BO4" s="23"/>
      <c r="BP4" s="23"/>
      <c r="BQ4" s="23"/>
      <c r="BR4" s="23"/>
      <c r="BS4" s="210" t="s">
        <v>0</v>
      </c>
      <c r="BT4" s="210"/>
      <c r="BU4" s="201" t="s">
        <v>56</v>
      </c>
      <c r="BV4" s="201"/>
      <c r="BW4" s="201"/>
      <c r="BX4" s="201" t="s">
        <v>57</v>
      </c>
      <c r="BY4" s="201"/>
      <c r="BZ4" s="201"/>
      <c r="CA4" s="201" t="s">
        <v>58</v>
      </c>
      <c r="CB4" s="201"/>
      <c r="CC4" s="201"/>
      <c r="CD4" s="201" t="s">
        <v>59</v>
      </c>
      <c r="CE4" s="201"/>
      <c r="CF4" s="201"/>
      <c r="CG4" s="210" t="s">
        <v>0</v>
      </c>
      <c r="CH4" s="210"/>
      <c r="CI4" s="201" t="s">
        <v>56</v>
      </c>
      <c r="CJ4" s="201"/>
      <c r="CK4" s="201"/>
      <c r="CL4" s="201" t="s">
        <v>57</v>
      </c>
      <c r="CM4" s="201"/>
      <c r="CN4" s="201"/>
      <c r="CO4" s="201" t="s">
        <v>58</v>
      </c>
      <c r="CP4" s="201"/>
      <c r="CQ4" s="201"/>
      <c r="CR4" s="201" t="s">
        <v>59</v>
      </c>
      <c r="CS4" s="201"/>
      <c r="CT4" s="201"/>
      <c r="CU4" s="17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</row>
    <row r="5" spans="1:171" ht="14.25" customHeight="1" x14ac:dyDescent="0.2">
      <c r="A5" s="210"/>
      <c r="B5" s="210"/>
      <c r="C5" s="201" t="s">
        <v>23</v>
      </c>
      <c r="D5" s="201" t="s">
        <v>24</v>
      </c>
      <c r="E5" s="201" t="s">
        <v>26</v>
      </c>
      <c r="F5" s="201" t="s">
        <v>23</v>
      </c>
      <c r="G5" s="201" t="s">
        <v>24</v>
      </c>
      <c r="H5" s="201" t="s">
        <v>26</v>
      </c>
      <c r="I5" s="201" t="s">
        <v>23</v>
      </c>
      <c r="J5" s="201" t="s">
        <v>24</v>
      </c>
      <c r="K5" s="201" t="s">
        <v>26</v>
      </c>
      <c r="L5" s="201" t="s">
        <v>23</v>
      </c>
      <c r="M5" s="201" t="s">
        <v>24</v>
      </c>
      <c r="N5" s="201" t="s">
        <v>26</v>
      </c>
      <c r="O5" s="23"/>
      <c r="P5" s="23"/>
      <c r="Q5" s="23"/>
      <c r="R5" s="210"/>
      <c r="S5" s="210"/>
      <c r="T5" s="201" t="s">
        <v>23</v>
      </c>
      <c r="U5" s="201" t="s">
        <v>24</v>
      </c>
      <c r="V5" s="201" t="s">
        <v>26</v>
      </c>
      <c r="W5" s="201" t="s">
        <v>23</v>
      </c>
      <c r="X5" s="201" t="s">
        <v>24</v>
      </c>
      <c r="Y5" s="201" t="s">
        <v>26</v>
      </c>
      <c r="Z5" s="201" t="s">
        <v>23</v>
      </c>
      <c r="AA5" s="201" t="s">
        <v>24</v>
      </c>
      <c r="AB5" s="201" t="s">
        <v>26</v>
      </c>
      <c r="AC5" s="201" t="s">
        <v>23</v>
      </c>
      <c r="AD5" s="201" t="s">
        <v>24</v>
      </c>
      <c r="AE5" s="201" t="s">
        <v>26</v>
      </c>
      <c r="AF5" s="23"/>
      <c r="AG5" s="23"/>
      <c r="AH5" s="23"/>
      <c r="AI5" s="210"/>
      <c r="AJ5" s="210"/>
      <c r="AK5" s="201" t="s">
        <v>23</v>
      </c>
      <c r="AL5" s="201" t="s">
        <v>24</v>
      </c>
      <c r="AM5" s="201" t="s">
        <v>26</v>
      </c>
      <c r="AN5" s="201" t="s">
        <v>23</v>
      </c>
      <c r="AO5" s="201" t="s">
        <v>24</v>
      </c>
      <c r="AP5" s="201" t="s">
        <v>26</v>
      </c>
      <c r="AQ5" s="201" t="s">
        <v>23</v>
      </c>
      <c r="AR5" s="201" t="s">
        <v>24</v>
      </c>
      <c r="AS5" s="201" t="s">
        <v>26</v>
      </c>
      <c r="AT5" s="201" t="s">
        <v>23</v>
      </c>
      <c r="AU5" s="201" t="s">
        <v>24</v>
      </c>
      <c r="AV5" s="201" t="s">
        <v>26</v>
      </c>
      <c r="AW5" s="23"/>
      <c r="AX5" s="23"/>
      <c r="AY5" s="23"/>
      <c r="AZ5" s="210"/>
      <c r="BA5" s="210"/>
      <c r="BB5" s="201" t="s">
        <v>23</v>
      </c>
      <c r="BC5" s="201" t="s">
        <v>24</v>
      </c>
      <c r="BD5" s="201" t="s">
        <v>26</v>
      </c>
      <c r="BE5" s="201" t="s">
        <v>23</v>
      </c>
      <c r="BF5" s="201" t="s">
        <v>24</v>
      </c>
      <c r="BG5" s="201" t="s">
        <v>26</v>
      </c>
      <c r="BH5" s="201" t="s">
        <v>23</v>
      </c>
      <c r="BI5" s="201" t="s">
        <v>24</v>
      </c>
      <c r="BJ5" s="201" t="s">
        <v>26</v>
      </c>
      <c r="BK5" s="201" t="s">
        <v>23</v>
      </c>
      <c r="BL5" s="201" t="s">
        <v>24</v>
      </c>
      <c r="BM5" s="201" t="s">
        <v>26</v>
      </c>
      <c r="BN5" s="23"/>
      <c r="BO5" s="23"/>
      <c r="BP5" s="23"/>
      <c r="BQ5" s="23"/>
      <c r="BR5" s="23"/>
      <c r="BS5" s="210"/>
      <c r="BT5" s="210"/>
      <c r="BU5" s="201" t="s">
        <v>23</v>
      </c>
      <c r="BV5" s="201" t="s">
        <v>24</v>
      </c>
      <c r="BW5" s="201" t="s">
        <v>26</v>
      </c>
      <c r="BX5" s="201" t="s">
        <v>23</v>
      </c>
      <c r="BY5" s="201" t="s">
        <v>24</v>
      </c>
      <c r="BZ5" s="201" t="s">
        <v>26</v>
      </c>
      <c r="CA5" s="201" t="s">
        <v>23</v>
      </c>
      <c r="CB5" s="201" t="s">
        <v>24</v>
      </c>
      <c r="CC5" s="201" t="s">
        <v>26</v>
      </c>
      <c r="CD5" s="201" t="s">
        <v>23</v>
      </c>
      <c r="CE5" s="201" t="s">
        <v>24</v>
      </c>
      <c r="CF5" s="201" t="s">
        <v>26</v>
      </c>
      <c r="CG5" s="210"/>
      <c r="CH5" s="210"/>
      <c r="CI5" s="201" t="s">
        <v>23</v>
      </c>
      <c r="CJ5" s="201" t="s">
        <v>24</v>
      </c>
      <c r="CK5" s="201" t="s">
        <v>26</v>
      </c>
      <c r="CL5" s="201" t="s">
        <v>23</v>
      </c>
      <c r="CM5" s="201" t="s">
        <v>24</v>
      </c>
      <c r="CN5" s="201" t="s">
        <v>26</v>
      </c>
      <c r="CO5" s="201" t="s">
        <v>23</v>
      </c>
      <c r="CP5" s="201" t="s">
        <v>24</v>
      </c>
      <c r="CQ5" s="201" t="s">
        <v>26</v>
      </c>
      <c r="CR5" s="201" t="s">
        <v>23</v>
      </c>
      <c r="CS5" s="201" t="s">
        <v>24</v>
      </c>
      <c r="CT5" s="201" t="s">
        <v>26</v>
      </c>
      <c r="CU5" s="17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</row>
    <row r="6" spans="1:171" ht="12.75" customHeight="1" x14ac:dyDescent="0.2">
      <c r="A6" s="210"/>
      <c r="B6" s="21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3"/>
      <c r="P6" s="23"/>
      <c r="Q6" s="23"/>
      <c r="R6" s="210"/>
      <c r="S6" s="210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3"/>
      <c r="AG6" s="23"/>
      <c r="AH6" s="23"/>
      <c r="AI6" s="210"/>
      <c r="AJ6" s="210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3"/>
      <c r="AX6" s="23"/>
      <c r="AY6" s="23"/>
      <c r="AZ6" s="210"/>
      <c r="BA6" s="210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3"/>
      <c r="BO6" s="23"/>
      <c r="BP6" s="23"/>
      <c r="BQ6" s="23"/>
      <c r="BR6" s="23"/>
      <c r="BS6" s="210"/>
      <c r="BT6" s="210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10"/>
      <c r="CH6" s="210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17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</row>
    <row r="7" spans="1:171" s="8" customFormat="1" ht="19.5" customHeight="1" x14ac:dyDescent="0.2">
      <c r="A7" s="190" t="s">
        <v>1</v>
      </c>
      <c r="B7" s="190"/>
      <c r="C7" s="35">
        <f>الطلبة!M7</f>
        <v>359</v>
      </c>
      <c r="D7" s="35">
        <f>الطلبة!N7</f>
        <v>0</v>
      </c>
      <c r="E7" s="35">
        <f>الطلبة!O7</f>
        <v>359</v>
      </c>
      <c r="F7" s="35">
        <f>الطلبة!AB7</f>
        <v>107</v>
      </c>
      <c r="G7" s="35">
        <f>الطلبة!AC7</f>
        <v>0</v>
      </c>
      <c r="H7" s="35">
        <f>الطلبة!AD7</f>
        <v>107</v>
      </c>
      <c r="I7" s="35">
        <f>الطلبة!AQ7</f>
        <v>256</v>
      </c>
      <c r="J7" s="35">
        <f>الطلبة!AR7</f>
        <v>0</v>
      </c>
      <c r="K7" s="35">
        <f>الطلبة!AS7</f>
        <v>256</v>
      </c>
      <c r="L7" s="34">
        <f>I7+F7+C7</f>
        <v>722</v>
      </c>
      <c r="M7" s="34">
        <f t="shared" ref="M7:N7" si="0">J7+G7+D7</f>
        <v>0</v>
      </c>
      <c r="N7" s="34">
        <f t="shared" si="0"/>
        <v>722</v>
      </c>
      <c r="O7" s="39"/>
      <c r="P7" s="39"/>
      <c r="Q7" s="39"/>
      <c r="R7" s="190" t="s">
        <v>1</v>
      </c>
      <c r="S7" s="190"/>
      <c r="T7" s="35">
        <f>الطلبة!M36</f>
        <v>16</v>
      </c>
      <c r="U7" s="35">
        <f>الطلبة!N36</f>
        <v>4</v>
      </c>
      <c r="V7" s="35">
        <f>الطلبة!O36</f>
        <v>20</v>
      </c>
      <c r="W7" s="35">
        <f>الطلبة!AB36</f>
        <v>0</v>
      </c>
      <c r="X7" s="35">
        <f>الطلبة!AC36</f>
        <v>0</v>
      </c>
      <c r="Y7" s="35">
        <f>الطلبة!AD36</f>
        <v>0</v>
      </c>
      <c r="Z7" s="35">
        <f>الطلبة!AQ36</f>
        <v>2</v>
      </c>
      <c r="AA7" s="35">
        <f>الطلبة!AR36</f>
        <v>6</v>
      </c>
      <c r="AB7" s="35">
        <f>الطلبة!AS36</f>
        <v>8</v>
      </c>
      <c r="AC7" s="34">
        <f>Z7+W7+T7</f>
        <v>18</v>
      </c>
      <c r="AD7" s="34">
        <f t="shared" ref="AD7:AE7" si="1">AA7+X7+U7</f>
        <v>10</v>
      </c>
      <c r="AE7" s="34">
        <f t="shared" si="1"/>
        <v>28</v>
      </c>
      <c r="AF7" s="39"/>
      <c r="AG7" s="39"/>
      <c r="AH7" s="39"/>
      <c r="AI7" s="190" t="s">
        <v>1</v>
      </c>
      <c r="AJ7" s="190"/>
      <c r="AK7" s="35">
        <f>الطلبة!M65</f>
        <v>31</v>
      </c>
      <c r="AL7" s="35">
        <f>الطلبة!N65</f>
        <v>29</v>
      </c>
      <c r="AM7" s="35">
        <f>الطلبة!O65</f>
        <v>60</v>
      </c>
      <c r="AN7" s="35">
        <f>الطلبة!AB65</f>
        <v>1</v>
      </c>
      <c r="AO7" s="35">
        <f>الطلبة!AC65</f>
        <v>27</v>
      </c>
      <c r="AP7" s="35">
        <f>الطلبة!AD65</f>
        <v>28</v>
      </c>
      <c r="AQ7" s="35">
        <f>الطلبة!AQ65</f>
        <v>32</v>
      </c>
      <c r="AR7" s="35">
        <f>الطلبة!AR65</f>
        <v>40</v>
      </c>
      <c r="AS7" s="35">
        <f>الطلبة!AS65</f>
        <v>72</v>
      </c>
      <c r="AT7" s="34">
        <f>AQ7+AN7+AK7</f>
        <v>64</v>
      </c>
      <c r="AU7" s="34">
        <f t="shared" ref="AU7:AV7" si="2">AR7+AO7+AL7</f>
        <v>96</v>
      </c>
      <c r="AV7" s="34">
        <f t="shared" si="2"/>
        <v>160</v>
      </c>
      <c r="AW7" s="39"/>
      <c r="AX7" s="39"/>
      <c r="AY7" s="39"/>
      <c r="AZ7" s="190" t="s">
        <v>1</v>
      </c>
      <c r="BA7" s="190"/>
      <c r="BB7" s="35">
        <f>الطلبة!M95</f>
        <v>0</v>
      </c>
      <c r="BC7" s="35">
        <f>الطلبة!N95</f>
        <v>0</v>
      </c>
      <c r="BD7" s="35">
        <f>الطلبة!O95</f>
        <v>0</v>
      </c>
      <c r="BE7" s="35">
        <f>الطلبة!AB95</f>
        <v>0</v>
      </c>
      <c r="BF7" s="35">
        <f>الطلبة!AC95</f>
        <v>0</v>
      </c>
      <c r="BG7" s="35">
        <f>الطلبة!AD95</f>
        <v>0</v>
      </c>
      <c r="BH7" s="35">
        <f>الطلبة!AQ95</f>
        <v>0</v>
      </c>
      <c r="BI7" s="35">
        <f>الطلبة!AR95</f>
        <v>0</v>
      </c>
      <c r="BJ7" s="35">
        <f>الطلبة!AS95</f>
        <v>0</v>
      </c>
      <c r="BK7" s="34">
        <f>BH7+BE7+BB7</f>
        <v>0</v>
      </c>
      <c r="BL7" s="34">
        <f t="shared" ref="BL7:BM7" si="3">BI7+BF7+BC7</f>
        <v>0</v>
      </c>
      <c r="BM7" s="34">
        <f t="shared" si="3"/>
        <v>0</v>
      </c>
      <c r="BN7" s="39"/>
      <c r="BO7" s="39"/>
      <c r="BP7" s="39"/>
      <c r="BQ7" s="39"/>
      <c r="BR7" s="39"/>
      <c r="BS7" s="190" t="s">
        <v>1</v>
      </c>
      <c r="BT7" s="190"/>
      <c r="BU7" s="35">
        <f>الطلبة!M124</f>
        <v>0</v>
      </c>
      <c r="BV7" s="35">
        <f>الطلبة!N124</f>
        <v>0</v>
      </c>
      <c r="BW7" s="35">
        <f>الطلبة!O124</f>
        <v>0</v>
      </c>
      <c r="BX7" s="35">
        <f>الطلبة!AB124</f>
        <v>0</v>
      </c>
      <c r="BY7" s="35">
        <f>الطلبة!AC124</f>
        <v>0</v>
      </c>
      <c r="BZ7" s="35">
        <f>الطلبة!AD124</f>
        <v>0</v>
      </c>
      <c r="CA7" s="35">
        <f>الطلبة!AQ124</f>
        <v>0</v>
      </c>
      <c r="CB7" s="35">
        <f>الطلبة!AR124</f>
        <v>0</v>
      </c>
      <c r="CC7" s="35">
        <f>الطلبة!AS124</f>
        <v>0</v>
      </c>
      <c r="CD7" s="34">
        <f>CA7+BX7+BU7</f>
        <v>0</v>
      </c>
      <c r="CE7" s="34">
        <f t="shared" ref="CE7:CF7" si="4">CB7+BY7+BV7</f>
        <v>0</v>
      </c>
      <c r="CF7" s="34">
        <f t="shared" si="4"/>
        <v>0</v>
      </c>
      <c r="CG7" s="190" t="s">
        <v>1</v>
      </c>
      <c r="CH7" s="190"/>
      <c r="CI7" s="35">
        <f>BU7+BB7+AK7+T7+C7</f>
        <v>406</v>
      </c>
      <c r="CJ7" s="35">
        <f t="shared" ref="CJ7:CT7" si="5">BV7+BC7+AL7+U7+D7</f>
        <v>33</v>
      </c>
      <c r="CK7" s="35">
        <f t="shared" si="5"/>
        <v>439</v>
      </c>
      <c r="CL7" s="35">
        <f t="shared" si="5"/>
        <v>108</v>
      </c>
      <c r="CM7" s="35">
        <f t="shared" si="5"/>
        <v>27</v>
      </c>
      <c r="CN7" s="35">
        <f t="shared" si="5"/>
        <v>135</v>
      </c>
      <c r="CO7" s="35">
        <f t="shared" si="5"/>
        <v>290</v>
      </c>
      <c r="CP7" s="35">
        <f t="shared" si="5"/>
        <v>46</v>
      </c>
      <c r="CQ7" s="35">
        <f t="shared" si="5"/>
        <v>336</v>
      </c>
      <c r="CR7" s="34">
        <f t="shared" si="5"/>
        <v>804</v>
      </c>
      <c r="CS7" s="34">
        <f t="shared" si="5"/>
        <v>106</v>
      </c>
      <c r="CT7" s="34">
        <f t="shared" si="5"/>
        <v>910</v>
      </c>
      <c r="CU7" s="17"/>
      <c r="CZ7" s="246"/>
      <c r="DA7" s="247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R7" s="246"/>
      <c r="DS7" s="247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J7" s="246"/>
      <c r="EK7" s="247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FB7" s="246"/>
      <c r="FC7" s="247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</row>
    <row r="8" spans="1:171" s="8" customFormat="1" ht="19.5" customHeight="1" x14ac:dyDescent="0.2">
      <c r="A8" s="190" t="s">
        <v>2</v>
      </c>
      <c r="B8" s="190"/>
      <c r="C8" s="35">
        <f>الطلبة!M8</f>
        <v>593</v>
      </c>
      <c r="D8" s="35">
        <f>الطلبة!N8</f>
        <v>145</v>
      </c>
      <c r="E8" s="35">
        <f>الطلبة!O8</f>
        <v>738</v>
      </c>
      <c r="F8" s="35">
        <f>الطلبة!AB8</f>
        <v>386</v>
      </c>
      <c r="G8" s="35">
        <f>الطلبة!AC8</f>
        <v>1</v>
      </c>
      <c r="H8" s="35">
        <f>الطلبة!AD8</f>
        <v>387</v>
      </c>
      <c r="I8" s="35">
        <f>الطلبة!AQ8</f>
        <v>338</v>
      </c>
      <c r="J8" s="35">
        <f>الطلبة!AR8</f>
        <v>7</v>
      </c>
      <c r="K8" s="35">
        <f>الطلبة!AS8</f>
        <v>345</v>
      </c>
      <c r="L8" s="34">
        <f t="shared" ref="L8:L27" si="6">I8+F8+C8</f>
        <v>1317</v>
      </c>
      <c r="M8" s="34">
        <f t="shared" ref="M8:M27" si="7">J8+G8+D8</f>
        <v>153</v>
      </c>
      <c r="N8" s="34">
        <f t="shared" ref="N8:N27" si="8">K8+H8+E8</f>
        <v>1470</v>
      </c>
      <c r="O8" s="39"/>
      <c r="P8" s="39"/>
      <c r="Q8" s="39"/>
      <c r="R8" s="190" t="s">
        <v>2</v>
      </c>
      <c r="S8" s="190"/>
      <c r="T8" s="35">
        <f>الطلبة!M37</f>
        <v>0</v>
      </c>
      <c r="U8" s="35">
        <f>الطلبة!N37</f>
        <v>0</v>
      </c>
      <c r="V8" s="35">
        <f>الطلبة!O37</f>
        <v>0</v>
      </c>
      <c r="W8" s="35">
        <f>الطلبة!AB37</f>
        <v>0</v>
      </c>
      <c r="X8" s="35">
        <f>الطلبة!AC37</f>
        <v>0</v>
      </c>
      <c r="Y8" s="35">
        <f>الطلبة!AD37</f>
        <v>0</v>
      </c>
      <c r="Z8" s="35">
        <f>الطلبة!AQ37</f>
        <v>0</v>
      </c>
      <c r="AA8" s="35">
        <f>الطلبة!AR37</f>
        <v>0</v>
      </c>
      <c r="AB8" s="35">
        <f>الطلبة!AS37</f>
        <v>0</v>
      </c>
      <c r="AC8" s="34">
        <f t="shared" ref="AC8:AC26" si="9">Z8+W8+T8</f>
        <v>0</v>
      </c>
      <c r="AD8" s="34">
        <f t="shared" ref="AD8:AD26" si="10">AA8+X8+U8</f>
        <v>0</v>
      </c>
      <c r="AE8" s="34">
        <f t="shared" ref="AE8:AE26" si="11">AB8+Y8+V8</f>
        <v>0</v>
      </c>
      <c r="AF8" s="39"/>
      <c r="AG8" s="39"/>
      <c r="AH8" s="39"/>
      <c r="AI8" s="190" t="s">
        <v>2</v>
      </c>
      <c r="AJ8" s="190"/>
      <c r="AK8" s="35">
        <f>الطلبة!M66</f>
        <v>29</v>
      </c>
      <c r="AL8" s="35">
        <f>الطلبة!N66</f>
        <v>154</v>
      </c>
      <c r="AM8" s="35">
        <f>الطلبة!O66</f>
        <v>183</v>
      </c>
      <c r="AN8" s="35">
        <f>الطلبة!AB66</f>
        <v>28</v>
      </c>
      <c r="AO8" s="35">
        <f>الطلبة!AC66</f>
        <v>95</v>
      </c>
      <c r="AP8" s="35">
        <f>الطلبة!AD66</f>
        <v>123</v>
      </c>
      <c r="AQ8" s="35">
        <f>الطلبة!AQ66</f>
        <v>42</v>
      </c>
      <c r="AR8" s="35">
        <f>الطلبة!AR66</f>
        <v>113</v>
      </c>
      <c r="AS8" s="35">
        <f>الطلبة!AS66</f>
        <v>155</v>
      </c>
      <c r="AT8" s="34">
        <f t="shared" ref="AT8:AT26" si="12">AQ8+AN8+AK8</f>
        <v>99</v>
      </c>
      <c r="AU8" s="34">
        <f t="shared" ref="AU8:AU26" si="13">AR8+AO8+AL8</f>
        <v>362</v>
      </c>
      <c r="AV8" s="34">
        <f t="shared" ref="AV8:AV26" si="14">AS8+AP8+AM8</f>
        <v>461</v>
      </c>
      <c r="AW8" s="39"/>
      <c r="AX8" s="39"/>
      <c r="AY8" s="39"/>
      <c r="AZ8" s="190" t="s">
        <v>2</v>
      </c>
      <c r="BA8" s="190"/>
      <c r="BB8" s="35">
        <f>الطلبة!M96</f>
        <v>0</v>
      </c>
      <c r="BC8" s="35">
        <f>الطلبة!N96</f>
        <v>0</v>
      </c>
      <c r="BD8" s="35">
        <f>الطلبة!O96</f>
        <v>0</v>
      </c>
      <c r="BE8" s="35">
        <f>الطلبة!AB96</f>
        <v>0</v>
      </c>
      <c r="BF8" s="35">
        <f>الطلبة!AC96</f>
        <v>0</v>
      </c>
      <c r="BG8" s="35">
        <f>الطلبة!AD96</f>
        <v>0</v>
      </c>
      <c r="BH8" s="35">
        <f>الطلبة!AQ96</f>
        <v>0</v>
      </c>
      <c r="BI8" s="35">
        <f>الطلبة!AR96</f>
        <v>0</v>
      </c>
      <c r="BJ8" s="35">
        <f>الطلبة!AS96</f>
        <v>0</v>
      </c>
      <c r="BK8" s="34">
        <f t="shared" ref="BK8:BK27" si="15">BH8+BE8+BB8</f>
        <v>0</v>
      </c>
      <c r="BL8" s="34">
        <f t="shared" ref="BL8:BL27" si="16">BI8+BF8+BC8</f>
        <v>0</v>
      </c>
      <c r="BM8" s="34">
        <f t="shared" ref="BM8:BM27" si="17">BJ8+BG8+BD8</f>
        <v>0</v>
      </c>
      <c r="BN8" s="39"/>
      <c r="BO8" s="39"/>
      <c r="BP8" s="39"/>
      <c r="BQ8" s="39"/>
      <c r="BR8" s="39"/>
      <c r="BS8" s="190" t="s">
        <v>2</v>
      </c>
      <c r="BT8" s="190"/>
      <c r="BU8" s="35">
        <f>الطلبة!M125</f>
        <v>0</v>
      </c>
      <c r="BV8" s="35">
        <f>الطلبة!N125</f>
        <v>0</v>
      </c>
      <c r="BW8" s="35">
        <f>الطلبة!O125</f>
        <v>0</v>
      </c>
      <c r="BX8" s="35">
        <f>الطلبة!AB125</f>
        <v>0</v>
      </c>
      <c r="BY8" s="35">
        <f>الطلبة!AC125</f>
        <v>0</v>
      </c>
      <c r="BZ8" s="35">
        <f>الطلبة!AD125</f>
        <v>0</v>
      </c>
      <c r="CA8" s="35">
        <f>الطلبة!AQ125</f>
        <v>0</v>
      </c>
      <c r="CB8" s="35">
        <f>الطلبة!AR125</f>
        <v>0</v>
      </c>
      <c r="CC8" s="35">
        <f>الطلبة!AS125</f>
        <v>0</v>
      </c>
      <c r="CD8" s="34">
        <f t="shared" ref="CD8:CD27" si="18">CA8+BX8+BU8</f>
        <v>0</v>
      </c>
      <c r="CE8" s="34">
        <f t="shared" ref="CE8:CE27" si="19">CB8+BY8+BV8</f>
        <v>0</v>
      </c>
      <c r="CF8" s="34">
        <f t="shared" ref="CF8:CF27" si="20">CC8+BZ8+BW8</f>
        <v>0</v>
      </c>
      <c r="CG8" s="190" t="s">
        <v>2</v>
      </c>
      <c r="CH8" s="190"/>
      <c r="CI8" s="35">
        <f t="shared" ref="CI8:CI27" si="21">BU8+BB8+AK8+T8+C8</f>
        <v>622</v>
      </c>
      <c r="CJ8" s="35">
        <f t="shared" ref="CJ8:CJ27" si="22">BV8+BC8+AL8+U8+D8</f>
        <v>299</v>
      </c>
      <c r="CK8" s="35">
        <f t="shared" ref="CK8:CK27" si="23">BW8+BD8+AM8+V8+E8</f>
        <v>921</v>
      </c>
      <c r="CL8" s="35">
        <f t="shared" ref="CL8:CL27" si="24">BX8+BE8+AN8+W8+F8</f>
        <v>414</v>
      </c>
      <c r="CM8" s="35">
        <f t="shared" ref="CM8:CM27" si="25">BY8+BF8+AO8+X8+G8</f>
        <v>96</v>
      </c>
      <c r="CN8" s="35">
        <f t="shared" ref="CN8:CN27" si="26">BZ8+BG8+AP8+Y8+H8</f>
        <v>510</v>
      </c>
      <c r="CO8" s="35">
        <f t="shared" ref="CO8:CO27" si="27">CA8+BH8+AQ8+Z8+I8</f>
        <v>380</v>
      </c>
      <c r="CP8" s="35">
        <f t="shared" ref="CP8:CP27" si="28">CB8+BI8+AR8+AA8+J8</f>
        <v>120</v>
      </c>
      <c r="CQ8" s="35">
        <f t="shared" ref="CQ8:CQ27" si="29">CC8+BJ8+AS8+AB8+K8</f>
        <v>500</v>
      </c>
      <c r="CR8" s="34">
        <f t="shared" ref="CR8:CR27" si="30">CD8+BK8+AT8+AC8+L8</f>
        <v>1416</v>
      </c>
      <c r="CS8" s="34">
        <f t="shared" ref="CS8:CS27" si="31">CE8+BL8+AU8+AD8+M8</f>
        <v>515</v>
      </c>
      <c r="CT8" s="34">
        <f t="shared" ref="CT8:CT27" si="32">CF8+BM8+AV8+AE8+N8</f>
        <v>1931</v>
      </c>
      <c r="CU8" s="17"/>
      <c r="CZ8" s="247"/>
      <c r="DA8" s="247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R8" s="247"/>
      <c r="DS8" s="247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J8" s="247"/>
      <c r="EK8" s="247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FB8" s="247"/>
      <c r="FC8" s="247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</row>
    <row r="9" spans="1:171" s="8" customFormat="1" ht="19.5" customHeight="1" x14ac:dyDescent="0.2">
      <c r="A9" s="190" t="s">
        <v>29</v>
      </c>
      <c r="B9" s="190"/>
      <c r="C9" s="35">
        <f>الطلبة!M9</f>
        <v>290</v>
      </c>
      <c r="D9" s="35">
        <f>الطلبة!N9</f>
        <v>1</v>
      </c>
      <c r="E9" s="35">
        <f>الطلبة!O9</f>
        <v>291</v>
      </c>
      <c r="F9" s="35">
        <f>الطلبة!AB9</f>
        <v>532</v>
      </c>
      <c r="G9" s="35">
        <f>الطلبة!AC9</f>
        <v>1</v>
      </c>
      <c r="H9" s="35">
        <f>الطلبة!AD9</f>
        <v>533</v>
      </c>
      <c r="I9" s="35">
        <f>الطلبة!AQ9</f>
        <v>693</v>
      </c>
      <c r="J9" s="35">
        <f>الطلبة!AR9</f>
        <v>3</v>
      </c>
      <c r="K9" s="35">
        <f>الطلبة!AS9</f>
        <v>696</v>
      </c>
      <c r="L9" s="34">
        <f t="shared" si="6"/>
        <v>1515</v>
      </c>
      <c r="M9" s="34">
        <f t="shared" si="7"/>
        <v>5</v>
      </c>
      <c r="N9" s="34">
        <f t="shared" si="8"/>
        <v>1520</v>
      </c>
      <c r="O9" s="39"/>
      <c r="P9" s="39"/>
      <c r="Q9" s="39"/>
      <c r="R9" s="190" t="s">
        <v>29</v>
      </c>
      <c r="S9" s="190"/>
      <c r="T9" s="35">
        <f>الطلبة!M38</f>
        <v>7</v>
      </c>
      <c r="U9" s="35">
        <f>الطلبة!N38</f>
        <v>0</v>
      </c>
      <c r="V9" s="35">
        <f>الطلبة!O38</f>
        <v>7</v>
      </c>
      <c r="W9" s="35">
        <f>الطلبة!AB38</f>
        <v>8</v>
      </c>
      <c r="X9" s="35">
        <f>الطلبة!AC38</f>
        <v>0</v>
      </c>
      <c r="Y9" s="35">
        <f>الطلبة!AD38</f>
        <v>8</v>
      </c>
      <c r="Z9" s="35">
        <f>الطلبة!AQ38</f>
        <v>12</v>
      </c>
      <c r="AA9" s="35">
        <f>الطلبة!AR38</f>
        <v>0</v>
      </c>
      <c r="AB9" s="35">
        <f>الطلبة!AS38</f>
        <v>12</v>
      </c>
      <c r="AC9" s="34">
        <f t="shared" si="9"/>
        <v>27</v>
      </c>
      <c r="AD9" s="34">
        <f t="shared" si="10"/>
        <v>0</v>
      </c>
      <c r="AE9" s="34">
        <f t="shared" si="11"/>
        <v>27</v>
      </c>
      <c r="AF9" s="39"/>
      <c r="AG9" s="39"/>
      <c r="AH9" s="39"/>
      <c r="AI9" s="190" t="s">
        <v>29</v>
      </c>
      <c r="AJ9" s="190"/>
      <c r="AK9" s="35">
        <f>الطلبة!M67</f>
        <v>8</v>
      </c>
      <c r="AL9" s="35">
        <f>الطلبة!N67</f>
        <v>56</v>
      </c>
      <c r="AM9" s="35">
        <f>الطلبة!O67</f>
        <v>64</v>
      </c>
      <c r="AN9" s="35">
        <f>الطلبة!AB67</f>
        <v>17</v>
      </c>
      <c r="AO9" s="35">
        <f>الطلبة!AC67</f>
        <v>123</v>
      </c>
      <c r="AP9" s="35">
        <f>الطلبة!AD67</f>
        <v>140</v>
      </c>
      <c r="AQ9" s="35">
        <f>الطلبة!AQ67</f>
        <v>44</v>
      </c>
      <c r="AR9" s="35">
        <f>الطلبة!AR67</f>
        <v>164</v>
      </c>
      <c r="AS9" s="35">
        <f>الطلبة!AS67</f>
        <v>208</v>
      </c>
      <c r="AT9" s="34">
        <f t="shared" si="12"/>
        <v>69</v>
      </c>
      <c r="AU9" s="34">
        <f t="shared" si="13"/>
        <v>343</v>
      </c>
      <c r="AV9" s="34">
        <f t="shared" si="14"/>
        <v>412</v>
      </c>
      <c r="AW9" s="39"/>
      <c r="AX9" s="39"/>
      <c r="AY9" s="39"/>
      <c r="AZ9" s="190" t="s">
        <v>29</v>
      </c>
      <c r="BA9" s="190"/>
      <c r="BB9" s="35">
        <f>الطلبة!M97</f>
        <v>0</v>
      </c>
      <c r="BC9" s="35">
        <f>الطلبة!N97</f>
        <v>17</v>
      </c>
      <c r="BD9" s="35">
        <f>الطلبة!O97</f>
        <v>17</v>
      </c>
      <c r="BE9" s="35">
        <f>الطلبة!AB97</f>
        <v>0</v>
      </c>
      <c r="BF9" s="35">
        <f>الطلبة!AC97</f>
        <v>26</v>
      </c>
      <c r="BG9" s="35">
        <f>الطلبة!AD97</f>
        <v>26</v>
      </c>
      <c r="BH9" s="35">
        <f>الطلبة!AQ97</f>
        <v>0</v>
      </c>
      <c r="BI9" s="35">
        <f>الطلبة!AR97</f>
        <v>27</v>
      </c>
      <c r="BJ9" s="35">
        <f>الطلبة!AS97</f>
        <v>27</v>
      </c>
      <c r="BK9" s="34">
        <f t="shared" si="15"/>
        <v>0</v>
      </c>
      <c r="BL9" s="34">
        <f t="shared" si="16"/>
        <v>70</v>
      </c>
      <c r="BM9" s="34">
        <f t="shared" si="17"/>
        <v>70</v>
      </c>
      <c r="BN9" s="39"/>
      <c r="BO9" s="39"/>
      <c r="BP9" s="39"/>
      <c r="BQ9" s="39"/>
      <c r="BR9" s="39"/>
      <c r="BS9" s="190" t="s">
        <v>29</v>
      </c>
      <c r="BT9" s="190"/>
      <c r="BU9" s="35">
        <f>الطلبة!M126</f>
        <v>95</v>
      </c>
      <c r="BV9" s="35">
        <f>الطلبة!N126</f>
        <v>16</v>
      </c>
      <c r="BW9" s="35">
        <f>الطلبة!O126</f>
        <v>111</v>
      </c>
      <c r="BX9" s="35">
        <f>الطلبة!AB126</f>
        <v>118</v>
      </c>
      <c r="BY9" s="35">
        <f>الطلبة!AC126</f>
        <v>24</v>
      </c>
      <c r="BZ9" s="35">
        <f>الطلبة!AD126</f>
        <v>142</v>
      </c>
      <c r="CA9" s="35">
        <f>الطلبة!AQ126</f>
        <v>134</v>
      </c>
      <c r="CB9" s="35">
        <f>الطلبة!AR126</f>
        <v>21</v>
      </c>
      <c r="CC9" s="35">
        <f>الطلبة!AS126</f>
        <v>155</v>
      </c>
      <c r="CD9" s="34">
        <f t="shared" si="18"/>
        <v>347</v>
      </c>
      <c r="CE9" s="34">
        <f t="shared" si="19"/>
        <v>61</v>
      </c>
      <c r="CF9" s="34">
        <f t="shared" si="20"/>
        <v>408</v>
      </c>
      <c r="CG9" s="190" t="s">
        <v>29</v>
      </c>
      <c r="CH9" s="190"/>
      <c r="CI9" s="35">
        <f t="shared" si="21"/>
        <v>400</v>
      </c>
      <c r="CJ9" s="35">
        <f t="shared" si="22"/>
        <v>90</v>
      </c>
      <c r="CK9" s="35">
        <f t="shared" si="23"/>
        <v>490</v>
      </c>
      <c r="CL9" s="35">
        <f t="shared" si="24"/>
        <v>675</v>
      </c>
      <c r="CM9" s="35">
        <f t="shared" si="25"/>
        <v>174</v>
      </c>
      <c r="CN9" s="35">
        <f t="shared" si="26"/>
        <v>849</v>
      </c>
      <c r="CO9" s="35">
        <f t="shared" si="27"/>
        <v>883</v>
      </c>
      <c r="CP9" s="35">
        <f t="shared" si="28"/>
        <v>215</v>
      </c>
      <c r="CQ9" s="35">
        <f t="shared" si="29"/>
        <v>1098</v>
      </c>
      <c r="CR9" s="34">
        <f t="shared" si="30"/>
        <v>1958</v>
      </c>
      <c r="CS9" s="34">
        <f t="shared" si="31"/>
        <v>479</v>
      </c>
      <c r="CT9" s="34">
        <f t="shared" si="32"/>
        <v>2437</v>
      </c>
      <c r="CU9" s="17"/>
      <c r="CZ9" s="247"/>
      <c r="DA9" s="247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R9" s="247"/>
      <c r="DS9" s="247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J9" s="247"/>
      <c r="EK9" s="247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FB9" s="247"/>
      <c r="FC9" s="247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</row>
    <row r="10" spans="1:171" s="8" customFormat="1" ht="19.5" customHeight="1" x14ac:dyDescent="0.2">
      <c r="A10" s="190" t="s">
        <v>3</v>
      </c>
      <c r="B10" s="190"/>
      <c r="C10" s="35">
        <f>الطلبة!M10</f>
        <v>669</v>
      </c>
      <c r="D10" s="35">
        <f>الطلبة!N10</f>
        <v>4</v>
      </c>
      <c r="E10" s="35">
        <f>الطلبة!O10</f>
        <v>673</v>
      </c>
      <c r="F10" s="35">
        <f>الطلبة!AB10</f>
        <v>680</v>
      </c>
      <c r="G10" s="35">
        <f>الطلبة!AC10</f>
        <v>4</v>
      </c>
      <c r="H10" s="35">
        <f>الطلبة!AD10</f>
        <v>684</v>
      </c>
      <c r="I10" s="35">
        <f>الطلبة!AQ10</f>
        <v>1064</v>
      </c>
      <c r="J10" s="35">
        <f>الطلبة!AR10</f>
        <v>2</v>
      </c>
      <c r="K10" s="35">
        <f>الطلبة!AS10</f>
        <v>1066</v>
      </c>
      <c r="L10" s="34">
        <f t="shared" si="6"/>
        <v>2413</v>
      </c>
      <c r="M10" s="34">
        <f t="shared" si="7"/>
        <v>10</v>
      </c>
      <c r="N10" s="34">
        <f t="shared" si="8"/>
        <v>2423</v>
      </c>
      <c r="O10" s="39"/>
      <c r="P10" s="39"/>
      <c r="Q10" s="39"/>
      <c r="R10" s="190" t="s">
        <v>3</v>
      </c>
      <c r="S10" s="190"/>
      <c r="T10" s="35">
        <f>الطلبة!M39</f>
        <v>0</v>
      </c>
      <c r="U10" s="35">
        <f>الطلبة!N39</f>
        <v>0</v>
      </c>
      <c r="V10" s="35">
        <f>الطلبة!O39</f>
        <v>0</v>
      </c>
      <c r="W10" s="35">
        <f>الطلبة!AB39</f>
        <v>0</v>
      </c>
      <c r="X10" s="35">
        <f>الطلبة!AC39</f>
        <v>0</v>
      </c>
      <c r="Y10" s="35">
        <f>الطلبة!AD39</f>
        <v>0</v>
      </c>
      <c r="Z10" s="35">
        <f>الطلبة!AQ39</f>
        <v>0</v>
      </c>
      <c r="AA10" s="35">
        <f>الطلبة!AR39</f>
        <v>0</v>
      </c>
      <c r="AB10" s="35">
        <f>الطلبة!AS39</f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  <c r="AF10" s="39"/>
      <c r="AG10" s="39"/>
      <c r="AH10" s="39"/>
      <c r="AI10" s="190" t="s">
        <v>3</v>
      </c>
      <c r="AJ10" s="190"/>
      <c r="AK10" s="35">
        <f>الطلبة!M68</f>
        <v>18</v>
      </c>
      <c r="AL10" s="35">
        <f>الطلبة!N68</f>
        <v>46</v>
      </c>
      <c r="AM10" s="35">
        <f>الطلبة!O68</f>
        <v>64</v>
      </c>
      <c r="AN10" s="35">
        <f>الطلبة!AB68</f>
        <v>22</v>
      </c>
      <c r="AO10" s="35">
        <f>الطلبة!AC68</f>
        <v>50</v>
      </c>
      <c r="AP10" s="35">
        <f>الطلبة!AD68</f>
        <v>72</v>
      </c>
      <c r="AQ10" s="35">
        <f>الطلبة!AQ68</f>
        <v>41</v>
      </c>
      <c r="AR10" s="35">
        <f>الطلبة!AR68</f>
        <v>61</v>
      </c>
      <c r="AS10" s="35">
        <f>الطلبة!AS68</f>
        <v>102</v>
      </c>
      <c r="AT10" s="34">
        <f t="shared" si="12"/>
        <v>81</v>
      </c>
      <c r="AU10" s="34">
        <f t="shared" si="13"/>
        <v>157</v>
      </c>
      <c r="AV10" s="34">
        <f t="shared" si="14"/>
        <v>238</v>
      </c>
      <c r="AW10" s="39"/>
      <c r="AX10" s="39"/>
      <c r="AY10" s="39"/>
      <c r="AZ10" s="190" t="s">
        <v>3</v>
      </c>
      <c r="BA10" s="190"/>
      <c r="BB10" s="35">
        <f>الطلبة!M98</f>
        <v>0</v>
      </c>
      <c r="BC10" s="35">
        <f>الطلبة!N98</f>
        <v>48</v>
      </c>
      <c r="BD10" s="35">
        <f>الطلبة!O98</f>
        <v>48</v>
      </c>
      <c r="BE10" s="35">
        <f>الطلبة!AB98</f>
        <v>0</v>
      </c>
      <c r="BF10" s="35">
        <f>الطلبة!AC98</f>
        <v>32</v>
      </c>
      <c r="BG10" s="35">
        <f>الطلبة!AD98</f>
        <v>32</v>
      </c>
      <c r="BH10" s="35">
        <f>الطلبة!AQ98</f>
        <v>0</v>
      </c>
      <c r="BI10" s="35">
        <f>الطلبة!AR98</f>
        <v>29</v>
      </c>
      <c r="BJ10" s="35">
        <f>الطلبة!AS98</f>
        <v>29</v>
      </c>
      <c r="BK10" s="34">
        <f t="shared" si="15"/>
        <v>0</v>
      </c>
      <c r="BL10" s="34">
        <f t="shared" si="16"/>
        <v>109</v>
      </c>
      <c r="BM10" s="34">
        <f t="shared" si="17"/>
        <v>109</v>
      </c>
      <c r="BN10" s="39"/>
      <c r="BO10" s="39"/>
      <c r="BP10" s="39"/>
      <c r="BQ10" s="39"/>
      <c r="BR10" s="39"/>
      <c r="BS10" s="190" t="s">
        <v>3</v>
      </c>
      <c r="BT10" s="190"/>
      <c r="BU10" s="35">
        <f>الطلبة!M127</f>
        <v>97</v>
      </c>
      <c r="BV10" s="35">
        <f>الطلبة!N127</f>
        <v>89</v>
      </c>
      <c r="BW10" s="35">
        <f>الطلبة!O127</f>
        <v>186</v>
      </c>
      <c r="BX10" s="35">
        <f>الطلبة!AB127</f>
        <v>81</v>
      </c>
      <c r="BY10" s="35">
        <f>الطلبة!AC127</f>
        <v>89</v>
      </c>
      <c r="BZ10" s="35">
        <f>الطلبة!AD127</f>
        <v>170</v>
      </c>
      <c r="CA10" s="35">
        <f>الطلبة!AQ127</f>
        <v>89</v>
      </c>
      <c r="CB10" s="35">
        <f>الطلبة!AR127</f>
        <v>104</v>
      </c>
      <c r="CC10" s="35">
        <f>الطلبة!AS127</f>
        <v>193</v>
      </c>
      <c r="CD10" s="34">
        <f t="shared" si="18"/>
        <v>267</v>
      </c>
      <c r="CE10" s="34">
        <f t="shared" si="19"/>
        <v>282</v>
      </c>
      <c r="CF10" s="34">
        <f t="shared" si="20"/>
        <v>549</v>
      </c>
      <c r="CG10" s="190" t="s">
        <v>3</v>
      </c>
      <c r="CH10" s="190"/>
      <c r="CI10" s="35">
        <f t="shared" si="21"/>
        <v>784</v>
      </c>
      <c r="CJ10" s="35">
        <f t="shared" si="22"/>
        <v>187</v>
      </c>
      <c r="CK10" s="35">
        <f t="shared" si="23"/>
        <v>971</v>
      </c>
      <c r="CL10" s="35">
        <f t="shared" si="24"/>
        <v>783</v>
      </c>
      <c r="CM10" s="35">
        <f t="shared" si="25"/>
        <v>175</v>
      </c>
      <c r="CN10" s="35">
        <f t="shared" si="26"/>
        <v>958</v>
      </c>
      <c r="CO10" s="35">
        <f t="shared" si="27"/>
        <v>1194</v>
      </c>
      <c r="CP10" s="35">
        <f t="shared" si="28"/>
        <v>196</v>
      </c>
      <c r="CQ10" s="35">
        <f t="shared" si="29"/>
        <v>1390</v>
      </c>
      <c r="CR10" s="34">
        <f t="shared" si="30"/>
        <v>2761</v>
      </c>
      <c r="CS10" s="34">
        <f t="shared" si="31"/>
        <v>558</v>
      </c>
      <c r="CT10" s="34">
        <f t="shared" si="32"/>
        <v>3319</v>
      </c>
      <c r="CU10" s="17"/>
      <c r="CZ10" s="241"/>
      <c r="DA10" s="241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R10" s="241"/>
      <c r="DS10" s="241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J10" s="241"/>
      <c r="EK10" s="241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FB10" s="241"/>
      <c r="FC10" s="241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 t="s">
        <v>134</v>
      </c>
    </row>
    <row r="11" spans="1:171" s="8" customFormat="1" ht="19.5" customHeight="1" x14ac:dyDescent="0.2">
      <c r="A11" s="191" t="s">
        <v>4</v>
      </c>
      <c r="B11" s="30" t="s">
        <v>5</v>
      </c>
      <c r="C11" s="35">
        <f>الطلبة!M11</f>
        <v>595</v>
      </c>
      <c r="D11" s="35">
        <f>الطلبة!N11</f>
        <v>26</v>
      </c>
      <c r="E11" s="35">
        <f>الطلبة!O11</f>
        <v>621</v>
      </c>
      <c r="F11" s="35">
        <f>الطلبة!AB11</f>
        <v>488</v>
      </c>
      <c r="G11" s="35">
        <f>الطلبة!AC11</f>
        <v>36</v>
      </c>
      <c r="H11" s="35">
        <f>الطلبة!AD11</f>
        <v>524</v>
      </c>
      <c r="I11" s="35">
        <f>الطلبة!AQ11</f>
        <v>471</v>
      </c>
      <c r="J11" s="35">
        <f>الطلبة!AR11</f>
        <v>17</v>
      </c>
      <c r="K11" s="35">
        <f>الطلبة!AS11</f>
        <v>488</v>
      </c>
      <c r="L11" s="34">
        <f t="shared" si="6"/>
        <v>1554</v>
      </c>
      <c r="M11" s="34">
        <f t="shared" si="7"/>
        <v>79</v>
      </c>
      <c r="N11" s="34">
        <f t="shared" si="8"/>
        <v>1633</v>
      </c>
      <c r="O11" s="39"/>
      <c r="P11" s="39"/>
      <c r="Q11" s="39"/>
      <c r="R11" s="191" t="s">
        <v>4</v>
      </c>
      <c r="S11" s="30" t="s">
        <v>5</v>
      </c>
      <c r="T11" s="35">
        <f>الطلبة!M40</f>
        <v>0</v>
      </c>
      <c r="U11" s="35">
        <f>الطلبة!N40</f>
        <v>0</v>
      </c>
      <c r="V11" s="35">
        <f>الطلبة!O40</f>
        <v>0</v>
      </c>
      <c r="W11" s="35">
        <f>الطلبة!AB40</f>
        <v>0</v>
      </c>
      <c r="X11" s="35">
        <f>الطلبة!AC40</f>
        <v>0</v>
      </c>
      <c r="Y11" s="35">
        <f>الطلبة!AD40</f>
        <v>0</v>
      </c>
      <c r="Z11" s="35">
        <f>الطلبة!AQ40</f>
        <v>0</v>
      </c>
      <c r="AA11" s="35">
        <f>الطلبة!AR40</f>
        <v>0</v>
      </c>
      <c r="AB11" s="35">
        <f>الطلبة!AS40</f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  <c r="AF11" s="39"/>
      <c r="AG11" s="39"/>
      <c r="AH11" s="39"/>
      <c r="AI11" s="191" t="s">
        <v>4</v>
      </c>
      <c r="AJ11" s="30" t="s">
        <v>5</v>
      </c>
      <c r="AK11" s="35">
        <f>الطلبة!M69</f>
        <v>93</v>
      </c>
      <c r="AL11" s="35">
        <f>الطلبة!N69</f>
        <v>164</v>
      </c>
      <c r="AM11" s="35">
        <f>الطلبة!O69</f>
        <v>257</v>
      </c>
      <c r="AN11" s="35">
        <f>الطلبة!AB69</f>
        <v>112</v>
      </c>
      <c r="AO11" s="35">
        <f>الطلبة!AC69</f>
        <v>133</v>
      </c>
      <c r="AP11" s="35">
        <f>الطلبة!AD69</f>
        <v>245</v>
      </c>
      <c r="AQ11" s="35">
        <f>الطلبة!AQ69</f>
        <v>101</v>
      </c>
      <c r="AR11" s="35">
        <f>الطلبة!AR69</f>
        <v>165</v>
      </c>
      <c r="AS11" s="35">
        <f>الطلبة!AS69</f>
        <v>266</v>
      </c>
      <c r="AT11" s="34">
        <f t="shared" si="12"/>
        <v>306</v>
      </c>
      <c r="AU11" s="34">
        <f t="shared" si="13"/>
        <v>462</v>
      </c>
      <c r="AV11" s="34">
        <f t="shared" si="14"/>
        <v>768</v>
      </c>
      <c r="AW11" s="39"/>
      <c r="AX11" s="39"/>
      <c r="AY11" s="39"/>
      <c r="AZ11" s="191" t="s">
        <v>4</v>
      </c>
      <c r="BA11" s="30" t="s">
        <v>5</v>
      </c>
      <c r="BB11" s="35">
        <f>الطلبة!M99</f>
        <v>0</v>
      </c>
      <c r="BC11" s="35">
        <f>الطلبة!N99</f>
        <v>121</v>
      </c>
      <c r="BD11" s="35">
        <f>الطلبة!O99</f>
        <v>121</v>
      </c>
      <c r="BE11" s="35">
        <f>الطلبة!AB99</f>
        <v>0</v>
      </c>
      <c r="BF11" s="35">
        <f>الطلبة!AC99</f>
        <v>116</v>
      </c>
      <c r="BG11" s="35">
        <f>الطلبة!AD99</f>
        <v>116</v>
      </c>
      <c r="BH11" s="35">
        <f>الطلبة!AQ99</f>
        <v>0</v>
      </c>
      <c r="BI11" s="35">
        <f>الطلبة!AR99</f>
        <v>201</v>
      </c>
      <c r="BJ11" s="35">
        <f>الطلبة!AS99</f>
        <v>201</v>
      </c>
      <c r="BK11" s="34">
        <f t="shared" si="15"/>
        <v>0</v>
      </c>
      <c r="BL11" s="34">
        <f t="shared" si="16"/>
        <v>438</v>
      </c>
      <c r="BM11" s="34">
        <f t="shared" si="17"/>
        <v>438</v>
      </c>
      <c r="BN11" s="39"/>
      <c r="BO11" s="39"/>
      <c r="BP11" s="39"/>
      <c r="BQ11" s="39"/>
      <c r="BR11" s="39"/>
      <c r="BS11" s="191" t="s">
        <v>4</v>
      </c>
      <c r="BT11" s="30" t="s">
        <v>5</v>
      </c>
      <c r="BU11" s="35">
        <f>الطلبة!M128</f>
        <v>255</v>
      </c>
      <c r="BV11" s="35">
        <f>الطلبة!N128</f>
        <v>18</v>
      </c>
      <c r="BW11" s="35">
        <f>الطلبة!O128</f>
        <v>273</v>
      </c>
      <c r="BX11" s="35">
        <f>الطلبة!AB128</f>
        <v>206</v>
      </c>
      <c r="BY11" s="35">
        <f>الطلبة!AC128</f>
        <v>15</v>
      </c>
      <c r="BZ11" s="35">
        <f>الطلبة!AD128</f>
        <v>221</v>
      </c>
      <c r="CA11" s="35">
        <f>الطلبة!AQ128</f>
        <v>240</v>
      </c>
      <c r="CB11" s="35">
        <f>الطلبة!AR128</f>
        <v>0</v>
      </c>
      <c r="CC11" s="35">
        <f>الطلبة!AS128</f>
        <v>240</v>
      </c>
      <c r="CD11" s="34">
        <f t="shared" si="18"/>
        <v>701</v>
      </c>
      <c r="CE11" s="34">
        <f t="shared" si="19"/>
        <v>33</v>
      </c>
      <c r="CF11" s="34">
        <f t="shared" si="20"/>
        <v>734</v>
      </c>
      <c r="CG11" s="191" t="s">
        <v>4</v>
      </c>
      <c r="CH11" s="30" t="s">
        <v>5</v>
      </c>
      <c r="CI11" s="35">
        <f t="shared" si="21"/>
        <v>943</v>
      </c>
      <c r="CJ11" s="35">
        <f t="shared" si="22"/>
        <v>329</v>
      </c>
      <c r="CK11" s="35">
        <f t="shared" si="23"/>
        <v>1272</v>
      </c>
      <c r="CL11" s="35">
        <f t="shared" si="24"/>
        <v>806</v>
      </c>
      <c r="CM11" s="35">
        <f t="shared" si="25"/>
        <v>300</v>
      </c>
      <c r="CN11" s="35">
        <f t="shared" si="26"/>
        <v>1106</v>
      </c>
      <c r="CO11" s="35">
        <f t="shared" si="27"/>
        <v>812</v>
      </c>
      <c r="CP11" s="35">
        <f t="shared" si="28"/>
        <v>383</v>
      </c>
      <c r="CQ11" s="35">
        <f t="shared" si="29"/>
        <v>1195</v>
      </c>
      <c r="CR11" s="34">
        <f t="shared" si="30"/>
        <v>2561</v>
      </c>
      <c r="CS11" s="34">
        <f t="shared" si="31"/>
        <v>1012</v>
      </c>
      <c r="CT11" s="34">
        <f t="shared" si="32"/>
        <v>3573</v>
      </c>
      <c r="CU11" s="17"/>
      <c r="CZ11" s="241"/>
      <c r="DA11" s="241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R11" s="241"/>
      <c r="DS11" s="241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J11" s="241"/>
      <c r="EK11" s="241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FB11" s="241"/>
      <c r="FC11" s="241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</row>
    <row r="12" spans="1:171" s="8" customFormat="1" ht="19.5" customHeight="1" x14ac:dyDescent="0.2">
      <c r="A12" s="191"/>
      <c r="B12" s="30" t="s">
        <v>6</v>
      </c>
      <c r="C12" s="35">
        <f>الطلبة!M12</f>
        <v>615</v>
      </c>
      <c r="D12" s="35">
        <f>الطلبة!N12</f>
        <v>0</v>
      </c>
      <c r="E12" s="35">
        <f>الطلبة!O12</f>
        <v>615</v>
      </c>
      <c r="F12" s="35">
        <f>الطلبة!AB12</f>
        <v>597</v>
      </c>
      <c r="G12" s="35">
        <f>الطلبة!AC12</f>
        <v>0</v>
      </c>
      <c r="H12" s="35">
        <f>الطلبة!AD12</f>
        <v>597</v>
      </c>
      <c r="I12" s="35">
        <f>الطلبة!AQ12</f>
        <v>590</v>
      </c>
      <c r="J12" s="35">
        <f>الطلبة!AR12</f>
        <v>12</v>
      </c>
      <c r="K12" s="35">
        <f>الطلبة!AS12</f>
        <v>602</v>
      </c>
      <c r="L12" s="34">
        <f t="shared" si="6"/>
        <v>1802</v>
      </c>
      <c r="M12" s="34">
        <f t="shared" si="7"/>
        <v>12</v>
      </c>
      <c r="N12" s="34">
        <f t="shared" si="8"/>
        <v>1814</v>
      </c>
      <c r="O12" s="39"/>
      <c r="P12" s="39"/>
      <c r="Q12" s="39"/>
      <c r="R12" s="191"/>
      <c r="S12" s="30" t="s">
        <v>6</v>
      </c>
      <c r="T12" s="35">
        <f>الطلبة!M41</f>
        <v>11</v>
      </c>
      <c r="U12" s="35">
        <f>الطلبة!N41</f>
        <v>1</v>
      </c>
      <c r="V12" s="35">
        <f>الطلبة!O41</f>
        <v>12</v>
      </c>
      <c r="W12" s="35">
        <f>الطلبة!AB41</f>
        <v>9</v>
      </c>
      <c r="X12" s="35">
        <f>الطلبة!AC41</f>
        <v>0</v>
      </c>
      <c r="Y12" s="35">
        <f>الطلبة!AD41</f>
        <v>9</v>
      </c>
      <c r="Z12" s="35">
        <f>الطلبة!AQ41</f>
        <v>23</v>
      </c>
      <c r="AA12" s="35">
        <f>الطلبة!AR41</f>
        <v>2</v>
      </c>
      <c r="AB12" s="35">
        <f>الطلبة!AS41</f>
        <v>25</v>
      </c>
      <c r="AC12" s="34">
        <f t="shared" si="9"/>
        <v>43</v>
      </c>
      <c r="AD12" s="34">
        <f t="shared" si="10"/>
        <v>3</v>
      </c>
      <c r="AE12" s="34">
        <f t="shared" si="11"/>
        <v>46</v>
      </c>
      <c r="AF12" s="39"/>
      <c r="AG12" s="39"/>
      <c r="AH12" s="39"/>
      <c r="AI12" s="191"/>
      <c r="AJ12" s="30" t="s">
        <v>6</v>
      </c>
      <c r="AK12" s="35">
        <f>الطلبة!M70</f>
        <v>78</v>
      </c>
      <c r="AL12" s="35">
        <f>الطلبة!N70</f>
        <v>348</v>
      </c>
      <c r="AM12" s="35">
        <f>الطلبة!O70</f>
        <v>426</v>
      </c>
      <c r="AN12" s="35">
        <f>الطلبة!AB70</f>
        <v>85</v>
      </c>
      <c r="AO12" s="35">
        <f>الطلبة!AC70</f>
        <v>283</v>
      </c>
      <c r="AP12" s="35">
        <f>الطلبة!AD70</f>
        <v>368</v>
      </c>
      <c r="AQ12" s="35">
        <f>الطلبة!AQ70</f>
        <v>69</v>
      </c>
      <c r="AR12" s="35">
        <f>الطلبة!AR70</f>
        <v>306</v>
      </c>
      <c r="AS12" s="35">
        <f>الطلبة!AS70</f>
        <v>375</v>
      </c>
      <c r="AT12" s="34">
        <f t="shared" si="12"/>
        <v>232</v>
      </c>
      <c r="AU12" s="34">
        <f t="shared" si="13"/>
        <v>937</v>
      </c>
      <c r="AV12" s="34">
        <f t="shared" si="14"/>
        <v>1169</v>
      </c>
      <c r="AW12" s="39"/>
      <c r="AX12" s="39"/>
      <c r="AY12" s="39"/>
      <c r="AZ12" s="191"/>
      <c r="BA12" s="30" t="s">
        <v>6</v>
      </c>
      <c r="BB12" s="35">
        <f>الطلبة!M100</f>
        <v>0</v>
      </c>
      <c r="BC12" s="35">
        <f>الطلبة!N100</f>
        <v>163</v>
      </c>
      <c r="BD12" s="35">
        <f>الطلبة!O100</f>
        <v>163</v>
      </c>
      <c r="BE12" s="35">
        <f>الطلبة!AB100</f>
        <v>0</v>
      </c>
      <c r="BF12" s="35">
        <f>الطلبة!AC100</f>
        <v>89</v>
      </c>
      <c r="BG12" s="35">
        <f>الطلبة!AD100</f>
        <v>89</v>
      </c>
      <c r="BH12" s="35">
        <f>الطلبة!AQ100</f>
        <v>0</v>
      </c>
      <c r="BI12" s="35">
        <f>الطلبة!AR100</f>
        <v>145</v>
      </c>
      <c r="BJ12" s="35">
        <f>الطلبة!AS100</f>
        <v>145</v>
      </c>
      <c r="BK12" s="34">
        <f t="shared" si="15"/>
        <v>0</v>
      </c>
      <c r="BL12" s="34">
        <f t="shared" si="16"/>
        <v>397</v>
      </c>
      <c r="BM12" s="34">
        <f t="shared" si="17"/>
        <v>397</v>
      </c>
      <c r="BN12" s="39"/>
      <c r="BO12" s="39"/>
      <c r="BP12" s="39"/>
      <c r="BQ12" s="39"/>
      <c r="BR12" s="39"/>
      <c r="BS12" s="191"/>
      <c r="BT12" s="30" t="s">
        <v>6</v>
      </c>
      <c r="BU12" s="35">
        <f>الطلبة!M129</f>
        <v>254</v>
      </c>
      <c r="BV12" s="35">
        <f>الطلبة!N129</f>
        <v>124</v>
      </c>
      <c r="BW12" s="35">
        <f>الطلبة!O129</f>
        <v>378</v>
      </c>
      <c r="BX12" s="35">
        <f>الطلبة!AB129</f>
        <v>180</v>
      </c>
      <c r="BY12" s="35">
        <f>الطلبة!AC129</f>
        <v>49</v>
      </c>
      <c r="BZ12" s="35">
        <f>الطلبة!AD129</f>
        <v>229</v>
      </c>
      <c r="CA12" s="35">
        <f>الطلبة!AQ129</f>
        <v>183</v>
      </c>
      <c r="CB12" s="35">
        <f>الطلبة!AR129</f>
        <v>84</v>
      </c>
      <c r="CC12" s="35">
        <f>الطلبة!AS129</f>
        <v>267</v>
      </c>
      <c r="CD12" s="34">
        <f t="shared" si="18"/>
        <v>617</v>
      </c>
      <c r="CE12" s="34">
        <f t="shared" si="19"/>
        <v>257</v>
      </c>
      <c r="CF12" s="34">
        <f t="shared" si="20"/>
        <v>874</v>
      </c>
      <c r="CG12" s="191"/>
      <c r="CH12" s="30" t="s">
        <v>6</v>
      </c>
      <c r="CI12" s="35">
        <f t="shared" si="21"/>
        <v>958</v>
      </c>
      <c r="CJ12" s="35">
        <f t="shared" si="22"/>
        <v>636</v>
      </c>
      <c r="CK12" s="35">
        <f t="shared" si="23"/>
        <v>1594</v>
      </c>
      <c r="CL12" s="35">
        <f t="shared" si="24"/>
        <v>871</v>
      </c>
      <c r="CM12" s="35">
        <f t="shared" si="25"/>
        <v>421</v>
      </c>
      <c r="CN12" s="35">
        <f t="shared" si="26"/>
        <v>1292</v>
      </c>
      <c r="CO12" s="35">
        <f t="shared" si="27"/>
        <v>865</v>
      </c>
      <c r="CP12" s="35">
        <f t="shared" si="28"/>
        <v>549</v>
      </c>
      <c r="CQ12" s="35">
        <f t="shared" si="29"/>
        <v>1414</v>
      </c>
      <c r="CR12" s="34">
        <f t="shared" si="30"/>
        <v>2694</v>
      </c>
      <c r="CS12" s="34">
        <f t="shared" si="31"/>
        <v>1606</v>
      </c>
      <c r="CT12" s="34">
        <f t="shared" si="32"/>
        <v>4300</v>
      </c>
      <c r="CU12" s="17"/>
      <c r="CZ12" s="241"/>
      <c r="DA12" s="241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R12" s="241"/>
      <c r="DS12" s="241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J12" s="241"/>
      <c r="EK12" s="241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FB12" s="241"/>
      <c r="FC12" s="241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</row>
    <row r="13" spans="1:171" s="8" customFormat="1" ht="19.5" customHeight="1" x14ac:dyDescent="0.2">
      <c r="A13" s="191"/>
      <c r="B13" s="30" t="s">
        <v>17</v>
      </c>
      <c r="C13" s="35">
        <f>الطلبة!M13</f>
        <v>193</v>
      </c>
      <c r="D13" s="35">
        <f>الطلبة!N13</f>
        <v>0</v>
      </c>
      <c r="E13" s="35">
        <f>الطلبة!O13</f>
        <v>193</v>
      </c>
      <c r="F13" s="35">
        <f>الطلبة!AB13</f>
        <v>180</v>
      </c>
      <c r="G13" s="35">
        <f>الطلبة!AC13</f>
        <v>0</v>
      </c>
      <c r="H13" s="35">
        <f>الطلبة!AD13</f>
        <v>180</v>
      </c>
      <c r="I13" s="35">
        <f>الطلبة!AQ13</f>
        <v>186</v>
      </c>
      <c r="J13" s="35">
        <f>الطلبة!AR13</f>
        <v>0</v>
      </c>
      <c r="K13" s="35">
        <f>الطلبة!AS13</f>
        <v>186</v>
      </c>
      <c r="L13" s="34">
        <f t="shared" si="6"/>
        <v>559</v>
      </c>
      <c r="M13" s="34">
        <f t="shared" si="7"/>
        <v>0</v>
      </c>
      <c r="N13" s="34">
        <f t="shared" si="8"/>
        <v>559</v>
      </c>
      <c r="O13" s="39"/>
      <c r="P13" s="39"/>
      <c r="Q13" s="39"/>
      <c r="R13" s="191"/>
      <c r="S13" s="30" t="s">
        <v>17</v>
      </c>
      <c r="T13" s="35">
        <f>الطلبة!M42</f>
        <v>0</v>
      </c>
      <c r="U13" s="35">
        <f>الطلبة!N42</f>
        <v>0</v>
      </c>
      <c r="V13" s="35">
        <f>الطلبة!O42</f>
        <v>0</v>
      </c>
      <c r="W13" s="35">
        <f>الطلبة!AB42</f>
        <v>0</v>
      </c>
      <c r="X13" s="35">
        <f>الطلبة!AC42</f>
        <v>0</v>
      </c>
      <c r="Y13" s="35">
        <f>الطلبة!AD42</f>
        <v>0</v>
      </c>
      <c r="Z13" s="35">
        <f>الطلبة!AQ42</f>
        <v>0</v>
      </c>
      <c r="AA13" s="35">
        <f>الطلبة!AR42</f>
        <v>0</v>
      </c>
      <c r="AB13" s="35">
        <f>الطلبة!AS42</f>
        <v>0</v>
      </c>
      <c r="AC13" s="34">
        <f t="shared" si="9"/>
        <v>0</v>
      </c>
      <c r="AD13" s="34">
        <f t="shared" si="10"/>
        <v>0</v>
      </c>
      <c r="AE13" s="34">
        <f t="shared" si="11"/>
        <v>0</v>
      </c>
      <c r="AF13" s="39"/>
      <c r="AG13" s="39"/>
      <c r="AH13" s="39"/>
      <c r="AI13" s="191"/>
      <c r="AJ13" s="30" t="s">
        <v>17</v>
      </c>
      <c r="AK13" s="35">
        <f>الطلبة!M71</f>
        <v>75</v>
      </c>
      <c r="AL13" s="35">
        <f>الطلبة!N71</f>
        <v>64</v>
      </c>
      <c r="AM13" s="35">
        <f>الطلبة!O71</f>
        <v>139</v>
      </c>
      <c r="AN13" s="35">
        <f>الطلبة!AB71</f>
        <v>70</v>
      </c>
      <c r="AO13" s="35">
        <f>الطلبة!AC71</f>
        <v>73</v>
      </c>
      <c r="AP13" s="35">
        <f>الطلبة!AD71</f>
        <v>143</v>
      </c>
      <c r="AQ13" s="35">
        <f>الطلبة!AQ71</f>
        <v>88</v>
      </c>
      <c r="AR13" s="35">
        <f>الطلبة!AR71</f>
        <v>72</v>
      </c>
      <c r="AS13" s="35">
        <f>الطلبة!AS71</f>
        <v>160</v>
      </c>
      <c r="AT13" s="34">
        <f t="shared" si="12"/>
        <v>233</v>
      </c>
      <c r="AU13" s="34">
        <f t="shared" si="13"/>
        <v>209</v>
      </c>
      <c r="AV13" s="34">
        <f t="shared" si="14"/>
        <v>442</v>
      </c>
      <c r="AW13" s="39"/>
      <c r="AX13" s="39"/>
      <c r="AY13" s="39"/>
      <c r="AZ13" s="191"/>
      <c r="BA13" s="30" t="s">
        <v>17</v>
      </c>
      <c r="BB13" s="35">
        <f>الطلبة!M101</f>
        <v>0</v>
      </c>
      <c r="BC13" s="35">
        <f>الطلبة!N101</f>
        <v>20</v>
      </c>
      <c r="BD13" s="35">
        <f>الطلبة!O101</f>
        <v>20</v>
      </c>
      <c r="BE13" s="35">
        <f>الطلبة!AB101</f>
        <v>0</v>
      </c>
      <c r="BF13" s="35">
        <f>الطلبة!AC101</f>
        <v>27</v>
      </c>
      <c r="BG13" s="35">
        <f>الطلبة!AD101</f>
        <v>27</v>
      </c>
      <c r="BH13" s="35">
        <f>الطلبة!AQ101</f>
        <v>0</v>
      </c>
      <c r="BI13" s="35">
        <f>الطلبة!AR101</f>
        <v>24</v>
      </c>
      <c r="BJ13" s="35">
        <f>الطلبة!AS101</f>
        <v>24</v>
      </c>
      <c r="BK13" s="34">
        <f t="shared" si="15"/>
        <v>0</v>
      </c>
      <c r="BL13" s="34">
        <f t="shared" si="16"/>
        <v>71</v>
      </c>
      <c r="BM13" s="34">
        <f t="shared" si="17"/>
        <v>71</v>
      </c>
      <c r="BN13" s="39"/>
      <c r="BO13" s="39"/>
      <c r="BP13" s="39"/>
      <c r="BQ13" s="39"/>
      <c r="BR13" s="39"/>
      <c r="BS13" s="191"/>
      <c r="BT13" s="30" t="s">
        <v>17</v>
      </c>
      <c r="BU13" s="35">
        <f>الطلبة!M130</f>
        <v>29</v>
      </c>
      <c r="BV13" s="35">
        <f>الطلبة!N130</f>
        <v>0</v>
      </c>
      <c r="BW13" s="35">
        <f>الطلبة!O130</f>
        <v>29</v>
      </c>
      <c r="BX13" s="35">
        <f>الطلبة!AB130</f>
        <v>29</v>
      </c>
      <c r="BY13" s="35">
        <f>الطلبة!AC130</f>
        <v>0</v>
      </c>
      <c r="BZ13" s="35">
        <f>الطلبة!AD130</f>
        <v>29</v>
      </c>
      <c r="CA13" s="35">
        <f>الطلبة!AQ130</f>
        <v>79</v>
      </c>
      <c r="CB13" s="35">
        <f>الطلبة!AR130</f>
        <v>0</v>
      </c>
      <c r="CC13" s="35">
        <f>الطلبة!AS130</f>
        <v>79</v>
      </c>
      <c r="CD13" s="34">
        <f t="shared" si="18"/>
        <v>137</v>
      </c>
      <c r="CE13" s="34">
        <f t="shared" si="19"/>
        <v>0</v>
      </c>
      <c r="CF13" s="34">
        <f t="shared" si="20"/>
        <v>137</v>
      </c>
      <c r="CG13" s="191"/>
      <c r="CH13" s="30" t="s">
        <v>17</v>
      </c>
      <c r="CI13" s="35">
        <f t="shared" si="21"/>
        <v>297</v>
      </c>
      <c r="CJ13" s="35">
        <f t="shared" si="22"/>
        <v>84</v>
      </c>
      <c r="CK13" s="35">
        <f t="shared" si="23"/>
        <v>381</v>
      </c>
      <c r="CL13" s="35">
        <f t="shared" si="24"/>
        <v>279</v>
      </c>
      <c r="CM13" s="35">
        <f t="shared" si="25"/>
        <v>100</v>
      </c>
      <c r="CN13" s="35">
        <f t="shared" si="26"/>
        <v>379</v>
      </c>
      <c r="CO13" s="35">
        <f t="shared" si="27"/>
        <v>353</v>
      </c>
      <c r="CP13" s="35">
        <f t="shared" si="28"/>
        <v>96</v>
      </c>
      <c r="CQ13" s="35">
        <f t="shared" si="29"/>
        <v>449</v>
      </c>
      <c r="CR13" s="34">
        <f t="shared" si="30"/>
        <v>929</v>
      </c>
      <c r="CS13" s="34">
        <f t="shared" si="31"/>
        <v>280</v>
      </c>
      <c r="CT13" s="34">
        <f t="shared" si="32"/>
        <v>1209</v>
      </c>
      <c r="CU13" s="17"/>
      <c r="CZ13" s="241"/>
      <c r="DA13" s="241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R13" s="241"/>
      <c r="DS13" s="241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J13" s="241"/>
      <c r="EK13" s="241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FB13" s="241"/>
      <c r="FC13" s="241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</row>
    <row r="14" spans="1:171" s="8" customFormat="1" ht="19.5" customHeight="1" x14ac:dyDescent="0.2">
      <c r="A14" s="191"/>
      <c r="B14" s="30" t="s">
        <v>7</v>
      </c>
      <c r="C14" s="35">
        <f>الطلبة!M14</f>
        <v>249</v>
      </c>
      <c r="D14" s="35">
        <f>الطلبة!N14</f>
        <v>0</v>
      </c>
      <c r="E14" s="35">
        <f>الطلبة!O14</f>
        <v>249</v>
      </c>
      <c r="F14" s="35">
        <f>الطلبة!AB14</f>
        <v>326</v>
      </c>
      <c r="G14" s="35">
        <f>الطلبة!AC14</f>
        <v>0</v>
      </c>
      <c r="H14" s="35">
        <f>الطلبة!AD14</f>
        <v>326</v>
      </c>
      <c r="I14" s="35">
        <f>الطلبة!AQ14</f>
        <v>293</v>
      </c>
      <c r="J14" s="35">
        <f>الطلبة!AR14</f>
        <v>0</v>
      </c>
      <c r="K14" s="35">
        <f>الطلبة!AS14</f>
        <v>293</v>
      </c>
      <c r="L14" s="34">
        <f t="shared" si="6"/>
        <v>868</v>
      </c>
      <c r="M14" s="34">
        <f t="shared" si="7"/>
        <v>0</v>
      </c>
      <c r="N14" s="34">
        <f t="shared" si="8"/>
        <v>868</v>
      </c>
      <c r="O14" s="39"/>
      <c r="P14" s="39"/>
      <c r="Q14" s="39"/>
      <c r="R14" s="191"/>
      <c r="S14" s="30" t="s">
        <v>7</v>
      </c>
      <c r="T14" s="35">
        <f>الطلبة!M43</f>
        <v>0</v>
      </c>
      <c r="U14" s="35">
        <f>الطلبة!N43</f>
        <v>0</v>
      </c>
      <c r="V14" s="35">
        <f>الطلبة!O43</f>
        <v>0</v>
      </c>
      <c r="W14" s="35">
        <f>الطلبة!AB43</f>
        <v>0</v>
      </c>
      <c r="X14" s="35">
        <f>الطلبة!AC43</f>
        <v>0</v>
      </c>
      <c r="Y14" s="35">
        <f>الطلبة!AD43</f>
        <v>0</v>
      </c>
      <c r="Z14" s="35">
        <f>الطلبة!AQ43</f>
        <v>0</v>
      </c>
      <c r="AA14" s="35">
        <f>الطلبة!AR43</f>
        <v>0</v>
      </c>
      <c r="AB14" s="35">
        <f>الطلبة!AS43</f>
        <v>0</v>
      </c>
      <c r="AC14" s="34">
        <f t="shared" si="9"/>
        <v>0</v>
      </c>
      <c r="AD14" s="34">
        <f t="shared" si="10"/>
        <v>0</v>
      </c>
      <c r="AE14" s="34">
        <f t="shared" si="11"/>
        <v>0</v>
      </c>
      <c r="AF14" s="39"/>
      <c r="AG14" s="39"/>
      <c r="AH14" s="39"/>
      <c r="AI14" s="191"/>
      <c r="AJ14" s="30" t="s">
        <v>7</v>
      </c>
      <c r="AK14" s="35">
        <f>الطلبة!M72</f>
        <v>115</v>
      </c>
      <c r="AL14" s="35">
        <f>الطلبة!N72</f>
        <v>117</v>
      </c>
      <c r="AM14" s="35">
        <f>الطلبة!O72</f>
        <v>232</v>
      </c>
      <c r="AN14" s="35">
        <f>الطلبة!AB72</f>
        <v>134</v>
      </c>
      <c r="AO14" s="35">
        <f>الطلبة!AC72</f>
        <v>128</v>
      </c>
      <c r="AP14" s="35">
        <f>الطلبة!AD72</f>
        <v>262</v>
      </c>
      <c r="AQ14" s="35">
        <f>الطلبة!AQ72</f>
        <v>137</v>
      </c>
      <c r="AR14" s="35">
        <f>الطلبة!AR72</f>
        <v>132</v>
      </c>
      <c r="AS14" s="35">
        <f>الطلبة!AS72</f>
        <v>269</v>
      </c>
      <c r="AT14" s="34">
        <f t="shared" si="12"/>
        <v>386</v>
      </c>
      <c r="AU14" s="34">
        <f t="shared" si="13"/>
        <v>377</v>
      </c>
      <c r="AV14" s="34">
        <f t="shared" si="14"/>
        <v>763</v>
      </c>
      <c r="AW14" s="39"/>
      <c r="AX14" s="39"/>
      <c r="AY14" s="39"/>
      <c r="AZ14" s="191"/>
      <c r="BA14" s="30" t="s">
        <v>7</v>
      </c>
      <c r="BB14" s="35">
        <f>الطلبة!M102</f>
        <v>0</v>
      </c>
      <c r="BC14" s="35">
        <f>الطلبة!N102</f>
        <v>45</v>
      </c>
      <c r="BD14" s="35">
        <f>الطلبة!O102</f>
        <v>45</v>
      </c>
      <c r="BE14" s="35">
        <f>الطلبة!AB102</f>
        <v>0</v>
      </c>
      <c r="BF14" s="35">
        <f>الطلبة!AC102</f>
        <v>41</v>
      </c>
      <c r="BG14" s="35">
        <f>الطلبة!AD102</f>
        <v>41</v>
      </c>
      <c r="BH14" s="35">
        <f>الطلبة!AQ102</f>
        <v>0</v>
      </c>
      <c r="BI14" s="35">
        <f>الطلبة!AR102</f>
        <v>49</v>
      </c>
      <c r="BJ14" s="35">
        <f>الطلبة!AS102</f>
        <v>49</v>
      </c>
      <c r="BK14" s="34">
        <f t="shared" si="15"/>
        <v>0</v>
      </c>
      <c r="BL14" s="34">
        <f t="shared" si="16"/>
        <v>135</v>
      </c>
      <c r="BM14" s="34">
        <f t="shared" si="17"/>
        <v>135</v>
      </c>
      <c r="BN14" s="39"/>
      <c r="BO14" s="39"/>
      <c r="BP14" s="39"/>
      <c r="BQ14" s="39"/>
      <c r="BR14" s="39"/>
      <c r="BS14" s="191"/>
      <c r="BT14" s="30" t="s">
        <v>7</v>
      </c>
      <c r="BU14" s="35">
        <f>الطلبة!M131</f>
        <v>141</v>
      </c>
      <c r="BV14" s="35">
        <f>الطلبة!N131</f>
        <v>30</v>
      </c>
      <c r="BW14" s="35">
        <f>الطلبة!O131</f>
        <v>171</v>
      </c>
      <c r="BX14" s="35">
        <f>الطلبة!AB131</f>
        <v>131</v>
      </c>
      <c r="BY14" s="35">
        <f>الطلبة!AC131</f>
        <v>25</v>
      </c>
      <c r="BZ14" s="35">
        <f>الطلبة!AD131</f>
        <v>156</v>
      </c>
      <c r="CA14" s="35">
        <f>الطلبة!AQ131</f>
        <v>141</v>
      </c>
      <c r="CB14" s="35">
        <f>الطلبة!AR131</f>
        <v>29</v>
      </c>
      <c r="CC14" s="35">
        <f>الطلبة!AS131</f>
        <v>170</v>
      </c>
      <c r="CD14" s="34">
        <f t="shared" si="18"/>
        <v>413</v>
      </c>
      <c r="CE14" s="34">
        <f t="shared" si="19"/>
        <v>84</v>
      </c>
      <c r="CF14" s="34">
        <f t="shared" si="20"/>
        <v>497</v>
      </c>
      <c r="CG14" s="191"/>
      <c r="CH14" s="30" t="s">
        <v>7</v>
      </c>
      <c r="CI14" s="35">
        <f t="shared" si="21"/>
        <v>505</v>
      </c>
      <c r="CJ14" s="35">
        <f t="shared" si="22"/>
        <v>192</v>
      </c>
      <c r="CK14" s="35">
        <f t="shared" si="23"/>
        <v>697</v>
      </c>
      <c r="CL14" s="35">
        <f t="shared" si="24"/>
        <v>591</v>
      </c>
      <c r="CM14" s="35">
        <f t="shared" si="25"/>
        <v>194</v>
      </c>
      <c r="CN14" s="35">
        <f t="shared" si="26"/>
        <v>785</v>
      </c>
      <c r="CO14" s="35">
        <f t="shared" si="27"/>
        <v>571</v>
      </c>
      <c r="CP14" s="35">
        <f t="shared" si="28"/>
        <v>210</v>
      </c>
      <c r="CQ14" s="35">
        <f t="shared" si="29"/>
        <v>781</v>
      </c>
      <c r="CR14" s="34">
        <f t="shared" si="30"/>
        <v>1667</v>
      </c>
      <c r="CS14" s="34">
        <f t="shared" si="31"/>
        <v>596</v>
      </c>
      <c r="CT14" s="34">
        <f t="shared" si="32"/>
        <v>2263</v>
      </c>
      <c r="CU14" s="17"/>
      <c r="CZ14" s="241"/>
      <c r="DA14" s="241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R14" s="241"/>
      <c r="DS14" s="241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J14" s="241"/>
      <c r="EK14" s="241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FB14" s="241"/>
      <c r="FC14" s="241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</row>
    <row r="15" spans="1:171" s="8" customFormat="1" ht="19.5" customHeight="1" x14ac:dyDescent="0.2">
      <c r="A15" s="191"/>
      <c r="B15" s="30" t="s">
        <v>8</v>
      </c>
      <c r="C15" s="35">
        <f>الطلبة!M15</f>
        <v>384</v>
      </c>
      <c r="D15" s="35">
        <f>الطلبة!N15</f>
        <v>17</v>
      </c>
      <c r="E15" s="35">
        <f>الطلبة!O15</f>
        <v>401</v>
      </c>
      <c r="F15" s="35">
        <f>الطلبة!AB15</f>
        <v>505</v>
      </c>
      <c r="G15" s="35">
        <f>الطلبة!AC15</f>
        <v>0</v>
      </c>
      <c r="H15" s="35">
        <f>الطلبة!AD15</f>
        <v>505</v>
      </c>
      <c r="I15" s="35">
        <f>الطلبة!AQ15</f>
        <v>436</v>
      </c>
      <c r="J15" s="35">
        <f>الطلبة!AR15</f>
        <v>18</v>
      </c>
      <c r="K15" s="35">
        <f>الطلبة!AS15</f>
        <v>454</v>
      </c>
      <c r="L15" s="34">
        <f t="shared" si="6"/>
        <v>1325</v>
      </c>
      <c r="M15" s="34">
        <f t="shared" si="7"/>
        <v>35</v>
      </c>
      <c r="N15" s="34">
        <f t="shared" si="8"/>
        <v>1360</v>
      </c>
      <c r="O15" s="39"/>
      <c r="P15" s="39"/>
      <c r="Q15" s="39"/>
      <c r="R15" s="191"/>
      <c r="S15" s="30" t="s">
        <v>8</v>
      </c>
      <c r="T15" s="35">
        <f>الطلبة!M44</f>
        <v>0</v>
      </c>
      <c r="U15" s="35">
        <f>الطلبة!N44</f>
        <v>0</v>
      </c>
      <c r="V15" s="35">
        <f>الطلبة!O44</f>
        <v>0</v>
      </c>
      <c r="W15" s="35">
        <f>الطلبة!AB44</f>
        <v>0</v>
      </c>
      <c r="X15" s="35">
        <f>الطلبة!AC44</f>
        <v>0</v>
      </c>
      <c r="Y15" s="35">
        <f>الطلبة!AD44</f>
        <v>0</v>
      </c>
      <c r="Z15" s="35">
        <f>الطلبة!AQ44</f>
        <v>0</v>
      </c>
      <c r="AA15" s="35">
        <f>الطلبة!AR44</f>
        <v>0</v>
      </c>
      <c r="AB15" s="35">
        <f>الطلبة!AS44</f>
        <v>0</v>
      </c>
      <c r="AC15" s="34">
        <f t="shared" si="9"/>
        <v>0</v>
      </c>
      <c r="AD15" s="34">
        <f t="shared" si="10"/>
        <v>0</v>
      </c>
      <c r="AE15" s="34">
        <f t="shared" si="11"/>
        <v>0</v>
      </c>
      <c r="AF15" s="39"/>
      <c r="AG15" s="39"/>
      <c r="AH15" s="39"/>
      <c r="AI15" s="191"/>
      <c r="AJ15" s="30" t="s">
        <v>8</v>
      </c>
      <c r="AK15" s="35">
        <f>الطلبة!M73</f>
        <v>37</v>
      </c>
      <c r="AL15" s="35">
        <f>الطلبة!N73</f>
        <v>201</v>
      </c>
      <c r="AM15" s="35">
        <f>الطلبة!O73</f>
        <v>238</v>
      </c>
      <c r="AN15" s="35">
        <f>الطلبة!AB73</f>
        <v>31</v>
      </c>
      <c r="AO15" s="35">
        <f>الطلبة!AC73</f>
        <v>196</v>
      </c>
      <c r="AP15" s="35">
        <f>الطلبة!AD73</f>
        <v>227</v>
      </c>
      <c r="AQ15" s="35">
        <f>الطلبة!AQ73</f>
        <v>52</v>
      </c>
      <c r="AR15" s="35">
        <f>الطلبة!AR73</f>
        <v>159</v>
      </c>
      <c r="AS15" s="35">
        <f>الطلبة!AS73</f>
        <v>211</v>
      </c>
      <c r="AT15" s="34">
        <f t="shared" si="12"/>
        <v>120</v>
      </c>
      <c r="AU15" s="34">
        <f t="shared" si="13"/>
        <v>556</v>
      </c>
      <c r="AV15" s="34">
        <f t="shared" si="14"/>
        <v>676</v>
      </c>
      <c r="AW15" s="39"/>
      <c r="AX15" s="39"/>
      <c r="AY15" s="39"/>
      <c r="AZ15" s="191"/>
      <c r="BA15" s="30" t="s">
        <v>8</v>
      </c>
      <c r="BB15" s="35">
        <f>الطلبة!M103</f>
        <v>0</v>
      </c>
      <c r="BC15" s="35">
        <f>الطلبة!N103</f>
        <v>70</v>
      </c>
      <c r="BD15" s="35">
        <f>الطلبة!O103</f>
        <v>70</v>
      </c>
      <c r="BE15" s="35">
        <f>الطلبة!AB103</f>
        <v>0</v>
      </c>
      <c r="BF15" s="35">
        <f>الطلبة!AC103</f>
        <v>76</v>
      </c>
      <c r="BG15" s="35">
        <f>الطلبة!AD103</f>
        <v>76</v>
      </c>
      <c r="BH15" s="35">
        <f>الطلبة!AQ103</f>
        <v>0</v>
      </c>
      <c r="BI15" s="35">
        <f>الطلبة!AR103</f>
        <v>72</v>
      </c>
      <c r="BJ15" s="35">
        <f>الطلبة!AS103</f>
        <v>72</v>
      </c>
      <c r="BK15" s="34">
        <f t="shared" si="15"/>
        <v>0</v>
      </c>
      <c r="BL15" s="34">
        <f t="shared" si="16"/>
        <v>218</v>
      </c>
      <c r="BM15" s="34">
        <f t="shared" si="17"/>
        <v>218</v>
      </c>
      <c r="BN15" s="39"/>
      <c r="BO15" s="39"/>
      <c r="BP15" s="39"/>
      <c r="BQ15" s="39"/>
      <c r="BR15" s="39"/>
      <c r="BS15" s="191"/>
      <c r="BT15" s="30" t="s">
        <v>8</v>
      </c>
      <c r="BU15" s="35">
        <f>الطلبة!M132</f>
        <v>96</v>
      </c>
      <c r="BV15" s="35">
        <f>الطلبة!N132</f>
        <v>0</v>
      </c>
      <c r="BW15" s="35">
        <f>الطلبة!O132</f>
        <v>96</v>
      </c>
      <c r="BX15" s="35">
        <f>الطلبة!AB132</f>
        <v>85</v>
      </c>
      <c r="BY15" s="35">
        <f>الطلبة!AC132</f>
        <v>0</v>
      </c>
      <c r="BZ15" s="35">
        <f>الطلبة!AD132</f>
        <v>85</v>
      </c>
      <c r="CA15" s="35">
        <f>الطلبة!AQ132</f>
        <v>123</v>
      </c>
      <c r="CB15" s="35">
        <f>الطلبة!AR132</f>
        <v>0</v>
      </c>
      <c r="CC15" s="35">
        <f>الطلبة!AS132</f>
        <v>123</v>
      </c>
      <c r="CD15" s="34">
        <f t="shared" si="18"/>
        <v>304</v>
      </c>
      <c r="CE15" s="34">
        <f t="shared" si="19"/>
        <v>0</v>
      </c>
      <c r="CF15" s="34">
        <f t="shared" si="20"/>
        <v>304</v>
      </c>
      <c r="CG15" s="191"/>
      <c r="CH15" s="30" t="s">
        <v>8</v>
      </c>
      <c r="CI15" s="35">
        <f t="shared" si="21"/>
        <v>517</v>
      </c>
      <c r="CJ15" s="35">
        <f t="shared" si="22"/>
        <v>288</v>
      </c>
      <c r="CK15" s="35">
        <f t="shared" si="23"/>
        <v>805</v>
      </c>
      <c r="CL15" s="35">
        <f t="shared" si="24"/>
        <v>621</v>
      </c>
      <c r="CM15" s="35">
        <f t="shared" si="25"/>
        <v>272</v>
      </c>
      <c r="CN15" s="35">
        <f t="shared" si="26"/>
        <v>893</v>
      </c>
      <c r="CO15" s="35">
        <f t="shared" si="27"/>
        <v>611</v>
      </c>
      <c r="CP15" s="35">
        <f t="shared" si="28"/>
        <v>249</v>
      </c>
      <c r="CQ15" s="35">
        <f t="shared" si="29"/>
        <v>860</v>
      </c>
      <c r="CR15" s="34">
        <f t="shared" si="30"/>
        <v>1749</v>
      </c>
      <c r="CS15" s="34">
        <f t="shared" si="31"/>
        <v>809</v>
      </c>
      <c r="CT15" s="34">
        <f t="shared" si="32"/>
        <v>2558</v>
      </c>
      <c r="CU15" s="17"/>
      <c r="CZ15" s="241"/>
      <c r="DA15" s="241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R15" s="241"/>
      <c r="DS15" s="241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J15" s="241"/>
      <c r="EK15" s="241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FB15" s="241"/>
      <c r="FC15" s="241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</row>
    <row r="16" spans="1:171" s="8" customFormat="1" ht="19.5" customHeight="1" x14ac:dyDescent="0.2">
      <c r="A16" s="191"/>
      <c r="B16" s="30" t="s">
        <v>18</v>
      </c>
      <c r="C16" s="35">
        <f>الطلبة!M16</f>
        <v>293</v>
      </c>
      <c r="D16" s="35">
        <f>الطلبة!N16</f>
        <v>0</v>
      </c>
      <c r="E16" s="35">
        <f>الطلبة!O16</f>
        <v>293</v>
      </c>
      <c r="F16" s="35">
        <f>الطلبة!AB16</f>
        <v>368</v>
      </c>
      <c r="G16" s="35">
        <f>الطلبة!AC16</f>
        <v>0</v>
      </c>
      <c r="H16" s="35">
        <f>الطلبة!AD16</f>
        <v>368</v>
      </c>
      <c r="I16" s="35">
        <f>الطلبة!AQ16</f>
        <v>328</v>
      </c>
      <c r="J16" s="35">
        <f>الطلبة!AR16</f>
        <v>0</v>
      </c>
      <c r="K16" s="35">
        <f>الطلبة!AS16</f>
        <v>328</v>
      </c>
      <c r="L16" s="34">
        <f t="shared" si="6"/>
        <v>989</v>
      </c>
      <c r="M16" s="34">
        <f t="shared" si="7"/>
        <v>0</v>
      </c>
      <c r="N16" s="34">
        <f t="shared" si="8"/>
        <v>989</v>
      </c>
      <c r="O16" s="39"/>
      <c r="P16" s="39"/>
      <c r="Q16" s="39"/>
      <c r="R16" s="191"/>
      <c r="S16" s="30" t="s">
        <v>18</v>
      </c>
      <c r="T16" s="35">
        <f>الطلبة!M45</f>
        <v>0</v>
      </c>
      <c r="U16" s="35">
        <f>الطلبة!N45</f>
        <v>0</v>
      </c>
      <c r="V16" s="35">
        <f>الطلبة!O45</f>
        <v>0</v>
      </c>
      <c r="W16" s="35">
        <f>الطلبة!AB45</f>
        <v>0</v>
      </c>
      <c r="X16" s="35">
        <f>الطلبة!AC45</f>
        <v>0</v>
      </c>
      <c r="Y16" s="35">
        <f>الطلبة!AD45</f>
        <v>0</v>
      </c>
      <c r="Z16" s="35">
        <f>الطلبة!AQ45</f>
        <v>0</v>
      </c>
      <c r="AA16" s="35">
        <f>الطلبة!AR45</f>
        <v>0</v>
      </c>
      <c r="AB16" s="35">
        <f>الطلبة!AS45</f>
        <v>0</v>
      </c>
      <c r="AC16" s="34">
        <f t="shared" si="9"/>
        <v>0</v>
      </c>
      <c r="AD16" s="34">
        <f t="shared" si="10"/>
        <v>0</v>
      </c>
      <c r="AE16" s="34">
        <f t="shared" si="11"/>
        <v>0</v>
      </c>
      <c r="AF16" s="39"/>
      <c r="AG16" s="39"/>
      <c r="AH16" s="39"/>
      <c r="AI16" s="191"/>
      <c r="AJ16" s="30" t="s">
        <v>18</v>
      </c>
      <c r="AK16" s="35">
        <f>الطلبة!M74</f>
        <v>121</v>
      </c>
      <c r="AL16" s="35">
        <f>الطلبة!N74</f>
        <v>133</v>
      </c>
      <c r="AM16" s="35">
        <f>الطلبة!O74</f>
        <v>254</v>
      </c>
      <c r="AN16" s="35">
        <f>الطلبة!AB74</f>
        <v>152</v>
      </c>
      <c r="AO16" s="35">
        <f>الطلبة!AC74</f>
        <v>132</v>
      </c>
      <c r="AP16" s="35">
        <f>الطلبة!AD74</f>
        <v>284</v>
      </c>
      <c r="AQ16" s="35">
        <f>الطلبة!AQ74</f>
        <v>152</v>
      </c>
      <c r="AR16" s="35">
        <f>الطلبة!AR74</f>
        <v>126</v>
      </c>
      <c r="AS16" s="35">
        <f>الطلبة!AS74</f>
        <v>278</v>
      </c>
      <c r="AT16" s="34">
        <f t="shared" si="12"/>
        <v>425</v>
      </c>
      <c r="AU16" s="34">
        <f t="shared" si="13"/>
        <v>391</v>
      </c>
      <c r="AV16" s="34">
        <f t="shared" si="14"/>
        <v>816</v>
      </c>
      <c r="AW16" s="39"/>
      <c r="AX16" s="39"/>
      <c r="AY16" s="39"/>
      <c r="AZ16" s="191"/>
      <c r="BA16" s="30" t="s">
        <v>18</v>
      </c>
      <c r="BB16" s="35">
        <f>الطلبة!M104</f>
        <v>0</v>
      </c>
      <c r="BC16" s="35">
        <f>الطلبة!N104</f>
        <v>13</v>
      </c>
      <c r="BD16" s="35">
        <f>الطلبة!O104</f>
        <v>13</v>
      </c>
      <c r="BE16" s="35">
        <f>الطلبة!AB104</f>
        <v>0</v>
      </c>
      <c r="BF16" s="35">
        <f>الطلبة!AC104</f>
        <v>20</v>
      </c>
      <c r="BG16" s="35">
        <f>الطلبة!AD104</f>
        <v>20</v>
      </c>
      <c r="BH16" s="35">
        <f>الطلبة!AQ104</f>
        <v>0</v>
      </c>
      <c r="BI16" s="35">
        <f>الطلبة!AR104</f>
        <v>13</v>
      </c>
      <c r="BJ16" s="35">
        <f>الطلبة!AS104</f>
        <v>13</v>
      </c>
      <c r="BK16" s="34">
        <f t="shared" si="15"/>
        <v>0</v>
      </c>
      <c r="BL16" s="34">
        <f t="shared" si="16"/>
        <v>46</v>
      </c>
      <c r="BM16" s="34">
        <f t="shared" si="17"/>
        <v>46</v>
      </c>
      <c r="BN16" s="39"/>
      <c r="BO16" s="39"/>
      <c r="BP16" s="39"/>
      <c r="BQ16" s="39"/>
      <c r="BR16" s="39"/>
      <c r="BS16" s="191"/>
      <c r="BT16" s="30" t="s">
        <v>18</v>
      </c>
      <c r="BU16" s="35">
        <f>الطلبة!M133</f>
        <v>44</v>
      </c>
      <c r="BV16" s="35">
        <f>الطلبة!N133</f>
        <v>0</v>
      </c>
      <c r="BW16" s="35">
        <f>الطلبة!O133</f>
        <v>44</v>
      </c>
      <c r="BX16" s="35">
        <f>الطلبة!AB133</f>
        <v>62</v>
      </c>
      <c r="BY16" s="35">
        <f>الطلبة!AC133</f>
        <v>0</v>
      </c>
      <c r="BZ16" s="35">
        <f>الطلبة!AD133</f>
        <v>62</v>
      </c>
      <c r="CA16" s="35">
        <f>الطلبة!AQ133</f>
        <v>49</v>
      </c>
      <c r="CB16" s="35">
        <f>الطلبة!AR133</f>
        <v>0</v>
      </c>
      <c r="CC16" s="35">
        <f>الطلبة!AS133</f>
        <v>49</v>
      </c>
      <c r="CD16" s="34">
        <f t="shared" si="18"/>
        <v>155</v>
      </c>
      <c r="CE16" s="34">
        <f t="shared" si="19"/>
        <v>0</v>
      </c>
      <c r="CF16" s="34">
        <f t="shared" si="20"/>
        <v>155</v>
      </c>
      <c r="CG16" s="191"/>
      <c r="CH16" s="30" t="s">
        <v>18</v>
      </c>
      <c r="CI16" s="35">
        <f t="shared" si="21"/>
        <v>458</v>
      </c>
      <c r="CJ16" s="35">
        <f t="shared" si="22"/>
        <v>146</v>
      </c>
      <c r="CK16" s="35">
        <f t="shared" si="23"/>
        <v>604</v>
      </c>
      <c r="CL16" s="35">
        <f t="shared" si="24"/>
        <v>582</v>
      </c>
      <c r="CM16" s="35">
        <f t="shared" si="25"/>
        <v>152</v>
      </c>
      <c r="CN16" s="35">
        <f t="shared" si="26"/>
        <v>734</v>
      </c>
      <c r="CO16" s="35">
        <f t="shared" si="27"/>
        <v>529</v>
      </c>
      <c r="CP16" s="35">
        <f t="shared" si="28"/>
        <v>139</v>
      </c>
      <c r="CQ16" s="35">
        <f t="shared" si="29"/>
        <v>668</v>
      </c>
      <c r="CR16" s="34">
        <f t="shared" si="30"/>
        <v>1569</v>
      </c>
      <c r="CS16" s="34">
        <f t="shared" si="31"/>
        <v>437</v>
      </c>
      <c r="CT16" s="34">
        <f t="shared" si="32"/>
        <v>2006</v>
      </c>
      <c r="CU16" s="17"/>
      <c r="CZ16" s="241"/>
      <c r="DA16" s="241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R16" s="241"/>
      <c r="DS16" s="241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J16" s="241"/>
      <c r="EK16" s="241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FB16" s="241"/>
      <c r="FC16" s="241"/>
      <c r="FD16" s="240"/>
      <c r="FE16" s="240"/>
      <c r="FF16" s="240"/>
      <c r="FG16" s="240"/>
      <c r="FH16" s="240"/>
      <c r="FI16" s="240"/>
      <c r="FJ16" s="240"/>
      <c r="FK16" s="240"/>
      <c r="FL16" s="240"/>
      <c r="FM16" s="240"/>
      <c r="FN16" s="240"/>
      <c r="FO16" s="240"/>
    </row>
    <row r="17" spans="1:171" s="8" customFormat="1" ht="19.5" customHeight="1" x14ac:dyDescent="0.2">
      <c r="A17" s="190" t="s">
        <v>9</v>
      </c>
      <c r="B17" s="190"/>
      <c r="C17" s="35">
        <f>الطلبة!M17</f>
        <v>362</v>
      </c>
      <c r="D17" s="35">
        <f>الطلبة!N17</f>
        <v>27</v>
      </c>
      <c r="E17" s="35">
        <f>الطلبة!O17</f>
        <v>389</v>
      </c>
      <c r="F17" s="35">
        <f>الطلبة!AB17</f>
        <v>228</v>
      </c>
      <c r="G17" s="35">
        <f>الطلبة!AC17</f>
        <v>8</v>
      </c>
      <c r="H17" s="35">
        <f>الطلبة!AD17</f>
        <v>236</v>
      </c>
      <c r="I17" s="35">
        <f>الطلبة!AQ17</f>
        <v>392</v>
      </c>
      <c r="J17" s="35">
        <f>الطلبة!AR17</f>
        <v>11</v>
      </c>
      <c r="K17" s="35">
        <f>الطلبة!AS17</f>
        <v>403</v>
      </c>
      <c r="L17" s="34">
        <f t="shared" si="6"/>
        <v>982</v>
      </c>
      <c r="M17" s="34">
        <f t="shared" si="7"/>
        <v>46</v>
      </c>
      <c r="N17" s="34">
        <f t="shared" si="8"/>
        <v>1028</v>
      </c>
      <c r="O17" s="39"/>
      <c r="P17" s="39"/>
      <c r="Q17" s="39"/>
      <c r="R17" s="190" t="s">
        <v>9</v>
      </c>
      <c r="S17" s="190"/>
      <c r="T17" s="35">
        <f>الطلبة!M46</f>
        <v>29</v>
      </c>
      <c r="U17" s="35">
        <f>الطلبة!N46</f>
        <v>2</v>
      </c>
      <c r="V17" s="35">
        <f>الطلبة!O46</f>
        <v>31</v>
      </c>
      <c r="W17" s="35">
        <f>الطلبة!AB46</f>
        <v>9</v>
      </c>
      <c r="X17" s="35">
        <f>الطلبة!AC46</f>
        <v>0</v>
      </c>
      <c r="Y17" s="35">
        <f>الطلبة!AD46</f>
        <v>9</v>
      </c>
      <c r="Z17" s="35">
        <f>الطلبة!AQ46</f>
        <v>25</v>
      </c>
      <c r="AA17" s="35">
        <f>الطلبة!AR46</f>
        <v>0</v>
      </c>
      <c r="AB17" s="35">
        <f>الطلبة!AS46</f>
        <v>25</v>
      </c>
      <c r="AC17" s="34">
        <f t="shared" si="9"/>
        <v>63</v>
      </c>
      <c r="AD17" s="34">
        <f t="shared" si="10"/>
        <v>2</v>
      </c>
      <c r="AE17" s="34">
        <f t="shared" si="11"/>
        <v>65</v>
      </c>
      <c r="AF17" s="39"/>
      <c r="AG17" s="39"/>
      <c r="AH17" s="39"/>
      <c r="AI17" s="190" t="s">
        <v>9</v>
      </c>
      <c r="AJ17" s="190"/>
      <c r="AK17" s="35">
        <f>الطلبة!M75</f>
        <v>39</v>
      </c>
      <c r="AL17" s="35">
        <f>الطلبة!N75</f>
        <v>63</v>
      </c>
      <c r="AM17" s="35">
        <f>الطلبة!O75</f>
        <v>102</v>
      </c>
      <c r="AN17" s="35">
        <f>الطلبة!AB75</f>
        <v>8</v>
      </c>
      <c r="AO17" s="35">
        <f>الطلبة!AC75</f>
        <v>0</v>
      </c>
      <c r="AP17" s="35">
        <f>الطلبة!AD75</f>
        <v>8</v>
      </c>
      <c r="AQ17" s="35">
        <f>الطلبة!AQ75</f>
        <v>6</v>
      </c>
      <c r="AR17" s="35">
        <f>الطلبة!AR75</f>
        <v>0</v>
      </c>
      <c r="AS17" s="35">
        <f>الطلبة!AS75</f>
        <v>6</v>
      </c>
      <c r="AT17" s="34">
        <f t="shared" si="12"/>
        <v>53</v>
      </c>
      <c r="AU17" s="34">
        <f t="shared" si="13"/>
        <v>63</v>
      </c>
      <c r="AV17" s="34">
        <f t="shared" si="14"/>
        <v>116</v>
      </c>
      <c r="AW17" s="39"/>
      <c r="AX17" s="39"/>
      <c r="AY17" s="39"/>
      <c r="AZ17" s="190" t="s">
        <v>9</v>
      </c>
      <c r="BA17" s="190"/>
      <c r="BB17" s="35">
        <f>الطلبة!M105</f>
        <v>0</v>
      </c>
      <c r="BC17" s="35">
        <f>الطلبة!N105</f>
        <v>0</v>
      </c>
      <c r="BD17" s="35">
        <f>الطلبة!O105</f>
        <v>0</v>
      </c>
      <c r="BE17" s="35">
        <f>الطلبة!AB105</f>
        <v>0</v>
      </c>
      <c r="BF17" s="35">
        <f>الطلبة!AC105</f>
        <v>0</v>
      </c>
      <c r="BG17" s="35">
        <f>الطلبة!AD105</f>
        <v>0</v>
      </c>
      <c r="BH17" s="35">
        <f>الطلبة!AQ105</f>
        <v>0</v>
      </c>
      <c r="BI17" s="35">
        <f>الطلبة!AR105</f>
        <v>0</v>
      </c>
      <c r="BJ17" s="35">
        <f>الطلبة!AS105</f>
        <v>0</v>
      </c>
      <c r="BK17" s="34">
        <f t="shared" si="15"/>
        <v>0</v>
      </c>
      <c r="BL17" s="34">
        <f t="shared" si="16"/>
        <v>0</v>
      </c>
      <c r="BM17" s="34">
        <f t="shared" si="17"/>
        <v>0</v>
      </c>
      <c r="BN17" s="39"/>
      <c r="BO17" s="39"/>
      <c r="BP17" s="39"/>
      <c r="BQ17" s="39"/>
      <c r="BR17" s="39"/>
      <c r="BS17" s="190" t="s">
        <v>9</v>
      </c>
      <c r="BT17" s="190"/>
      <c r="BU17" s="35">
        <f>الطلبة!M134</f>
        <v>0</v>
      </c>
      <c r="BV17" s="35">
        <f>الطلبة!N134</f>
        <v>0</v>
      </c>
      <c r="BW17" s="35">
        <f>الطلبة!O134</f>
        <v>0</v>
      </c>
      <c r="BX17" s="35">
        <f>الطلبة!AB134</f>
        <v>0</v>
      </c>
      <c r="BY17" s="35">
        <f>الطلبة!AC134</f>
        <v>0</v>
      </c>
      <c r="BZ17" s="35">
        <f>الطلبة!AD134</f>
        <v>0</v>
      </c>
      <c r="CA17" s="35">
        <f>الطلبة!AQ134</f>
        <v>0</v>
      </c>
      <c r="CB17" s="35">
        <f>الطلبة!AR134</f>
        <v>0</v>
      </c>
      <c r="CC17" s="35">
        <f>الطلبة!AS134</f>
        <v>0</v>
      </c>
      <c r="CD17" s="34">
        <f t="shared" si="18"/>
        <v>0</v>
      </c>
      <c r="CE17" s="34">
        <f t="shared" si="19"/>
        <v>0</v>
      </c>
      <c r="CF17" s="34">
        <f t="shared" si="20"/>
        <v>0</v>
      </c>
      <c r="CG17" s="190" t="s">
        <v>9</v>
      </c>
      <c r="CH17" s="190"/>
      <c r="CI17" s="35">
        <f t="shared" si="21"/>
        <v>430</v>
      </c>
      <c r="CJ17" s="35">
        <f t="shared" si="22"/>
        <v>92</v>
      </c>
      <c r="CK17" s="35">
        <f t="shared" si="23"/>
        <v>522</v>
      </c>
      <c r="CL17" s="35">
        <f t="shared" si="24"/>
        <v>245</v>
      </c>
      <c r="CM17" s="35">
        <f t="shared" si="25"/>
        <v>8</v>
      </c>
      <c r="CN17" s="35">
        <f t="shared" si="26"/>
        <v>253</v>
      </c>
      <c r="CO17" s="35">
        <f t="shared" si="27"/>
        <v>423</v>
      </c>
      <c r="CP17" s="35">
        <f t="shared" si="28"/>
        <v>11</v>
      </c>
      <c r="CQ17" s="35">
        <f t="shared" si="29"/>
        <v>434</v>
      </c>
      <c r="CR17" s="34">
        <f t="shared" si="30"/>
        <v>1098</v>
      </c>
      <c r="CS17" s="34">
        <f t="shared" si="31"/>
        <v>111</v>
      </c>
      <c r="CT17" s="34">
        <f t="shared" si="32"/>
        <v>1209</v>
      </c>
      <c r="CU17" s="17"/>
      <c r="CZ17" s="241"/>
      <c r="DA17" s="241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R17" s="241"/>
      <c r="DS17" s="241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J17" s="241"/>
      <c r="EK17" s="241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FB17" s="241"/>
      <c r="FC17" s="241"/>
      <c r="FD17" s="240"/>
      <c r="FE17" s="240"/>
      <c r="FF17" s="240"/>
      <c r="FG17" s="240"/>
      <c r="FH17" s="240"/>
      <c r="FI17" s="240"/>
      <c r="FJ17" s="240"/>
      <c r="FK17" s="240"/>
      <c r="FL17" s="240"/>
      <c r="FM17" s="240"/>
      <c r="FN17" s="240"/>
      <c r="FO17" s="240"/>
    </row>
    <row r="18" spans="1:171" s="8" customFormat="1" ht="19.5" customHeight="1" x14ac:dyDescent="0.2">
      <c r="A18" s="190" t="s">
        <v>10</v>
      </c>
      <c r="B18" s="190"/>
      <c r="C18" s="35">
        <f>الطلبة!M18</f>
        <v>466</v>
      </c>
      <c r="D18" s="35">
        <f>الطلبة!N18</f>
        <v>0</v>
      </c>
      <c r="E18" s="35">
        <f>الطلبة!O18</f>
        <v>466</v>
      </c>
      <c r="F18" s="35">
        <f>الطلبة!AB18</f>
        <v>657</v>
      </c>
      <c r="G18" s="35">
        <f>الطلبة!AC18</f>
        <v>0</v>
      </c>
      <c r="H18" s="35">
        <f>الطلبة!AD18</f>
        <v>657</v>
      </c>
      <c r="I18" s="35">
        <f>الطلبة!AQ18</f>
        <v>660</v>
      </c>
      <c r="J18" s="35">
        <f>الطلبة!AR18</f>
        <v>0</v>
      </c>
      <c r="K18" s="35">
        <f>الطلبة!AS18</f>
        <v>660</v>
      </c>
      <c r="L18" s="34">
        <f t="shared" si="6"/>
        <v>1783</v>
      </c>
      <c r="M18" s="34">
        <f t="shared" si="7"/>
        <v>0</v>
      </c>
      <c r="N18" s="34">
        <f t="shared" si="8"/>
        <v>1783</v>
      </c>
      <c r="O18" s="39"/>
      <c r="P18" s="39"/>
      <c r="Q18" s="39"/>
      <c r="R18" s="190" t="s">
        <v>10</v>
      </c>
      <c r="S18" s="190"/>
      <c r="T18" s="35">
        <f>الطلبة!M47</f>
        <v>44</v>
      </c>
      <c r="U18" s="35">
        <f>الطلبة!N47</f>
        <v>0</v>
      </c>
      <c r="V18" s="35">
        <f>الطلبة!O47</f>
        <v>44</v>
      </c>
      <c r="W18" s="35">
        <f>الطلبة!AB47</f>
        <v>53</v>
      </c>
      <c r="X18" s="35">
        <f>الطلبة!AC47</f>
        <v>0</v>
      </c>
      <c r="Y18" s="35">
        <f>الطلبة!AD47</f>
        <v>53</v>
      </c>
      <c r="Z18" s="35">
        <f>الطلبة!AQ47</f>
        <v>68</v>
      </c>
      <c r="AA18" s="35">
        <f>الطلبة!AR47</f>
        <v>0</v>
      </c>
      <c r="AB18" s="35">
        <f>الطلبة!AS47</f>
        <v>68</v>
      </c>
      <c r="AC18" s="34">
        <f t="shared" si="9"/>
        <v>165</v>
      </c>
      <c r="AD18" s="34">
        <f t="shared" si="10"/>
        <v>0</v>
      </c>
      <c r="AE18" s="34">
        <f t="shared" si="11"/>
        <v>165</v>
      </c>
      <c r="AF18" s="39"/>
      <c r="AG18" s="39"/>
      <c r="AH18" s="39"/>
      <c r="AI18" s="190" t="s">
        <v>10</v>
      </c>
      <c r="AJ18" s="190"/>
      <c r="AK18" s="35">
        <f>الطلبة!M76</f>
        <v>36</v>
      </c>
      <c r="AL18" s="35">
        <f>الطلبة!N76</f>
        <v>63</v>
      </c>
      <c r="AM18" s="35">
        <f>الطلبة!O76</f>
        <v>99</v>
      </c>
      <c r="AN18" s="35">
        <f>الطلبة!AB76</f>
        <v>46</v>
      </c>
      <c r="AO18" s="35">
        <f>الطلبة!AC76</f>
        <v>68</v>
      </c>
      <c r="AP18" s="35">
        <f>الطلبة!AD76</f>
        <v>114</v>
      </c>
      <c r="AQ18" s="35">
        <f>الطلبة!AQ76</f>
        <v>27</v>
      </c>
      <c r="AR18" s="35">
        <f>الطلبة!AR76</f>
        <v>96</v>
      </c>
      <c r="AS18" s="35">
        <f>الطلبة!AS76</f>
        <v>123</v>
      </c>
      <c r="AT18" s="34">
        <f t="shared" si="12"/>
        <v>109</v>
      </c>
      <c r="AU18" s="34">
        <f t="shared" si="13"/>
        <v>227</v>
      </c>
      <c r="AV18" s="34">
        <f t="shared" si="14"/>
        <v>336</v>
      </c>
      <c r="AW18" s="39"/>
      <c r="AX18" s="39"/>
      <c r="AY18" s="39"/>
      <c r="AZ18" s="190" t="s">
        <v>10</v>
      </c>
      <c r="BA18" s="190"/>
      <c r="BB18" s="35">
        <f>الطلبة!M106</f>
        <v>0</v>
      </c>
      <c r="BC18" s="35">
        <f>الطلبة!N106</f>
        <v>68</v>
      </c>
      <c r="BD18" s="35">
        <f>الطلبة!O106</f>
        <v>68</v>
      </c>
      <c r="BE18" s="35">
        <f>الطلبة!AB106</f>
        <v>0</v>
      </c>
      <c r="BF18" s="35">
        <f>الطلبة!AC106</f>
        <v>74</v>
      </c>
      <c r="BG18" s="35">
        <f>الطلبة!AD106</f>
        <v>74</v>
      </c>
      <c r="BH18" s="35">
        <f>الطلبة!AQ106</f>
        <v>0</v>
      </c>
      <c r="BI18" s="35">
        <f>الطلبة!AR106</f>
        <v>64</v>
      </c>
      <c r="BJ18" s="35">
        <f>الطلبة!AS106</f>
        <v>64</v>
      </c>
      <c r="BK18" s="34">
        <f t="shared" si="15"/>
        <v>0</v>
      </c>
      <c r="BL18" s="34">
        <f t="shared" si="16"/>
        <v>206</v>
      </c>
      <c r="BM18" s="34">
        <f t="shared" si="17"/>
        <v>206</v>
      </c>
      <c r="BN18" s="39"/>
      <c r="BO18" s="39"/>
      <c r="BP18" s="39"/>
      <c r="BQ18" s="39"/>
      <c r="BR18" s="39"/>
      <c r="BS18" s="190" t="s">
        <v>10</v>
      </c>
      <c r="BT18" s="190"/>
      <c r="BU18" s="35">
        <f>الطلبة!M135</f>
        <v>19</v>
      </c>
      <c r="BV18" s="35">
        <f>الطلبة!N135</f>
        <v>28</v>
      </c>
      <c r="BW18" s="35">
        <f>الطلبة!O135</f>
        <v>47</v>
      </c>
      <c r="BX18" s="35">
        <f>الطلبة!AB135</f>
        <v>23</v>
      </c>
      <c r="BY18" s="35">
        <f>الطلبة!AC135</f>
        <v>30</v>
      </c>
      <c r="BZ18" s="35">
        <f>الطلبة!AD135</f>
        <v>53</v>
      </c>
      <c r="CA18" s="35">
        <f>الطلبة!AQ135</f>
        <v>39</v>
      </c>
      <c r="CB18" s="35">
        <f>الطلبة!AR135</f>
        <v>31</v>
      </c>
      <c r="CC18" s="35">
        <f>الطلبة!AS135</f>
        <v>70</v>
      </c>
      <c r="CD18" s="34">
        <f t="shared" si="18"/>
        <v>81</v>
      </c>
      <c r="CE18" s="34">
        <f t="shared" si="19"/>
        <v>89</v>
      </c>
      <c r="CF18" s="34">
        <f t="shared" si="20"/>
        <v>170</v>
      </c>
      <c r="CG18" s="190" t="s">
        <v>10</v>
      </c>
      <c r="CH18" s="190"/>
      <c r="CI18" s="35">
        <f t="shared" si="21"/>
        <v>565</v>
      </c>
      <c r="CJ18" s="35">
        <f t="shared" si="22"/>
        <v>159</v>
      </c>
      <c r="CK18" s="35">
        <f t="shared" si="23"/>
        <v>724</v>
      </c>
      <c r="CL18" s="35">
        <f t="shared" si="24"/>
        <v>779</v>
      </c>
      <c r="CM18" s="35">
        <f t="shared" si="25"/>
        <v>172</v>
      </c>
      <c r="CN18" s="35">
        <f t="shared" si="26"/>
        <v>951</v>
      </c>
      <c r="CO18" s="35">
        <f t="shared" si="27"/>
        <v>794</v>
      </c>
      <c r="CP18" s="35">
        <f t="shared" si="28"/>
        <v>191</v>
      </c>
      <c r="CQ18" s="35">
        <f t="shared" si="29"/>
        <v>985</v>
      </c>
      <c r="CR18" s="34">
        <f t="shared" si="30"/>
        <v>2138</v>
      </c>
      <c r="CS18" s="34">
        <f t="shared" si="31"/>
        <v>522</v>
      </c>
      <c r="CT18" s="34">
        <f t="shared" si="32"/>
        <v>2660</v>
      </c>
      <c r="CU18" s="17"/>
      <c r="CZ18" s="241"/>
      <c r="DA18" s="241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R18" s="241"/>
      <c r="DS18" s="241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J18" s="241"/>
      <c r="EK18" s="241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FB18" s="241"/>
      <c r="FC18" s="241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</row>
    <row r="19" spans="1:171" s="8" customFormat="1" ht="19.5" customHeight="1" x14ac:dyDescent="0.2">
      <c r="A19" s="190" t="s">
        <v>229</v>
      </c>
      <c r="B19" s="190"/>
      <c r="C19" s="35">
        <f>الطلبة!M19</f>
        <v>462</v>
      </c>
      <c r="D19" s="35">
        <f>الطلبة!N19</f>
        <v>0</v>
      </c>
      <c r="E19" s="35">
        <f>الطلبة!O19</f>
        <v>462</v>
      </c>
      <c r="F19" s="35">
        <f>الطلبة!AB19</f>
        <v>543</v>
      </c>
      <c r="G19" s="35">
        <f>الطلبة!AC19</f>
        <v>14</v>
      </c>
      <c r="H19" s="35">
        <f>الطلبة!AD19</f>
        <v>557</v>
      </c>
      <c r="I19" s="35">
        <f>الطلبة!AQ19</f>
        <v>538</v>
      </c>
      <c r="J19" s="35">
        <f>الطلبة!AR19</f>
        <v>12</v>
      </c>
      <c r="K19" s="35">
        <f>الطلبة!AS19</f>
        <v>550</v>
      </c>
      <c r="L19" s="34">
        <f t="shared" si="6"/>
        <v>1543</v>
      </c>
      <c r="M19" s="34">
        <f t="shared" si="7"/>
        <v>26</v>
      </c>
      <c r="N19" s="34">
        <f t="shared" si="8"/>
        <v>1569</v>
      </c>
      <c r="O19" s="39"/>
      <c r="P19" s="39"/>
      <c r="Q19" s="39"/>
      <c r="R19" s="190" t="s">
        <v>229</v>
      </c>
      <c r="S19" s="190"/>
      <c r="T19" s="35">
        <f>الطلبة!M48</f>
        <v>40</v>
      </c>
      <c r="U19" s="35">
        <f>الطلبة!N48</f>
        <v>0</v>
      </c>
      <c r="V19" s="35">
        <f>الطلبة!O48</f>
        <v>40</v>
      </c>
      <c r="W19" s="35">
        <f>الطلبة!AB48</f>
        <v>25</v>
      </c>
      <c r="X19" s="35">
        <f>الطلبة!AC48</f>
        <v>0</v>
      </c>
      <c r="Y19" s="35">
        <f>الطلبة!AD48</f>
        <v>25</v>
      </c>
      <c r="Z19" s="35">
        <f>الطلبة!AQ48</f>
        <v>41</v>
      </c>
      <c r="AA19" s="35">
        <f>الطلبة!AR48</f>
        <v>0</v>
      </c>
      <c r="AB19" s="35">
        <f>الطلبة!AS48</f>
        <v>41</v>
      </c>
      <c r="AC19" s="34">
        <f t="shared" si="9"/>
        <v>106</v>
      </c>
      <c r="AD19" s="34">
        <f t="shared" si="10"/>
        <v>0</v>
      </c>
      <c r="AE19" s="34">
        <f t="shared" si="11"/>
        <v>106</v>
      </c>
      <c r="AF19" s="39"/>
      <c r="AG19" s="39"/>
      <c r="AH19" s="39"/>
      <c r="AI19" s="190" t="s">
        <v>229</v>
      </c>
      <c r="AJ19" s="190"/>
      <c r="AK19" s="35">
        <f>الطلبة!M77</f>
        <v>74</v>
      </c>
      <c r="AL19" s="35">
        <f>الطلبة!N77</f>
        <v>52</v>
      </c>
      <c r="AM19" s="35">
        <f>الطلبة!O77</f>
        <v>126</v>
      </c>
      <c r="AN19" s="35">
        <f>الطلبة!AB77</f>
        <v>108</v>
      </c>
      <c r="AO19" s="35">
        <f>الطلبة!AC77</f>
        <v>49</v>
      </c>
      <c r="AP19" s="35">
        <f>الطلبة!AD77</f>
        <v>157</v>
      </c>
      <c r="AQ19" s="35">
        <f>الطلبة!AQ77</f>
        <v>85</v>
      </c>
      <c r="AR19" s="35">
        <f>الطلبة!AR77</f>
        <v>51</v>
      </c>
      <c r="AS19" s="35">
        <f>الطلبة!AS77</f>
        <v>136</v>
      </c>
      <c r="AT19" s="34">
        <f t="shared" si="12"/>
        <v>267</v>
      </c>
      <c r="AU19" s="34">
        <f t="shared" si="13"/>
        <v>152</v>
      </c>
      <c r="AV19" s="34">
        <f t="shared" si="14"/>
        <v>419</v>
      </c>
      <c r="AW19" s="39"/>
      <c r="AX19" s="39"/>
      <c r="AY19" s="39"/>
      <c r="AZ19" s="190" t="s">
        <v>229</v>
      </c>
      <c r="BA19" s="190"/>
      <c r="BB19" s="35">
        <f>الطلبة!M107</f>
        <v>0</v>
      </c>
      <c r="BC19" s="35">
        <f>الطلبة!N107</f>
        <v>44</v>
      </c>
      <c r="BD19" s="35">
        <f>الطلبة!O107</f>
        <v>44</v>
      </c>
      <c r="BE19" s="35">
        <f>الطلبة!AB107</f>
        <v>0</v>
      </c>
      <c r="BF19" s="35">
        <f>الطلبة!AC107</f>
        <v>42</v>
      </c>
      <c r="BG19" s="35">
        <f>الطلبة!AD107</f>
        <v>42</v>
      </c>
      <c r="BH19" s="35">
        <f>الطلبة!AQ107</f>
        <v>0</v>
      </c>
      <c r="BI19" s="35">
        <f>الطلبة!AR107</f>
        <v>48</v>
      </c>
      <c r="BJ19" s="35">
        <f>الطلبة!AS107</f>
        <v>48</v>
      </c>
      <c r="BK19" s="34">
        <f t="shared" si="15"/>
        <v>0</v>
      </c>
      <c r="BL19" s="34">
        <f t="shared" si="16"/>
        <v>134</v>
      </c>
      <c r="BM19" s="34">
        <f t="shared" si="17"/>
        <v>134</v>
      </c>
      <c r="BN19" s="39"/>
      <c r="BO19" s="39"/>
      <c r="BP19" s="39"/>
      <c r="BQ19" s="39"/>
      <c r="BR19" s="39"/>
      <c r="BS19" s="190" t="s">
        <v>229</v>
      </c>
      <c r="BT19" s="190"/>
      <c r="BU19" s="35">
        <f>الطلبة!M136</f>
        <v>34</v>
      </c>
      <c r="BV19" s="35">
        <f>الطلبة!N136</f>
        <v>0</v>
      </c>
      <c r="BW19" s="35">
        <f>الطلبة!O136</f>
        <v>34</v>
      </c>
      <c r="BX19" s="35">
        <f>الطلبة!AB136</f>
        <v>43</v>
      </c>
      <c r="BY19" s="35">
        <f>الطلبة!AC136</f>
        <v>0</v>
      </c>
      <c r="BZ19" s="35">
        <f>الطلبة!AD136</f>
        <v>43</v>
      </c>
      <c r="CA19" s="35">
        <f>الطلبة!AQ136</f>
        <v>33</v>
      </c>
      <c r="CB19" s="35">
        <f>الطلبة!AR136</f>
        <v>0</v>
      </c>
      <c r="CC19" s="35">
        <f>الطلبة!AS136</f>
        <v>33</v>
      </c>
      <c r="CD19" s="34">
        <f t="shared" si="18"/>
        <v>110</v>
      </c>
      <c r="CE19" s="34">
        <f t="shared" si="19"/>
        <v>0</v>
      </c>
      <c r="CF19" s="34">
        <f t="shared" si="20"/>
        <v>110</v>
      </c>
      <c r="CG19" s="190" t="s">
        <v>229</v>
      </c>
      <c r="CH19" s="190"/>
      <c r="CI19" s="35">
        <f t="shared" si="21"/>
        <v>610</v>
      </c>
      <c r="CJ19" s="35">
        <f t="shared" si="22"/>
        <v>96</v>
      </c>
      <c r="CK19" s="35">
        <f t="shared" si="23"/>
        <v>706</v>
      </c>
      <c r="CL19" s="35">
        <f t="shared" si="24"/>
        <v>719</v>
      </c>
      <c r="CM19" s="35">
        <f t="shared" si="25"/>
        <v>105</v>
      </c>
      <c r="CN19" s="35">
        <f t="shared" si="26"/>
        <v>824</v>
      </c>
      <c r="CO19" s="35">
        <f t="shared" si="27"/>
        <v>697</v>
      </c>
      <c r="CP19" s="35">
        <f t="shared" si="28"/>
        <v>111</v>
      </c>
      <c r="CQ19" s="35">
        <f t="shared" si="29"/>
        <v>808</v>
      </c>
      <c r="CR19" s="34">
        <f t="shared" si="30"/>
        <v>2026</v>
      </c>
      <c r="CS19" s="34">
        <f t="shared" si="31"/>
        <v>312</v>
      </c>
      <c r="CT19" s="34">
        <f t="shared" si="32"/>
        <v>2338</v>
      </c>
      <c r="CU19" s="17"/>
      <c r="CZ19" s="241"/>
      <c r="DA19" s="241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R19" s="241"/>
      <c r="DS19" s="241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J19" s="241"/>
      <c r="EK19" s="241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FB19" s="241"/>
      <c r="FC19" s="241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 t="s">
        <v>135</v>
      </c>
    </row>
    <row r="20" spans="1:171" s="8" customFormat="1" ht="19.5" customHeight="1" x14ac:dyDescent="0.2">
      <c r="A20" s="190" t="s">
        <v>230</v>
      </c>
      <c r="B20" s="190"/>
      <c r="C20" s="35">
        <f>الطلبة!M20</f>
        <v>306</v>
      </c>
      <c r="D20" s="35">
        <f>الطلبة!N20</f>
        <v>24</v>
      </c>
      <c r="E20" s="35">
        <f>الطلبة!O20</f>
        <v>330</v>
      </c>
      <c r="F20" s="35">
        <f>الطلبة!AB20</f>
        <v>320</v>
      </c>
      <c r="G20" s="35">
        <f>الطلبة!AC20</f>
        <v>22</v>
      </c>
      <c r="H20" s="35">
        <f>الطلبة!AD20</f>
        <v>342</v>
      </c>
      <c r="I20" s="35">
        <f>الطلبة!AQ20</f>
        <v>368</v>
      </c>
      <c r="J20" s="35">
        <f>الطلبة!AR20</f>
        <v>22</v>
      </c>
      <c r="K20" s="35">
        <f>الطلبة!AS20</f>
        <v>390</v>
      </c>
      <c r="L20" s="34">
        <f t="shared" si="6"/>
        <v>994</v>
      </c>
      <c r="M20" s="34">
        <f t="shared" si="7"/>
        <v>68</v>
      </c>
      <c r="N20" s="34">
        <f t="shared" si="8"/>
        <v>1062</v>
      </c>
      <c r="O20" s="39"/>
      <c r="P20" s="39"/>
      <c r="Q20" s="39"/>
      <c r="R20" s="190" t="s">
        <v>230</v>
      </c>
      <c r="S20" s="190"/>
      <c r="T20" s="35">
        <f>الطلبة!M49</f>
        <v>12</v>
      </c>
      <c r="U20" s="35">
        <f>الطلبة!N49</f>
        <v>0</v>
      </c>
      <c r="V20" s="35">
        <f>الطلبة!O49</f>
        <v>12</v>
      </c>
      <c r="W20" s="35">
        <f>الطلبة!AB49</f>
        <v>17</v>
      </c>
      <c r="X20" s="35">
        <f>الطلبة!AC49</f>
        <v>0</v>
      </c>
      <c r="Y20" s="35">
        <f>الطلبة!AD49</f>
        <v>17</v>
      </c>
      <c r="Z20" s="35">
        <f>الطلبة!AQ49</f>
        <v>26</v>
      </c>
      <c r="AA20" s="35">
        <f>الطلبة!AR49</f>
        <v>0</v>
      </c>
      <c r="AB20" s="35">
        <f>الطلبة!AS49</f>
        <v>26</v>
      </c>
      <c r="AC20" s="34">
        <f t="shared" si="9"/>
        <v>55</v>
      </c>
      <c r="AD20" s="34">
        <f t="shared" si="10"/>
        <v>0</v>
      </c>
      <c r="AE20" s="34">
        <f t="shared" si="11"/>
        <v>55</v>
      </c>
      <c r="AF20" s="39"/>
      <c r="AG20" s="39"/>
      <c r="AH20" s="39"/>
      <c r="AI20" s="190" t="s">
        <v>230</v>
      </c>
      <c r="AJ20" s="190"/>
      <c r="AK20" s="35">
        <f>الطلبة!M78</f>
        <v>42</v>
      </c>
      <c r="AL20" s="35">
        <f>الطلبة!N78</f>
        <v>32</v>
      </c>
      <c r="AM20" s="35">
        <f>الطلبة!O78</f>
        <v>74</v>
      </c>
      <c r="AN20" s="35">
        <f>الطلبة!AB78</f>
        <v>38</v>
      </c>
      <c r="AO20" s="35">
        <f>الطلبة!AC78</f>
        <v>62</v>
      </c>
      <c r="AP20" s="35">
        <f>الطلبة!AD78</f>
        <v>100</v>
      </c>
      <c r="AQ20" s="35">
        <f>الطلبة!AQ78</f>
        <v>58</v>
      </c>
      <c r="AR20" s="35">
        <f>الطلبة!AR78</f>
        <v>57</v>
      </c>
      <c r="AS20" s="35">
        <f>الطلبة!AS78</f>
        <v>115</v>
      </c>
      <c r="AT20" s="34">
        <f t="shared" si="12"/>
        <v>138</v>
      </c>
      <c r="AU20" s="34">
        <f t="shared" si="13"/>
        <v>151</v>
      </c>
      <c r="AV20" s="34">
        <f t="shared" si="14"/>
        <v>289</v>
      </c>
      <c r="AW20" s="39"/>
      <c r="AX20" s="39"/>
      <c r="AY20" s="39"/>
      <c r="AZ20" s="190" t="s">
        <v>230</v>
      </c>
      <c r="BA20" s="190"/>
      <c r="BB20" s="35">
        <f>الطلبة!M108</f>
        <v>0</v>
      </c>
      <c r="BC20" s="35">
        <f>الطلبة!N108</f>
        <v>52</v>
      </c>
      <c r="BD20" s="35">
        <f>الطلبة!O108</f>
        <v>52</v>
      </c>
      <c r="BE20" s="35">
        <f>الطلبة!AB108</f>
        <v>0</v>
      </c>
      <c r="BF20" s="35">
        <f>الطلبة!AC108</f>
        <v>64</v>
      </c>
      <c r="BG20" s="35">
        <f>الطلبة!AD108</f>
        <v>64</v>
      </c>
      <c r="BH20" s="35">
        <f>الطلبة!AQ108</f>
        <v>0</v>
      </c>
      <c r="BI20" s="35">
        <f>الطلبة!AR108</f>
        <v>30</v>
      </c>
      <c r="BJ20" s="35">
        <f>الطلبة!AS108</f>
        <v>30</v>
      </c>
      <c r="BK20" s="34">
        <f t="shared" si="15"/>
        <v>0</v>
      </c>
      <c r="BL20" s="34">
        <f t="shared" si="16"/>
        <v>146</v>
      </c>
      <c r="BM20" s="34">
        <f t="shared" si="17"/>
        <v>146</v>
      </c>
      <c r="BN20" s="39"/>
      <c r="BO20" s="39"/>
      <c r="BP20" s="39"/>
      <c r="BQ20" s="39"/>
      <c r="BR20" s="39"/>
      <c r="BS20" s="190" t="s">
        <v>230</v>
      </c>
      <c r="BT20" s="190"/>
      <c r="BU20" s="35">
        <f>الطلبة!M137</f>
        <v>132</v>
      </c>
      <c r="BV20" s="35">
        <f>الطلبة!N137</f>
        <v>37</v>
      </c>
      <c r="BW20" s="35">
        <f>الطلبة!O137</f>
        <v>169</v>
      </c>
      <c r="BX20" s="35">
        <f>الطلبة!AB137</f>
        <v>149</v>
      </c>
      <c r="BY20" s="35">
        <f>الطلبة!AC137</f>
        <v>32</v>
      </c>
      <c r="BZ20" s="35">
        <f>الطلبة!AD137</f>
        <v>181</v>
      </c>
      <c r="CA20" s="35">
        <f>الطلبة!AQ137</f>
        <v>170</v>
      </c>
      <c r="CB20" s="35">
        <f>الطلبة!AR137</f>
        <v>33</v>
      </c>
      <c r="CC20" s="35">
        <f>الطلبة!AS137</f>
        <v>203</v>
      </c>
      <c r="CD20" s="34">
        <f t="shared" si="18"/>
        <v>451</v>
      </c>
      <c r="CE20" s="34">
        <f t="shared" si="19"/>
        <v>102</v>
      </c>
      <c r="CF20" s="34">
        <f t="shared" si="20"/>
        <v>553</v>
      </c>
      <c r="CG20" s="190" t="s">
        <v>230</v>
      </c>
      <c r="CH20" s="190"/>
      <c r="CI20" s="35">
        <f t="shared" si="21"/>
        <v>492</v>
      </c>
      <c r="CJ20" s="35">
        <f t="shared" si="22"/>
        <v>145</v>
      </c>
      <c r="CK20" s="35">
        <f t="shared" si="23"/>
        <v>637</v>
      </c>
      <c r="CL20" s="35">
        <f t="shared" si="24"/>
        <v>524</v>
      </c>
      <c r="CM20" s="35">
        <f t="shared" si="25"/>
        <v>180</v>
      </c>
      <c r="CN20" s="35">
        <f t="shared" si="26"/>
        <v>704</v>
      </c>
      <c r="CO20" s="35">
        <f t="shared" si="27"/>
        <v>622</v>
      </c>
      <c r="CP20" s="35">
        <f t="shared" si="28"/>
        <v>142</v>
      </c>
      <c r="CQ20" s="35">
        <f t="shared" si="29"/>
        <v>764</v>
      </c>
      <c r="CR20" s="34">
        <f t="shared" si="30"/>
        <v>1638</v>
      </c>
      <c r="CS20" s="34">
        <f t="shared" si="31"/>
        <v>467</v>
      </c>
      <c r="CT20" s="34">
        <f t="shared" si="32"/>
        <v>2105</v>
      </c>
      <c r="CU20" s="17"/>
      <c r="CZ20" s="241"/>
      <c r="DA20" s="241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R20" s="241"/>
      <c r="DS20" s="241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J20" s="241"/>
      <c r="EK20" s="241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FB20" s="241"/>
      <c r="FC20" s="241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</row>
    <row r="21" spans="1:171" s="8" customFormat="1" ht="19.5" customHeight="1" x14ac:dyDescent="0.2">
      <c r="A21" s="190" t="s">
        <v>228</v>
      </c>
      <c r="B21" s="190"/>
      <c r="C21" s="35">
        <f>الطلبة!M21</f>
        <v>426</v>
      </c>
      <c r="D21" s="35">
        <f>الطلبة!N21</f>
        <v>83</v>
      </c>
      <c r="E21" s="35">
        <f>الطلبة!O21</f>
        <v>509</v>
      </c>
      <c r="F21" s="35">
        <f>الطلبة!AB21</f>
        <v>403</v>
      </c>
      <c r="G21" s="35">
        <f>الطلبة!AC21</f>
        <v>52</v>
      </c>
      <c r="H21" s="35">
        <f>الطلبة!AD21</f>
        <v>455</v>
      </c>
      <c r="I21" s="35">
        <f>الطلبة!AQ21</f>
        <v>488</v>
      </c>
      <c r="J21" s="35">
        <f>الطلبة!AR21</f>
        <v>50</v>
      </c>
      <c r="K21" s="35">
        <f>الطلبة!AS21</f>
        <v>538</v>
      </c>
      <c r="L21" s="34">
        <f t="shared" si="6"/>
        <v>1317</v>
      </c>
      <c r="M21" s="34">
        <f t="shared" si="7"/>
        <v>185</v>
      </c>
      <c r="N21" s="34">
        <f t="shared" si="8"/>
        <v>1502</v>
      </c>
      <c r="O21" s="39"/>
      <c r="P21" s="39"/>
      <c r="Q21" s="39"/>
      <c r="R21" s="190" t="s">
        <v>228</v>
      </c>
      <c r="S21" s="190"/>
      <c r="T21" s="35">
        <f>الطلبة!M50</f>
        <v>38</v>
      </c>
      <c r="U21" s="35">
        <f>الطلبة!N50</f>
        <v>1</v>
      </c>
      <c r="V21" s="35">
        <f>الطلبة!O50</f>
        <v>39</v>
      </c>
      <c r="W21" s="35">
        <f>الطلبة!AB50</f>
        <v>67</v>
      </c>
      <c r="X21" s="35">
        <f>الطلبة!AC50</f>
        <v>6</v>
      </c>
      <c r="Y21" s="35">
        <f>الطلبة!AD50</f>
        <v>73</v>
      </c>
      <c r="Z21" s="35">
        <f>الطلبة!AQ50</f>
        <v>66</v>
      </c>
      <c r="AA21" s="35">
        <f>الطلبة!AR50</f>
        <v>11</v>
      </c>
      <c r="AB21" s="35">
        <f>الطلبة!AS50</f>
        <v>77</v>
      </c>
      <c r="AC21" s="34">
        <f t="shared" si="9"/>
        <v>171</v>
      </c>
      <c r="AD21" s="34">
        <f t="shared" si="10"/>
        <v>18</v>
      </c>
      <c r="AE21" s="34">
        <f t="shared" si="11"/>
        <v>189</v>
      </c>
      <c r="AF21" s="39"/>
      <c r="AG21" s="39"/>
      <c r="AH21" s="39"/>
      <c r="AI21" s="190" t="s">
        <v>228</v>
      </c>
      <c r="AJ21" s="190"/>
      <c r="AK21" s="35">
        <f>الطلبة!M79</f>
        <v>62</v>
      </c>
      <c r="AL21" s="35">
        <f>الطلبة!N79</f>
        <v>31</v>
      </c>
      <c r="AM21" s="35">
        <f>الطلبة!O79</f>
        <v>93</v>
      </c>
      <c r="AN21" s="35">
        <f>الطلبة!AB79</f>
        <v>51</v>
      </c>
      <c r="AO21" s="35">
        <f>الطلبة!AC79</f>
        <v>53</v>
      </c>
      <c r="AP21" s="35">
        <f>الطلبة!AD79</f>
        <v>104</v>
      </c>
      <c r="AQ21" s="35">
        <f>الطلبة!AQ79</f>
        <v>51</v>
      </c>
      <c r="AR21" s="35">
        <f>الطلبة!AR79</f>
        <v>81</v>
      </c>
      <c r="AS21" s="35">
        <f>الطلبة!AS79</f>
        <v>132</v>
      </c>
      <c r="AT21" s="34">
        <f t="shared" si="12"/>
        <v>164</v>
      </c>
      <c r="AU21" s="34">
        <f t="shared" si="13"/>
        <v>165</v>
      </c>
      <c r="AV21" s="34">
        <f t="shared" si="14"/>
        <v>329</v>
      </c>
      <c r="AW21" s="39"/>
      <c r="AX21" s="39"/>
      <c r="AY21" s="39"/>
      <c r="AZ21" s="190" t="s">
        <v>228</v>
      </c>
      <c r="BA21" s="190"/>
      <c r="BB21" s="35">
        <f>الطلبة!M109</f>
        <v>0</v>
      </c>
      <c r="BC21" s="35">
        <f>الطلبة!N109</f>
        <v>40</v>
      </c>
      <c r="BD21" s="35">
        <f>الطلبة!O109</f>
        <v>40</v>
      </c>
      <c r="BE21" s="35">
        <f>الطلبة!AB109</f>
        <v>0</v>
      </c>
      <c r="BF21" s="35">
        <f>الطلبة!AC109</f>
        <v>38</v>
      </c>
      <c r="BG21" s="35">
        <f>الطلبة!AD109</f>
        <v>38</v>
      </c>
      <c r="BH21" s="35">
        <f>الطلبة!AQ109</f>
        <v>0</v>
      </c>
      <c r="BI21" s="35">
        <f>الطلبة!AR109</f>
        <v>44</v>
      </c>
      <c r="BJ21" s="35">
        <f>الطلبة!AS109</f>
        <v>44</v>
      </c>
      <c r="BK21" s="34">
        <f t="shared" si="15"/>
        <v>0</v>
      </c>
      <c r="BL21" s="34">
        <f t="shared" si="16"/>
        <v>122</v>
      </c>
      <c r="BM21" s="34">
        <f t="shared" si="17"/>
        <v>122</v>
      </c>
      <c r="BN21" s="39"/>
      <c r="BO21" s="39"/>
      <c r="BP21" s="39"/>
      <c r="BQ21" s="39"/>
      <c r="BR21" s="39"/>
      <c r="BS21" s="190" t="s">
        <v>228</v>
      </c>
      <c r="BT21" s="190"/>
      <c r="BU21" s="35">
        <f>الطلبة!M138</f>
        <v>10</v>
      </c>
      <c r="BV21" s="35">
        <f>الطلبة!N138</f>
        <v>37</v>
      </c>
      <c r="BW21" s="35">
        <f>الطلبة!O138</f>
        <v>47</v>
      </c>
      <c r="BX21" s="35">
        <f>الطلبة!AB138</f>
        <v>11</v>
      </c>
      <c r="BY21" s="35">
        <f>الطلبة!AC138</f>
        <v>33</v>
      </c>
      <c r="BZ21" s="35">
        <f>الطلبة!AD138</f>
        <v>44</v>
      </c>
      <c r="CA21" s="35">
        <f>الطلبة!AQ138</f>
        <v>11</v>
      </c>
      <c r="CB21" s="35">
        <f>الطلبة!AR138</f>
        <v>27</v>
      </c>
      <c r="CC21" s="35">
        <f>الطلبة!AS138</f>
        <v>38</v>
      </c>
      <c r="CD21" s="34">
        <f t="shared" si="18"/>
        <v>32</v>
      </c>
      <c r="CE21" s="34">
        <f t="shared" si="19"/>
        <v>97</v>
      </c>
      <c r="CF21" s="34">
        <f t="shared" si="20"/>
        <v>129</v>
      </c>
      <c r="CG21" s="190" t="s">
        <v>228</v>
      </c>
      <c r="CH21" s="190"/>
      <c r="CI21" s="35">
        <f t="shared" si="21"/>
        <v>536</v>
      </c>
      <c r="CJ21" s="35">
        <f t="shared" si="22"/>
        <v>192</v>
      </c>
      <c r="CK21" s="35">
        <f t="shared" si="23"/>
        <v>728</v>
      </c>
      <c r="CL21" s="35">
        <f t="shared" si="24"/>
        <v>532</v>
      </c>
      <c r="CM21" s="35">
        <f t="shared" si="25"/>
        <v>182</v>
      </c>
      <c r="CN21" s="35">
        <f t="shared" si="26"/>
        <v>714</v>
      </c>
      <c r="CO21" s="35">
        <f t="shared" si="27"/>
        <v>616</v>
      </c>
      <c r="CP21" s="35">
        <f t="shared" si="28"/>
        <v>213</v>
      </c>
      <c r="CQ21" s="35">
        <f t="shared" si="29"/>
        <v>829</v>
      </c>
      <c r="CR21" s="34">
        <f t="shared" si="30"/>
        <v>1684</v>
      </c>
      <c r="CS21" s="34">
        <f t="shared" si="31"/>
        <v>587</v>
      </c>
      <c r="CT21" s="34">
        <f t="shared" si="32"/>
        <v>2271</v>
      </c>
      <c r="CU21" s="17"/>
      <c r="CZ21" s="241"/>
      <c r="DA21" s="241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R21" s="241"/>
      <c r="DS21" s="241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J21" s="241"/>
      <c r="EK21" s="241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FB21" s="241"/>
      <c r="FC21" s="241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</row>
    <row r="22" spans="1:171" s="8" customFormat="1" ht="19.5" customHeight="1" x14ac:dyDescent="0.2">
      <c r="A22" s="190" t="s">
        <v>11</v>
      </c>
      <c r="B22" s="190"/>
      <c r="C22" s="35">
        <f>الطلبة!M22</f>
        <v>92</v>
      </c>
      <c r="D22" s="35">
        <f>الطلبة!N22</f>
        <v>0</v>
      </c>
      <c r="E22" s="35">
        <f>الطلبة!O22</f>
        <v>92</v>
      </c>
      <c r="F22" s="35">
        <f>الطلبة!AB22</f>
        <v>153</v>
      </c>
      <c r="G22" s="35">
        <f>الطلبة!AC22</f>
        <v>2</v>
      </c>
      <c r="H22" s="35">
        <f>الطلبة!AD22</f>
        <v>155</v>
      </c>
      <c r="I22" s="35">
        <f>الطلبة!AQ22</f>
        <v>204</v>
      </c>
      <c r="J22" s="35">
        <f>الطلبة!AR22</f>
        <v>4</v>
      </c>
      <c r="K22" s="35">
        <f>الطلبة!AS22</f>
        <v>208</v>
      </c>
      <c r="L22" s="34">
        <f t="shared" si="6"/>
        <v>449</v>
      </c>
      <c r="M22" s="34">
        <f t="shared" si="7"/>
        <v>6</v>
      </c>
      <c r="N22" s="34">
        <f t="shared" si="8"/>
        <v>455</v>
      </c>
      <c r="O22" s="39"/>
      <c r="P22" s="39"/>
      <c r="Q22" s="39"/>
      <c r="R22" s="190" t="s">
        <v>11</v>
      </c>
      <c r="S22" s="190"/>
      <c r="T22" s="35">
        <f>الطلبة!M51</f>
        <v>17</v>
      </c>
      <c r="U22" s="35">
        <f>الطلبة!N51</f>
        <v>0</v>
      </c>
      <c r="V22" s="35">
        <f>الطلبة!O51</f>
        <v>17</v>
      </c>
      <c r="W22" s="35">
        <f>الطلبة!AB51</f>
        <v>37</v>
      </c>
      <c r="X22" s="35">
        <f>الطلبة!AC51</f>
        <v>0</v>
      </c>
      <c r="Y22" s="35">
        <f>الطلبة!AD51</f>
        <v>37</v>
      </c>
      <c r="Z22" s="35">
        <f>الطلبة!AQ51</f>
        <v>45</v>
      </c>
      <c r="AA22" s="35">
        <f>الطلبة!AR51</f>
        <v>0</v>
      </c>
      <c r="AB22" s="35">
        <f>الطلبة!AS51</f>
        <v>45</v>
      </c>
      <c r="AC22" s="34">
        <f t="shared" si="9"/>
        <v>99</v>
      </c>
      <c r="AD22" s="34">
        <f t="shared" si="10"/>
        <v>0</v>
      </c>
      <c r="AE22" s="34">
        <f t="shared" si="11"/>
        <v>99</v>
      </c>
      <c r="AF22" s="39"/>
      <c r="AG22" s="39"/>
      <c r="AH22" s="39"/>
      <c r="AI22" s="190" t="s">
        <v>11</v>
      </c>
      <c r="AJ22" s="190"/>
      <c r="AK22" s="35">
        <f>الطلبة!M80</f>
        <v>5</v>
      </c>
      <c r="AL22" s="35">
        <f>الطلبة!N80</f>
        <v>34</v>
      </c>
      <c r="AM22" s="35">
        <f>الطلبة!O80</f>
        <v>39</v>
      </c>
      <c r="AN22" s="35">
        <f>الطلبة!AB80</f>
        <v>10</v>
      </c>
      <c r="AO22" s="35">
        <f>الطلبة!AC80</f>
        <v>46</v>
      </c>
      <c r="AP22" s="35">
        <f>الطلبة!AD80</f>
        <v>56</v>
      </c>
      <c r="AQ22" s="35">
        <f>الطلبة!AQ80</f>
        <v>29</v>
      </c>
      <c r="AR22" s="35">
        <f>الطلبة!AR80</f>
        <v>50</v>
      </c>
      <c r="AS22" s="35">
        <f>الطلبة!AS80</f>
        <v>79</v>
      </c>
      <c r="AT22" s="34">
        <f t="shared" si="12"/>
        <v>44</v>
      </c>
      <c r="AU22" s="34">
        <f t="shared" si="13"/>
        <v>130</v>
      </c>
      <c r="AV22" s="34">
        <f t="shared" si="14"/>
        <v>174</v>
      </c>
      <c r="AW22" s="39"/>
      <c r="AX22" s="39"/>
      <c r="AY22" s="39"/>
      <c r="AZ22" s="190" t="s">
        <v>11</v>
      </c>
      <c r="BA22" s="190"/>
      <c r="BB22" s="35">
        <f>الطلبة!M110</f>
        <v>0</v>
      </c>
      <c r="BC22" s="35">
        <f>الطلبة!N110</f>
        <v>23</v>
      </c>
      <c r="BD22" s="35">
        <f>الطلبة!O110</f>
        <v>23</v>
      </c>
      <c r="BE22" s="35">
        <f>الطلبة!AB110</f>
        <v>0</v>
      </c>
      <c r="BF22" s="35">
        <f>الطلبة!AC110</f>
        <v>29</v>
      </c>
      <c r="BG22" s="35">
        <f>الطلبة!AD110</f>
        <v>29</v>
      </c>
      <c r="BH22" s="35">
        <f>الطلبة!AQ110</f>
        <v>0</v>
      </c>
      <c r="BI22" s="35">
        <f>الطلبة!AR110</f>
        <v>55</v>
      </c>
      <c r="BJ22" s="35">
        <f>الطلبة!AS110</f>
        <v>55</v>
      </c>
      <c r="BK22" s="34">
        <f t="shared" si="15"/>
        <v>0</v>
      </c>
      <c r="BL22" s="34">
        <f t="shared" si="16"/>
        <v>107</v>
      </c>
      <c r="BM22" s="34">
        <f t="shared" si="17"/>
        <v>107</v>
      </c>
      <c r="BN22" s="39"/>
      <c r="BO22" s="39"/>
      <c r="BP22" s="39"/>
      <c r="BQ22" s="39"/>
      <c r="BR22" s="39"/>
      <c r="BS22" s="190" t="s">
        <v>11</v>
      </c>
      <c r="BT22" s="190"/>
      <c r="BU22" s="35">
        <f>الطلبة!M139</f>
        <v>0</v>
      </c>
      <c r="BV22" s="35">
        <f>الطلبة!N139</f>
        <v>0</v>
      </c>
      <c r="BW22" s="35">
        <f>الطلبة!O139</f>
        <v>0</v>
      </c>
      <c r="BX22" s="35">
        <f>الطلبة!AB139</f>
        <v>0</v>
      </c>
      <c r="BY22" s="35">
        <f>الطلبة!AC139</f>
        <v>0</v>
      </c>
      <c r="BZ22" s="35">
        <f>الطلبة!AD139</f>
        <v>0</v>
      </c>
      <c r="CA22" s="35">
        <f>الطلبة!AQ139</f>
        <v>0</v>
      </c>
      <c r="CB22" s="35">
        <f>الطلبة!AR139</f>
        <v>23</v>
      </c>
      <c r="CC22" s="35">
        <f>الطلبة!AS139</f>
        <v>23</v>
      </c>
      <c r="CD22" s="34">
        <f t="shared" si="18"/>
        <v>0</v>
      </c>
      <c r="CE22" s="34">
        <f t="shared" si="19"/>
        <v>23</v>
      </c>
      <c r="CF22" s="34">
        <f t="shared" si="20"/>
        <v>23</v>
      </c>
      <c r="CG22" s="190" t="s">
        <v>11</v>
      </c>
      <c r="CH22" s="190"/>
      <c r="CI22" s="35">
        <f t="shared" si="21"/>
        <v>114</v>
      </c>
      <c r="CJ22" s="35">
        <f t="shared" si="22"/>
        <v>57</v>
      </c>
      <c r="CK22" s="35">
        <f t="shared" si="23"/>
        <v>171</v>
      </c>
      <c r="CL22" s="35">
        <f t="shared" si="24"/>
        <v>200</v>
      </c>
      <c r="CM22" s="35">
        <f t="shared" si="25"/>
        <v>77</v>
      </c>
      <c r="CN22" s="35">
        <f t="shared" si="26"/>
        <v>277</v>
      </c>
      <c r="CO22" s="35">
        <f t="shared" si="27"/>
        <v>278</v>
      </c>
      <c r="CP22" s="35">
        <f t="shared" si="28"/>
        <v>132</v>
      </c>
      <c r="CQ22" s="35">
        <f t="shared" si="29"/>
        <v>410</v>
      </c>
      <c r="CR22" s="34">
        <f t="shared" si="30"/>
        <v>592</v>
      </c>
      <c r="CS22" s="34">
        <f t="shared" si="31"/>
        <v>266</v>
      </c>
      <c r="CT22" s="34">
        <f t="shared" si="32"/>
        <v>858</v>
      </c>
      <c r="CU22" s="17"/>
      <c r="CZ22" s="241"/>
      <c r="DA22" s="241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R22" s="241"/>
      <c r="DS22" s="241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J22" s="241"/>
      <c r="EK22" s="241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FB22" s="241"/>
      <c r="FC22" s="241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</row>
    <row r="23" spans="1:171" s="8" customFormat="1" ht="19.5" customHeight="1" x14ac:dyDescent="0.2">
      <c r="A23" s="190" t="s">
        <v>12</v>
      </c>
      <c r="B23" s="190"/>
      <c r="C23" s="35">
        <f>الطلبة!M23</f>
        <v>610</v>
      </c>
      <c r="D23" s="35">
        <f>الطلبة!N23</f>
        <v>23</v>
      </c>
      <c r="E23" s="35">
        <f>الطلبة!O23</f>
        <v>633</v>
      </c>
      <c r="F23" s="35">
        <f>الطلبة!AB23</f>
        <v>508</v>
      </c>
      <c r="G23" s="35">
        <f>الطلبة!AC23</f>
        <v>5</v>
      </c>
      <c r="H23" s="35">
        <f>الطلبة!AD23</f>
        <v>513</v>
      </c>
      <c r="I23" s="35">
        <f>الطلبة!AQ23</f>
        <v>520</v>
      </c>
      <c r="J23" s="35">
        <f>الطلبة!AR23</f>
        <v>1</v>
      </c>
      <c r="K23" s="35">
        <f>الطلبة!AS23</f>
        <v>521</v>
      </c>
      <c r="L23" s="34">
        <f t="shared" si="6"/>
        <v>1638</v>
      </c>
      <c r="M23" s="34">
        <f t="shared" si="7"/>
        <v>29</v>
      </c>
      <c r="N23" s="34">
        <f t="shared" si="8"/>
        <v>1667</v>
      </c>
      <c r="O23" s="39"/>
      <c r="P23" s="39"/>
      <c r="Q23" s="39"/>
      <c r="R23" s="190" t="s">
        <v>12</v>
      </c>
      <c r="S23" s="190"/>
      <c r="T23" s="35">
        <f>الطلبة!M52</f>
        <v>0</v>
      </c>
      <c r="U23" s="35">
        <f>الطلبة!N52</f>
        <v>0</v>
      </c>
      <c r="V23" s="35">
        <f>الطلبة!O52</f>
        <v>0</v>
      </c>
      <c r="W23" s="35">
        <f>الطلبة!AB52</f>
        <v>16</v>
      </c>
      <c r="X23" s="35">
        <f>الطلبة!AC52</f>
        <v>0</v>
      </c>
      <c r="Y23" s="35">
        <f>الطلبة!AD52</f>
        <v>16</v>
      </c>
      <c r="Z23" s="35">
        <f>الطلبة!AQ52</f>
        <v>15</v>
      </c>
      <c r="AA23" s="35">
        <f>الطلبة!AR52</f>
        <v>1</v>
      </c>
      <c r="AB23" s="35">
        <f>الطلبة!AS52</f>
        <v>16</v>
      </c>
      <c r="AC23" s="34">
        <f t="shared" si="9"/>
        <v>31</v>
      </c>
      <c r="AD23" s="34">
        <f t="shared" si="10"/>
        <v>1</v>
      </c>
      <c r="AE23" s="34">
        <f t="shared" si="11"/>
        <v>32</v>
      </c>
      <c r="AF23" s="39"/>
      <c r="AG23" s="39"/>
      <c r="AH23" s="39"/>
      <c r="AI23" s="190" t="s">
        <v>12</v>
      </c>
      <c r="AJ23" s="190"/>
      <c r="AK23" s="35">
        <f>الطلبة!M81</f>
        <v>30</v>
      </c>
      <c r="AL23" s="35">
        <f>الطلبة!N81</f>
        <v>82</v>
      </c>
      <c r="AM23" s="35">
        <f>الطلبة!O81</f>
        <v>112</v>
      </c>
      <c r="AN23" s="35">
        <f>الطلبة!AB81</f>
        <v>26</v>
      </c>
      <c r="AO23" s="35">
        <f>الطلبة!AC81</f>
        <v>73</v>
      </c>
      <c r="AP23" s="35">
        <f>الطلبة!AD81</f>
        <v>99</v>
      </c>
      <c r="AQ23" s="35">
        <f>الطلبة!AQ81</f>
        <v>42</v>
      </c>
      <c r="AR23" s="35">
        <f>الطلبة!AR81</f>
        <v>67</v>
      </c>
      <c r="AS23" s="35">
        <f>الطلبة!AS81</f>
        <v>109</v>
      </c>
      <c r="AT23" s="34">
        <f t="shared" si="12"/>
        <v>98</v>
      </c>
      <c r="AU23" s="34">
        <f t="shared" si="13"/>
        <v>222</v>
      </c>
      <c r="AV23" s="34">
        <f t="shared" si="14"/>
        <v>320</v>
      </c>
      <c r="AW23" s="39"/>
      <c r="AX23" s="39"/>
      <c r="AY23" s="39"/>
      <c r="AZ23" s="190" t="s">
        <v>12</v>
      </c>
      <c r="BA23" s="190"/>
      <c r="BB23" s="35">
        <f>الطلبة!M111</f>
        <v>12</v>
      </c>
      <c r="BC23" s="35">
        <f>الطلبة!N111</f>
        <v>78</v>
      </c>
      <c r="BD23" s="35">
        <f>الطلبة!O111</f>
        <v>90</v>
      </c>
      <c r="BE23" s="35">
        <f>الطلبة!AB111</f>
        <v>12</v>
      </c>
      <c r="BF23" s="35">
        <f>الطلبة!AC111</f>
        <v>52</v>
      </c>
      <c r="BG23" s="35">
        <f>الطلبة!AD111</f>
        <v>64</v>
      </c>
      <c r="BH23" s="35">
        <f>الطلبة!AQ111</f>
        <v>37</v>
      </c>
      <c r="BI23" s="35">
        <f>الطلبة!AR111</f>
        <v>45</v>
      </c>
      <c r="BJ23" s="35">
        <f>الطلبة!AS111</f>
        <v>82</v>
      </c>
      <c r="BK23" s="34">
        <f t="shared" si="15"/>
        <v>61</v>
      </c>
      <c r="BL23" s="34">
        <f t="shared" si="16"/>
        <v>175</v>
      </c>
      <c r="BM23" s="34">
        <f t="shared" si="17"/>
        <v>236</v>
      </c>
      <c r="BN23" s="39"/>
      <c r="BO23" s="39"/>
      <c r="BP23" s="39"/>
      <c r="BQ23" s="39"/>
      <c r="BR23" s="39"/>
      <c r="BS23" s="190" t="s">
        <v>12</v>
      </c>
      <c r="BT23" s="190"/>
      <c r="BU23" s="35">
        <f>الطلبة!M140</f>
        <v>144</v>
      </c>
      <c r="BV23" s="35">
        <f>الطلبة!N140</f>
        <v>82</v>
      </c>
      <c r="BW23" s="35">
        <f>الطلبة!O140</f>
        <v>226</v>
      </c>
      <c r="BX23" s="35">
        <f>الطلبة!AB140</f>
        <v>124</v>
      </c>
      <c r="BY23" s="35">
        <f>الطلبة!AC140</f>
        <v>83</v>
      </c>
      <c r="BZ23" s="35">
        <f>الطلبة!AD140</f>
        <v>207</v>
      </c>
      <c r="CA23" s="35">
        <f>الطلبة!AQ140</f>
        <v>138</v>
      </c>
      <c r="CB23" s="35">
        <f>الطلبة!AR140</f>
        <v>87</v>
      </c>
      <c r="CC23" s="35">
        <f>الطلبة!AS140</f>
        <v>225</v>
      </c>
      <c r="CD23" s="34">
        <f t="shared" si="18"/>
        <v>406</v>
      </c>
      <c r="CE23" s="34">
        <f t="shared" si="19"/>
        <v>252</v>
      </c>
      <c r="CF23" s="34">
        <f t="shared" si="20"/>
        <v>658</v>
      </c>
      <c r="CG23" s="190" t="s">
        <v>12</v>
      </c>
      <c r="CH23" s="190"/>
      <c r="CI23" s="35">
        <f t="shared" si="21"/>
        <v>796</v>
      </c>
      <c r="CJ23" s="35">
        <f t="shared" si="22"/>
        <v>265</v>
      </c>
      <c r="CK23" s="35">
        <f t="shared" si="23"/>
        <v>1061</v>
      </c>
      <c r="CL23" s="35">
        <f t="shared" si="24"/>
        <v>686</v>
      </c>
      <c r="CM23" s="35">
        <f t="shared" si="25"/>
        <v>213</v>
      </c>
      <c r="CN23" s="35">
        <f t="shared" si="26"/>
        <v>899</v>
      </c>
      <c r="CO23" s="35">
        <f t="shared" si="27"/>
        <v>752</v>
      </c>
      <c r="CP23" s="35">
        <f t="shared" si="28"/>
        <v>201</v>
      </c>
      <c r="CQ23" s="35">
        <f t="shared" si="29"/>
        <v>953</v>
      </c>
      <c r="CR23" s="34">
        <f t="shared" si="30"/>
        <v>2234</v>
      </c>
      <c r="CS23" s="34">
        <f t="shared" si="31"/>
        <v>679</v>
      </c>
      <c r="CT23" s="34">
        <f t="shared" si="32"/>
        <v>2913</v>
      </c>
      <c r="CU23" s="17"/>
      <c r="CZ23" s="241"/>
      <c r="DA23" s="241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R23" s="241"/>
      <c r="DS23" s="241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J23" s="241"/>
      <c r="EK23" s="241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FB23" s="241"/>
      <c r="FC23" s="241"/>
      <c r="FD23" s="242"/>
      <c r="FE23" s="242"/>
      <c r="FF23" s="242"/>
      <c r="FG23" s="242"/>
      <c r="FH23" s="242"/>
      <c r="FI23" s="242"/>
      <c r="FJ23" s="242"/>
      <c r="FK23" s="242"/>
      <c r="FL23" s="242"/>
      <c r="FM23" s="242"/>
      <c r="FN23" s="242"/>
      <c r="FO23" s="242"/>
    </row>
    <row r="24" spans="1:171" s="8" customFormat="1" ht="19.5" customHeight="1" x14ac:dyDescent="0.2">
      <c r="A24" s="190" t="s">
        <v>13</v>
      </c>
      <c r="B24" s="190"/>
      <c r="C24" s="35">
        <f>الطلبة!M24</f>
        <v>460</v>
      </c>
      <c r="D24" s="35">
        <f>الطلبة!N24</f>
        <v>123</v>
      </c>
      <c r="E24" s="35">
        <f>الطلبة!O24</f>
        <v>583</v>
      </c>
      <c r="F24" s="35">
        <f>الطلبة!AB24</f>
        <v>765</v>
      </c>
      <c r="G24" s="35">
        <f>الطلبة!AC24</f>
        <v>291</v>
      </c>
      <c r="H24" s="35">
        <f>الطلبة!AD24</f>
        <v>1056</v>
      </c>
      <c r="I24" s="35">
        <f>الطلبة!AQ24</f>
        <v>575</v>
      </c>
      <c r="J24" s="35">
        <f>الطلبة!AR24</f>
        <v>131</v>
      </c>
      <c r="K24" s="35">
        <f>الطلبة!AS24</f>
        <v>706</v>
      </c>
      <c r="L24" s="34">
        <f t="shared" si="6"/>
        <v>1800</v>
      </c>
      <c r="M24" s="34">
        <f t="shared" si="7"/>
        <v>545</v>
      </c>
      <c r="N24" s="34">
        <f t="shared" si="8"/>
        <v>2345</v>
      </c>
      <c r="O24" s="39"/>
      <c r="P24" s="39"/>
      <c r="Q24" s="39"/>
      <c r="R24" s="190" t="s">
        <v>13</v>
      </c>
      <c r="S24" s="190"/>
      <c r="T24" s="35">
        <f>الطلبة!M53</f>
        <v>7</v>
      </c>
      <c r="U24" s="35">
        <f>الطلبة!N53</f>
        <v>0</v>
      </c>
      <c r="V24" s="35">
        <f>الطلبة!O53</f>
        <v>7</v>
      </c>
      <c r="W24" s="35">
        <f>الطلبة!AB53</f>
        <v>4</v>
      </c>
      <c r="X24" s="35">
        <f>الطلبة!AC53</f>
        <v>0</v>
      </c>
      <c r="Y24" s="35">
        <f>الطلبة!AD53</f>
        <v>4</v>
      </c>
      <c r="Z24" s="35">
        <f>الطلبة!AQ53</f>
        <v>8</v>
      </c>
      <c r="AA24" s="35">
        <f>الطلبة!AR53</f>
        <v>0</v>
      </c>
      <c r="AB24" s="35">
        <f>الطلبة!AS53</f>
        <v>8</v>
      </c>
      <c r="AC24" s="34">
        <f t="shared" si="9"/>
        <v>19</v>
      </c>
      <c r="AD24" s="34">
        <f t="shared" si="10"/>
        <v>0</v>
      </c>
      <c r="AE24" s="34">
        <f t="shared" si="11"/>
        <v>19</v>
      </c>
      <c r="AF24" s="39"/>
      <c r="AG24" s="39"/>
      <c r="AH24" s="39"/>
      <c r="AI24" s="190" t="s">
        <v>13</v>
      </c>
      <c r="AJ24" s="190"/>
      <c r="AK24" s="35">
        <f>الطلبة!M82</f>
        <v>39</v>
      </c>
      <c r="AL24" s="35">
        <f>الطلبة!N82</f>
        <v>77</v>
      </c>
      <c r="AM24" s="35">
        <f>الطلبة!O82</f>
        <v>116</v>
      </c>
      <c r="AN24" s="35">
        <f>الطلبة!AB82</f>
        <v>19</v>
      </c>
      <c r="AO24" s="35">
        <f>الطلبة!AC82</f>
        <v>76</v>
      </c>
      <c r="AP24" s="35">
        <f>الطلبة!AD82</f>
        <v>95</v>
      </c>
      <c r="AQ24" s="35">
        <f>الطلبة!AQ82</f>
        <v>25</v>
      </c>
      <c r="AR24" s="35">
        <f>الطلبة!AR82</f>
        <v>43</v>
      </c>
      <c r="AS24" s="35">
        <f>الطلبة!AS82</f>
        <v>68</v>
      </c>
      <c r="AT24" s="34">
        <f t="shared" si="12"/>
        <v>83</v>
      </c>
      <c r="AU24" s="34">
        <f t="shared" si="13"/>
        <v>196</v>
      </c>
      <c r="AV24" s="34">
        <f t="shared" si="14"/>
        <v>279</v>
      </c>
      <c r="AW24" s="39"/>
      <c r="AX24" s="39"/>
      <c r="AY24" s="39"/>
      <c r="AZ24" s="190" t="s">
        <v>13</v>
      </c>
      <c r="BA24" s="190"/>
      <c r="BB24" s="35">
        <f>الطلبة!M112</f>
        <v>0</v>
      </c>
      <c r="BC24" s="35">
        <f>الطلبة!N112</f>
        <v>87</v>
      </c>
      <c r="BD24" s="35">
        <f>الطلبة!O112</f>
        <v>87</v>
      </c>
      <c r="BE24" s="35">
        <f>الطلبة!AB112</f>
        <v>0</v>
      </c>
      <c r="BF24" s="35">
        <f>الطلبة!AC112</f>
        <v>47</v>
      </c>
      <c r="BG24" s="35">
        <f>الطلبة!AD112</f>
        <v>47</v>
      </c>
      <c r="BH24" s="35">
        <f>الطلبة!AQ112</f>
        <v>0</v>
      </c>
      <c r="BI24" s="35">
        <f>الطلبة!AR112</f>
        <v>45</v>
      </c>
      <c r="BJ24" s="35">
        <f>الطلبة!AS112</f>
        <v>45</v>
      </c>
      <c r="BK24" s="34">
        <f t="shared" si="15"/>
        <v>0</v>
      </c>
      <c r="BL24" s="34">
        <f t="shared" si="16"/>
        <v>179</v>
      </c>
      <c r="BM24" s="34">
        <f t="shared" si="17"/>
        <v>179</v>
      </c>
      <c r="BN24" s="39"/>
      <c r="BO24" s="39"/>
      <c r="BP24" s="39"/>
      <c r="BQ24" s="39"/>
      <c r="BR24" s="39"/>
      <c r="BS24" s="190" t="s">
        <v>13</v>
      </c>
      <c r="BT24" s="190"/>
      <c r="BU24" s="35">
        <f>الطلبة!M141</f>
        <v>87</v>
      </c>
      <c r="BV24" s="35">
        <f>الطلبة!N141</f>
        <v>127</v>
      </c>
      <c r="BW24" s="35">
        <f>الطلبة!O141</f>
        <v>214</v>
      </c>
      <c r="BX24" s="35">
        <f>الطلبة!AB141</f>
        <v>99</v>
      </c>
      <c r="BY24" s="35">
        <f>الطلبة!AC141</f>
        <v>137</v>
      </c>
      <c r="BZ24" s="35">
        <f>الطلبة!AD141</f>
        <v>236</v>
      </c>
      <c r="CA24" s="35">
        <f>الطلبة!AQ141</f>
        <v>153</v>
      </c>
      <c r="CB24" s="35">
        <f>الطلبة!AR141</f>
        <v>104</v>
      </c>
      <c r="CC24" s="35">
        <f>الطلبة!AS141</f>
        <v>257</v>
      </c>
      <c r="CD24" s="34">
        <f t="shared" si="18"/>
        <v>339</v>
      </c>
      <c r="CE24" s="34">
        <f t="shared" si="19"/>
        <v>368</v>
      </c>
      <c r="CF24" s="34">
        <f t="shared" si="20"/>
        <v>707</v>
      </c>
      <c r="CG24" s="190" t="s">
        <v>13</v>
      </c>
      <c r="CH24" s="190"/>
      <c r="CI24" s="35">
        <f t="shared" si="21"/>
        <v>593</v>
      </c>
      <c r="CJ24" s="35">
        <f t="shared" si="22"/>
        <v>414</v>
      </c>
      <c r="CK24" s="35">
        <f t="shared" si="23"/>
        <v>1007</v>
      </c>
      <c r="CL24" s="35">
        <f t="shared" si="24"/>
        <v>887</v>
      </c>
      <c r="CM24" s="35">
        <f t="shared" si="25"/>
        <v>551</v>
      </c>
      <c r="CN24" s="35">
        <f t="shared" si="26"/>
        <v>1438</v>
      </c>
      <c r="CO24" s="35">
        <f t="shared" si="27"/>
        <v>761</v>
      </c>
      <c r="CP24" s="35">
        <f t="shared" si="28"/>
        <v>323</v>
      </c>
      <c r="CQ24" s="35">
        <f t="shared" si="29"/>
        <v>1084</v>
      </c>
      <c r="CR24" s="34">
        <f t="shared" si="30"/>
        <v>2241</v>
      </c>
      <c r="CS24" s="34">
        <f t="shared" si="31"/>
        <v>1288</v>
      </c>
      <c r="CT24" s="34">
        <f t="shared" si="32"/>
        <v>3529</v>
      </c>
      <c r="CU24" s="17"/>
      <c r="CZ24" s="241"/>
      <c r="DA24" s="241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R24" s="241"/>
      <c r="DS24" s="241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J24" s="241"/>
      <c r="EK24" s="241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FB24" s="241"/>
      <c r="FC24" s="241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</row>
    <row r="25" spans="1:171" s="3" customFormat="1" ht="19.5" customHeight="1" x14ac:dyDescent="0.2">
      <c r="A25" s="190" t="s">
        <v>14</v>
      </c>
      <c r="B25" s="190"/>
      <c r="C25" s="35">
        <f>الطلبة!M25</f>
        <v>233</v>
      </c>
      <c r="D25" s="35">
        <f>الطلبة!N25</f>
        <v>22</v>
      </c>
      <c r="E25" s="35">
        <f>الطلبة!O25</f>
        <v>255</v>
      </c>
      <c r="F25" s="35">
        <f>الطلبة!AB25</f>
        <v>277</v>
      </c>
      <c r="G25" s="35">
        <f>الطلبة!AC25</f>
        <v>11</v>
      </c>
      <c r="H25" s="35">
        <f>الطلبة!AD25</f>
        <v>288</v>
      </c>
      <c r="I25" s="35">
        <f>الطلبة!AQ25</f>
        <v>350</v>
      </c>
      <c r="J25" s="35">
        <f>الطلبة!AR25</f>
        <v>19</v>
      </c>
      <c r="K25" s="35">
        <f>الطلبة!AS25</f>
        <v>369</v>
      </c>
      <c r="L25" s="34">
        <f t="shared" si="6"/>
        <v>860</v>
      </c>
      <c r="M25" s="34">
        <f t="shared" si="7"/>
        <v>52</v>
      </c>
      <c r="N25" s="34">
        <f t="shared" si="8"/>
        <v>912</v>
      </c>
      <c r="O25" s="39"/>
      <c r="P25" s="39"/>
      <c r="Q25" s="39"/>
      <c r="R25" s="190" t="s">
        <v>14</v>
      </c>
      <c r="S25" s="190"/>
      <c r="T25" s="35">
        <f>الطلبة!M54</f>
        <v>0</v>
      </c>
      <c r="U25" s="35">
        <f>الطلبة!N54</f>
        <v>0</v>
      </c>
      <c r="V25" s="35">
        <f>الطلبة!O54</f>
        <v>0</v>
      </c>
      <c r="W25" s="35">
        <f>الطلبة!AB54</f>
        <v>0</v>
      </c>
      <c r="X25" s="35">
        <f>الطلبة!AC54</f>
        <v>0</v>
      </c>
      <c r="Y25" s="35">
        <f>الطلبة!AD54</f>
        <v>0</v>
      </c>
      <c r="Z25" s="35">
        <f>الطلبة!AQ54</f>
        <v>0</v>
      </c>
      <c r="AA25" s="35">
        <f>الطلبة!AR54</f>
        <v>0</v>
      </c>
      <c r="AB25" s="35">
        <f>الطلبة!AS54</f>
        <v>0</v>
      </c>
      <c r="AC25" s="34">
        <f t="shared" si="9"/>
        <v>0</v>
      </c>
      <c r="AD25" s="34">
        <f t="shared" si="10"/>
        <v>0</v>
      </c>
      <c r="AE25" s="34">
        <f t="shared" si="11"/>
        <v>0</v>
      </c>
      <c r="AF25" s="39"/>
      <c r="AG25" s="39"/>
      <c r="AH25" s="39"/>
      <c r="AI25" s="190" t="s">
        <v>14</v>
      </c>
      <c r="AJ25" s="190"/>
      <c r="AK25" s="35">
        <f>الطلبة!M83</f>
        <v>173</v>
      </c>
      <c r="AL25" s="35">
        <f>الطلبة!N83</f>
        <v>108</v>
      </c>
      <c r="AM25" s="35">
        <f>الطلبة!O83</f>
        <v>281</v>
      </c>
      <c r="AN25" s="35">
        <f>الطلبة!AB83</f>
        <v>235</v>
      </c>
      <c r="AO25" s="35">
        <f>الطلبة!AC83</f>
        <v>112</v>
      </c>
      <c r="AP25" s="35">
        <f>الطلبة!AD83</f>
        <v>347</v>
      </c>
      <c r="AQ25" s="35">
        <f>الطلبة!AQ83</f>
        <v>392</v>
      </c>
      <c r="AR25" s="35">
        <f>الطلبة!AR83</f>
        <v>123</v>
      </c>
      <c r="AS25" s="35">
        <f>الطلبة!AS83</f>
        <v>515</v>
      </c>
      <c r="AT25" s="34">
        <f t="shared" si="12"/>
        <v>800</v>
      </c>
      <c r="AU25" s="34">
        <f t="shared" si="13"/>
        <v>343</v>
      </c>
      <c r="AV25" s="34">
        <f t="shared" si="14"/>
        <v>1143</v>
      </c>
      <c r="AW25" s="39"/>
      <c r="AX25" s="39"/>
      <c r="AY25" s="39"/>
      <c r="AZ25" s="190" t="s">
        <v>14</v>
      </c>
      <c r="BA25" s="190"/>
      <c r="BB25" s="35">
        <f>الطلبة!M113</f>
        <v>0</v>
      </c>
      <c r="BC25" s="35">
        <f>الطلبة!N113</f>
        <v>0</v>
      </c>
      <c r="BD25" s="35">
        <f>الطلبة!O113</f>
        <v>0</v>
      </c>
      <c r="BE25" s="35">
        <f>الطلبة!AB113</f>
        <v>0</v>
      </c>
      <c r="BF25" s="35">
        <f>الطلبة!AC113</f>
        <v>0</v>
      </c>
      <c r="BG25" s="35">
        <f>الطلبة!AD113</f>
        <v>0</v>
      </c>
      <c r="BH25" s="35">
        <f>الطلبة!AQ113</f>
        <v>0</v>
      </c>
      <c r="BI25" s="35">
        <f>الطلبة!AR113</f>
        <v>0</v>
      </c>
      <c r="BJ25" s="35">
        <f>الطلبة!AS113</f>
        <v>0</v>
      </c>
      <c r="BK25" s="34">
        <f t="shared" si="15"/>
        <v>0</v>
      </c>
      <c r="BL25" s="34">
        <f t="shared" si="16"/>
        <v>0</v>
      </c>
      <c r="BM25" s="34">
        <f t="shared" si="17"/>
        <v>0</v>
      </c>
      <c r="BN25" s="39"/>
      <c r="BO25" s="39"/>
      <c r="BP25" s="39"/>
      <c r="BQ25" s="39"/>
      <c r="BR25" s="39"/>
      <c r="BS25" s="190" t="s">
        <v>14</v>
      </c>
      <c r="BT25" s="190"/>
      <c r="BU25" s="35">
        <f>الطلبة!M142</f>
        <v>0</v>
      </c>
      <c r="BV25" s="35">
        <f>الطلبة!N142</f>
        <v>0</v>
      </c>
      <c r="BW25" s="35">
        <f>الطلبة!O142</f>
        <v>0</v>
      </c>
      <c r="BX25" s="35">
        <f>الطلبة!AB142</f>
        <v>0</v>
      </c>
      <c r="BY25" s="35">
        <f>الطلبة!AC142</f>
        <v>0</v>
      </c>
      <c r="BZ25" s="35">
        <f>الطلبة!AD142</f>
        <v>0</v>
      </c>
      <c r="CA25" s="35">
        <f>الطلبة!AQ142</f>
        <v>0</v>
      </c>
      <c r="CB25" s="35">
        <f>الطلبة!AR142</f>
        <v>0</v>
      </c>
      <c r="CC25" s="35">
        <f>الطلبة!AS142</f>
        <v>0</v>
      </c>
      <c r="CD25" s="34">
        <f t="shared" si="18"/>
        <v>0</v>
      </c>
      <c r="CE25" s="34">
        <f t="shared" si="19"/>
        <v>0</v>
      </c>
      <c r="CF25" s="34">
        <f t="shared" si="20"/>
        <v>0</v>
      </c>
      <c r="CG25" s="190" t="s">
        <v>14</v>
      </c>
      <c r="CH25" s="190"/>
      <c r="CI25" s="35">
        <f t="shared" si="21"/>
        <v>406</v>
      </c>
      <c r="CJ25" s="35">
        <f t="shared" si="22"/>
        <v>130</v>
      </c>
      <c r="CK25" s="35">
        <f t="shared" si="23"/>
        <v>536</v>
      </c>
      <c r="CL25" s="35">
        <f t="shared" si="24"/>
        <v>512</v>
      </c>
      <c r="CM25" s="35">
        <f t="shared" si="25"/>
        <v>123</v>
      </c>
      <c r="CN25" s="35">
        <f t="shared" si="26"/>
        <v>635</v>
      </c>
      <c r="CO25" s="35">
        <f t="shared" si="27"/>
        <v>742</v>
      </c>
      <c r="CP25" s="35">
        <f t="shared" si="28"/>
        <v>142</v>
      </c>
      <c r="CQ25" s="35">
        <f t="shared" si="29"/>
        <v>884</v>
      </c>
      <c r="CR25" s="34">
        <f t="shared" si="30"/>
        <v>1660</v>
      </c>
      <c r="CS25" s="34">
        <f t="shared" si="31"/>
        <v>395</v>
      </c>
      <c r="CT25" s="34">
        <f t="shared" si="32"/>
        <v>2055</v>
      </c>
      <c r="CU25" s="17"/>
      <c r="CZ25" s="241"/>
      <c r="DA25" s="241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R25" s="241"/>
      <c r="DS25" s="241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J25" s="241"/>
      <c r="EK25" s="241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FB25" s="241"/>
      <c r="FC25" s="241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</row>
    <row r="26" spans="1:171" s="3" customFormat="1" ht="19.5" customHeight="1" x14ac:dyDescent="0.2">
      <c r="A26" s="190" t="s">
        <v>15</v>
      </c>
      <c r="B26" s="190"/>
      <c r="C26" s="35">
        <f>الطلبة!M26</f>
        <v>998</v>
      </c>
      <c r="D26" s="35">
        <f>الطلبة!N26</f>
        <v>0</v>
      </c>
      <c r="E26" s="35">
        <f>الطلبة!O26</f>
        <v>998</v>
      </c>
      <c r="F26" s="35">
        <f>الطلبة!AB26</f>
        <v>1222</v>
      </c>
      <c r="G26" s="35">
        <f>الطلبة!AC26</f>
        <v>0</v>
      </c>
      <c r="H26" s="35">
        <f>الطلبة!AD26</f>
        <v>1222</v>
      </c>
      <c r="I26" s="35">
        <f>الطلبة!AQ26</f>
        <v>1326</v>
      </c>
      <c r="J26" s="35">
        <f>الطلبة!AR26</f>
        <v>0</v>
      </c>
      <c r="K26" s="35">
        <f>الطلبة!AS26</f>
        <v>1326</v>
      </c>
      <c r="L26" s="34">
        <f t="shared" si="6"/>
        <v>3546</v>
      </c>
      <c r="M26" s="34">
        <f t="shared" si="7"/>
        <v>0</v>
      </c>
      <c r="N26" s="34">
        <f t="shared" si="8"/>
        <v>3546</v>
      </c>
      <c r="O26" s="39"/>
      <c r="P26" s="39"/>
      <c r="Q26" s="39"/>
      <c r="R26" s="190" t="s">
        <v>15</v>
      </c>
      <c r="S26" s="190"/>
      <c r="T26" s="35">
        <f>الطلبة!M55</f>
        <v>0</v>
      </c>
      <c r="U26" s="35">
        <f>الطلبة!N55</f>
        <v>0</v>
      </c>
      <c r="V26" s="35">
        <f>الطلبة!O55</f>
        <v>0</v>
      </c>
      <c r="W26" s="35">
        <f>الطلبة!AB55</f>
        <v>0</v>
      </c>
      <c r="X26" s="35">
        <f>الطلبة!AC55</f>
        <v>0</v>
      </c>
      <c r="Y26" s="35">
        <f>الطلبة!AD55</f>
        <v>0</v>
      </c>
      <c r="Z26" s="35">
        <f>الطلبة!AQ55</f>
        <v>0</v>
      </c>
      <c r="AA26" s="35">
        <f>الطلبة!AR55</f>
        <v>0</v>
      </c>
      <c r="AB26" s="35">
        <f>الطلبة!AS55</f>
        <v>0</v>
      </c>
      <c r="AC26" s="34">
        <f t="shared" si="9"/>
        <v>0</v>
      </c>
      <c r="AD26" s="34">
        <f t="shared" si="10"/>
        <v>0</v>
      </c>
      <c r="AE26" s="34">
        <f t="shared" si="11"/>
        <v>0</v>
      </c>
      <c r="AF26" s="39"/>
      <c r="AG26" s="39"/>
      <c r="AH26" s="39"/>
      <c r="AI26" s="190" t="s">
        <v>15</v>
      </c>
      <c r="AJ26" s="190"/>
      <c r="AK26" s="35">
        <f>الطلبة!M84</f>
        <v>293</v>
      </c>
      <c r="AL26" s="35">
        <f>الطلبة!N84</f>
        <v>179</v>
      </c>
      <c r="AM26" s="35">
        <f>الطلبة!O84</f>
        <v>472</v>
      </c>
      <c r="AN26" s="35">
        <f>الطلبة!AB84</f>
        <v>387</v>
      </c>
      <c r="AO26" s="35">
        <f>الطلبة!AC84</f>
        <v>206</v>
      </c>
      <c r="AP26" s="35">
        <f>الطلبة!AD84</f>
        <v>593</v>
      </c>
      <c r="AQ26" s="35">
        <f>الطلبة!AQ84</f>
        <v>375</v>
      </c>
      <c r="AR26" s="35">
        <f>الطلبة!AR84</f>
        <v>210</v>
      </c>
      <c r="AS26" s="35">
        <f>الطلبة!AS84</f>
        <v>585</v>
      </c>
      <c r="AT26" s="34">
        <f t="shared" si="12"/>
        <v>1055</v>
      </c>
      <c r="AU26" s="34">
        <f t="shared" si="13"/>
        <v>595</v>
      </c>
      <c r="AV26" s="34">
        <f t="shared" si="14"/>
        <v>1650</v>
      </c>
      <c r="AW26" s="39"/>
      <c r="AX26" s="39"/>
      <c r="AY26" s="39"/>
      <c r="AZ26" s="190" t="s">
        <v>15</v>
      </c>
      <c r="BA26" s="190"/>
      <c r="BB26" s="35">
        <f>الطلبة!M114</f>
        <v>0</v>
      </c>
      <c r="BC26" s="35">
        <f>الطلبة!N114</f>
        <v>70</v>
      </c>
      <c r="BD26" s="35">
        <f>الطلبة!O114</f>
        <v>70</v>
      </c>
      <c r="BE26" s="35">
        <f>الطلبة!AB114</f>
        <v>0</v>
      </c>
      <c r="BF26" s="35">
        <f>الطلبة!AC114</f>
        <v>70</v>
      </c>
      <c r="BG26" s="35">
        <f>الطلبة!AD114</f>
        <v>70</v>
      </c>
      <c r="BH26" s="35">
        <f>الطلبة!AQ114</f>
        <v>0</v>
      </c>
      <c r="BI26" s="35">
        <f>الطلبة!AR114</f>
        <v>60</v>
      </c>
      <c r="BJ26" s="35">
        <f>الطلبة!AS114</f>
        <v>60</v>
      </c>
      <c r="BK26" s="34">
        <f t="shared" si="15"/>
        <v>0</v>
      </c>
      <c r="BL26" s="34">
        <f t="shared" si="16"/>
        <v>200</v>
      </c>
      <c r="BM26" s="34">
        <f t="shared" si="17"/>
        <v>200</v>
      </c>
      <c r="BN26" s="39"/>
      <c r="BO26" s="39"/>
      <c r="BP26" s="39"/>
      <c r="BQ26" s="39"/>
      <c r="BR26" s="39"/>
      <c r="BS26" s="190" t="s">
        <v>15</v>
      </c>
      <c r="BT26" s="190"/>
      <c r="BU26" s="35">
        <f>الطلبة!M143</f>
        <v>62</v>
      </c>
      <c r="BV26" s="35">
        <f>الطلبة!N143</f>
        <v>0</v>
      </c>
      <c r="BW26" s="35">
        <f>الطلبة!O143</f>
        <v>62</v>
      </c>
      <c r="BX26" s="35">
        <f>الطلبة!AB143</f>
        <v>64</v>
      </c>
      <c r="BY26" s="35">
        <f>الطلبة!AC143</f>
        <v>0</v>
      </c>
      <c r="BZ26" s="35">
        <f>الطلبة!AD143</f>
        <v>64</v>
      </c>
      <c r="CA26" s="35">
        <f>الطلبة!AQ143</f>
        <v>73</v>
      </c>
      <c r="CB26" s="35">
        <f>الطلبة!AR143</f>
        <v>0</v>
      </c>
      <c r="CC26" s="35">
        <f>الطلبة!AS143</f>
        <v>73</v>
      </c>
      <c r="CD26" s="34">
        <f t="shared" si="18"/>
        <v>199</v>
      </c>
      <c r="CE26" s="34">
        <f t="shared" si="19"/>
        <v>0</v>
      </c>
      <c r="CF26" s="34">
        <f t="shared" si="20"/>
        <v>199</v>
      </c>
      <c r="CG26" s="190" t="s">
        <v>15</v>
      </c>
      <c r="CH26" s="190"/>
      <c r="CI26" s="35">
        <f t="shared" si="21"/>
        <v>1353</v>
      </c>
      <c r="CJ26" s="35">
        <f t="shared" si="22"/>
        <v>249</v>
      </c>
      <c r="CK26" s="35">
        <f t="shared" si="23"/>
        <v>1602</v>
      </c>
      <c r="CL26" s="35">
        <f t="shared" si="24"/>
        <v>1673</v>
      </c>
      <c r="CM26" s="35">
        <f t="shared" si="25"/>
        <v>276</v>
      </c>
      <c r="CN26" s="35">
        <f t="shared" si="26"/>
        <v>1949</v>
      </c>
      <c r="CO26" s="35">
        <f t="shared" si="27"/>
        <v>1774</v>
      </c>
      <c r="CP26" s="35">
        <f t="shared" si="28"/>
        <v>270</v>
      </c>
      <c r="CQ26" s="35">
        <f t="shared" si="29"/>
        <v>2044</v>
      </c>
      <c r="CR26" s="34">
        <f t="shared" si="30"/>
        <v>4800</v>
      </c>
      <c r="CS26" s="34">
        <f t="shared" si="31"/>
        <v>795</v>
      </c>
      <c r="CT26" s="34">
        <f t="shared" si="32"/>
        <v>5595</v>
      </c>
      <c r="CU26" s="17"/>
      <c r="CZ26" s="241"/>
      <c r="DA26" s="241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R26" s="241"/>
      <c r="DS26" s="241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J26" s="241"/>
      <c r="EK26" s="241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FB26" s="241"/>
      <c r="FC26" s="241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</row>
    <row r="27" spans="1:171" s="3" customFormat="1" ht="19.5" customHeight="1" x14ac:dyDescent="0.2">
      <c r="A27" s="190" t="s">
        <v>16</v>
      </c>
      <c r="B27" s="190"/>
      <c r="C27" s="34">
        <f>الطلبة!M27</f>
        <v>8655</v>
      </c>
      <c r="D27" s="34">
        <f>الطلبة!N27</f>
        <v>495</v>
      </c>
      <c r="E27" s="34">
        <f>الطلبة!O27</f>
        <v>9150</v>
      </c>
      <c r="F27" s="34">
        <f>الطلبة!AB27</f>
        <v>9245</v>
      </c>
      <c r="G27" s="34">
        <f>الطلبة!AC27</f>
        <v>447</v>
      </c>
      <c r="H27" s="34">
        <f>الطلبة!AD27</f>
        <v>9692</v>
      </c>
      <c r="I27" s="34">
        <f>الطلبة!AQ27</f>
        <v>10076</v>
      </c>
      <c r="J27" s="34">
        <f>الطلبة!AR27</f>
        <v>309</v>
      </c>
      <c r="K27" s="34">
        <f>الطلبة!AS27</f>
        <v>10385</v>
      </c>
      <c r="L27" s="34">
        <f t="shared" si="6"/>
        <v>27976</v>
      </c>
      <c r="M27" s="34">
        <f t="shared" si="7"/>
        <v>1251</v>
      </c>
      <c r="N27" s="34">
        <f t="shared" si="8"/>
        <v>29227</v>
      </c>
      <c r="O27" s="49">
        <f t="shared" ref="O27:Q27" si="33">SUM(O7:O26)</f>
        <v>0</v>
      </c>
      <c r="P27" s="49">
        <f t="shared" si="33"/>
        <v>0</v>
      </c>
      <c r="Q27" s="49">
        <f t="shared" si="33"/>
        <v>0</v>
      </c>
      <c r="R27" s="190" t="s">
        <v>16</v>
      </c>
      <c r="S27" s="190"/>
      <c r="T27" s="34">
        <f>الطلبة!M56</f>
        <v>221</v>
      </c>
      <c r="U27" s="34">
        <f>الطلبة!N56</f>
        <v>8</v>
      </c>
      <c r="V27" s="34">
        <f>الطلبة!O56</f>
        <v>229</v>
      </c>
      <c r="W27" s="34">
        <f>الطلبة!AB56</f>
        <v>245</v>
      </c>
      <c r="X27" s="34">
        <f>الطلبة!AC56</f>
        <v>6</v>
      </c>
      <c r="Y27" s="34">
        <f>الطلبة!AD56</f>
        <v>251</v>
      </c>
      <c r="Z27" s="34">
        <f>الطلبة!AQ56</f>
        <v>331</v>
      </c>
      <c r="AA27" s="34">
        <f>الطلبة!AR56</f>
        <v>20</v>
      </c>
      <c r="AB27" s="34">
        <f>الطلبة!AS56</f>
        <v>351</v>
      </c>
      <c r="AC27" s="33">
        <f>SUM(AC7:AC26)</f>
        <v>797</v>
      </c>
      <c r="AD27" s="34">
        <f>SUM(AD7:AD26)</f>
        <v>34</v>
      </c>
      <c r="AE27" s="34">
        <f t="shared" ref="AE27" si="34">SUM(AC27:AD27)</f>
        <v>831</v>
      </c>
      <c r="AF27" s="39"/>
      <c r="AG27" s="39"/>
      <c r="AH27" s="39"/>
      <c r="AI27" s="190" t="s">
        <v>16</v>
      </c>
      <c r="AJ27" s="190"/>
      <c r="AK27" s="34">
        <f>SUM(AK7:AK26)</f>
        <v>1398</v>
      </c>
      <c r="AL27" s="34">
        <f t="shared" ref="AL27:AS27" si="35">SUM(AL7:AL26)</f>
        <v>2033</v>
      </c>
      <c r="AM27" s="34">
        <f t="shared" si="35"/>
        <v>3431</v>
      </c>
      <c r="AN27" s="34">
        <f t="shared" si="35"/>
        <v>1580</v>
      </c>
      <c r="AO27" s="34">
        <f t="shared" si="35"/>
        <v>1985</v>
      </c>
      <c r="AP27" s="34">
        <f t="shared" si="35"/>
        <v>3565</v>
      </c>
      <c r="AQ27" s="34">
        <f t="shared" si="35"/>
        <v>1848</v>
      </c>
      <c r="AR27" s="34">
        <f t="shared" si="35"/>
        <v>2116</v>
      </c>
      <c r="AS27" s="34">
        <f t="shared" si="35"/>
        <v>3964</v>
      </c>
      <c r="AT27" s="34">
        <f>SUM(AT7:AT26)</f>
        <v>4826</v>
      </c>
      <c r="AU27" s="34">
        <f t="shared" ref="AU27" si="36">SUM(AU7:AU26)</f>
        <v>6134</v>
      </c>
      <c r="AV27" s="34">
        <f t="shared" ref="AV27" si="37">SUM(AV7:AV26)</f>
        <v>10960</v>
      </c>
      <c r="AW27" s="39"/>
      <c r="AX27" s="39"/>
      <c r="AY27" s="39"/>
      <c r="AZ27" s="190" t="s">
        <v>16</v>
      </c>
      <c r="BA27" s="190"/>
      <c r="BB27" s="34">
        <f>الطلبة!M115</f>
        <v>12</v>
      </c>
      <c r="BC27" s="34">
        <f>الطلبة!N115</f>
        <v>959</v>
      </c>
      <c r="BD27" s="34">
        <f>الطلبة!O115</f>
        <v>971</v>
      </c>
      <c r="BE27" s="34">
        <f>الطلبة!AB115</f>
        <v>12</v>
      </c>
      <c r="BF27" s="34">
        <f>الطلبة!AC115</f>
        <v>843</v>
      </c>
      <c r="BG27" s="34">
        <f>الطلبة!AD115</f>
        <v>855</v>
      </c>
      <c r="BH27" s="34">
        <f>الطلبة!AQ115</f>
        <v>37</v>
      </c>
      <c r="BI27" s="34">
        <f>الطلبة!AR115</f>
        <v>951</v>
      </c>
      <c r="BJ27" s="34">
        <f>الطلبة!AS115</f>
        <v>988</v>
      </c>
      <c r="BK27" s="34">
        <f t="shared" si="15"/>
        <v>61</v>
      </c>
      <c r="BL27" s="34">
        <f t="shared" si="16"/>
        <v>2753</v>
      </c>
      <c r="BM27" s="34">
        <f t="shared" si="17"/>
        <v>2814</v>
      </c>
      <c r="BN27" s="39"/>
      <c r="BO27" s="39"/>
      <c r="BP27" s="39"/>
      <c r="BQ27" s="39"/>
      <c r="BR27" s="39"/>
      <c r="BS27" s="190" t="s">
        <v>16</v>
      </c>
      <c r="BT27" s="190"/>
      <c r="BU27" s="34">
        <f>الطلبة!M144</f>
        <v>1499</v>
      </c>
      <c r="BV27" s="34">
        <f>الطلبة!N144</f>
        <v>588</v>
      </c>
      <c r="BW27" s="34">
        <f>الطلبة!O144</f>
        <v>2087</v>
      </c>
      <c r="BX27" s="34">
        <f>الطلبة!AB144</f>
        <v>1405</v>
      </c>
      <c r="BY27" s="34">
        <f>الطلبة!AC144</f>
        <v>517</v>
      </c>
      <c r="BZ27" s="34">
        <f>الطلبة!AD144</f>
        <v>1922</v>
      </c>
      <c r="CA27" s="34">
        <f>الطلبة!AQ144</f>
        <v>1655</v>
      </c>
      <c r="CB27" s="34">
        <f>الطلبة!AR144</f>
        <v>543</v>
      </c>
      <c r="CC27" s="34">
        <f>الطلبة!AS144</f>
        <v>2198</v>
      </c>
      <c r="CD27" s="34">
        <f t="shared" si="18"/>
        <v>4559</v>
      </c>
      <c r="CE27" s="34">
        <f t="shared" si="19"/>
        <v>1648</v>
      </c>
      <c r="CF27" s="34">
        <f t="shared" si="20"/>
        <v>6207</v>
      </c>
      <c r="CG27" s="190" t="s">
        <v>16</v>
      </c>
      <c r="CH27" s="190"/>
      <c r="CI27" s="34">
        <f t="shared" si="21"/>
        <v>11785</v>
      </c>
      <c r="CJ27" s="34">
        <f t="shared" si="22"/>
        <v>4083</v>
      </c>
      <c r="CK27" s="34">
        <f t="shared" si="23"/>
        <v>15868</v>
      </c>
      <c r="CL27" s="34">
        <f t="shared" si="24"/>
        <v>12487</v>
      </c>
      <c r="CM27" s="34">
        <f t="shared" si="25"/>
        <v>3798</v>
      </c>
      <c r="CN27" s="34">
        <f t="shared" si="26"/>
        <v>16285</v>
      </c>
      <c r="CO27" s="34">
        <f t="shared" si="27"/>
        <v>13947</v>
      </c>
      <c r="CP27" s="34">
        <f t="shared" si="28"/>
        <v>3939</v>
      </c>
      <c r="CQ27" s="34">
        <f t="shared" si="29"/>
        <v>17886</v>
      </c>
      <c r="CR27" s="34">
        <f t="shared" si="30"/>
        <v>38219</v>
      </c>
      <c r="CS27" s="34">
        <f t="shared" si="31"/>
        <v>11820</v>
      </c>
      <c r="CT27" s="34">
        <f t="shared" si="32"/>
        <v>50039</v>
      </c>
      <c r="CU27" s="17"/>
      <c r="CZ27" s="241"/>
      <c r="DA27" s="241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R27" s="241"/>
      <c r="DS27" s="241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J27" s="241"/>
      <c r="EK27" s="241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FB27" s="241"/>
      <c r="FC27" s="241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40"/>
    </row>
    <row r="28" spans="1:171" ht="15" customHeight="1" x14ac:dyDescent="0.2"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Z28" s="244"/>
      <c r="DA28" s="244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R28" s="244"/>
      <c r="DS28" s="244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J28" s="244"/>
      <c r="EK28" s="244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FB28" s="244"/>
      <c r="FC28" s="244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</row>
    <row r="29" spans="1:171" ht="15" customHeight="1" x14ac:dyDescent="0.2">
      <c r="A29" s="245">
        <v>132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R29" s="245">
        <v>158</v>
      </c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I29" s="245">
        <v>184</v>
      </c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Z29" s="245">
        <v>210</v>
      </c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S29" s="245">
        <v>106</v>
      </c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Z29" s="244"/>
      <c r="DA29" s="244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R29" s="244"/>
      <c r="DS29" s="244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J29" s="244"/>
      <c r="EK29" s="244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FB29" s="244"/>
      <c r="FC29" s="244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</row>
    <row r="34" spans="1:82" ht="20.25" x14ac:dyDescent="0.2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</row>
    <row r="35" spans="1:82" ht="20.25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</row>
    <row r="36" spans="1:82" ht="18" x14ac:dyDescent="0.2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R36" s="250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I36" s="250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Z36" s="250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Q36" s="250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</row>
    <row r="37" spans="1:82" ht="15.75" x14ac:dyDescent="0.2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</row>
    <row r="38" spans="1:82" x14ac:dyDescent="0.2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</row>
    <row r="39" spans="1:82" ht="15.75" x14ac:dyDescent="0.2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</row>
    <row r="40" spans="1:82" x14ac:dyDescent="0.2">
      <c r="A40" s="253"/>
      <c r="B40" s="254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R40" s="253"/>
      <c r="S40" s="254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I40" s="253"/>
      <c r="AJ40" s="254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Z40" s="253"/>
      <c r="BA40" s="254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Q40" s="253"/>
      <c r="BR40" s="254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</row>
    <row r="41" spans="1:82" x14ac:dyDescent="0.2">
      <c r="A41" s="254"/>
      <c r="B41" s="254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R41" s="254"/>
      <c r="S41" s="254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I41" s="254"/>
      <c r="AJ41" s="254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Z41" s="254"/>
      <c r="BA41" s="254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Q41" s="254"/>
      <c r="BR41" s="254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</row>
    <row r="42" spans="1:82" x14ac:dyDescent="0.2">
      <c r="A42" s="254"/>
      <c r="B42" s="254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R42" s="254"/>
      <c r="S42" s="254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I42" s="254"/>
      <c r="AJ42" s="254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Z42" s="254"/>
      <c r="BA42" s="254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Q42" s="254"/>
      <c r="BR42" s="254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</row>
    <row r="43" spans="1:82" x14ac:dyDescent="0.2">
      <c r="A43" s="244"/>
      <c r="B43" s="244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R43" s="244"/>
      <c r="S43" s="244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I43" s="244"/>
      <c r="AJ43" s="244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Z43" s="244"/>
      <c r="BA43" s="244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Q43" s="244"/>
      <c r="BR43" s="244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</row>
    <row r="44" spans="1:82" x14ac:dyDescent="0.2">
      <c r="A44" s="244"/>
      <c r="B44" s="244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R44" s="244"/>
      <c r="S44" s="244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I44" s="244"/>
      <c r="AJ44" s="244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Z44" s="244"/>
      <c r="BA44" s="244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Q44" s="244"/>
      <c r="BR44" s="244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</row>
    <row r="45" spans="1:82" x14ac:dyDescent="0.2">
      <c r="A45" s="244"/>
      <c r="B45" s="244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R45" s="244"/>
      <c r="S45" s="244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I45" s="244"/>
      <c r="AJ45" s="244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Z45" s="244"/>
      <c r="BA45" s="244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Q45" s="244"/>
      <c r="BR45" s="244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</row>
    <row r="46" spans="1:82" x14ac:dyDescent="0.2">
      <c r="A46" s="244"/>
      <c r="B46" s="244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R46" s="244"/>
      <c r="S46" s="244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I46" s="244"/>
      <c r="AJ46" s="244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Z46" s="244"/>
      <c r="BA46" s="244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Q46" s="244"/>
      <c r="BR46" s="244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</row>
    <row r="47" spans="1:82" x14ac:dyDescent="0.2">
      <c r="A47" s="244"/>
      <c r="B47" s="244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R47" s="244"/>
      <c r="S47" s="244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I47" s="244"/>
      <c r="AJ47" s="244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Z47" s="244"/>
      <c r="BA47" s="244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Q47" s="244"/>
      <c r="BR47" s="244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</row>
    <row r="48" spans="1:82" x14ac:dyDescent="0.2">
      <c r="A48" s="244"/>
      <c r="B48" s="24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R48" s="244"/>
      <c r="S48" s="244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I48" s="244"/>
      <c r="AJ48" s="244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Z48" s="244"/>
      <c r="BA48" s="244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Q48" s="244"/>
      <c r="BR48" s="244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</row>
    <row r="49" spans="1:82" x14ac:dyDescent="0.2">
      <c r="A49" s="244"/>
      <c r="B49" s="244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R49" s="244"/>
      <c r="S49" s="244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I49" s="244"/>
      <c r="AJ49" s="244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Z49" s="244"/>
      <c r="BA49" s="244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Q49" s="244"/>
      <c r="BR49" s="244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  <c r="CC49" s="243"/>
      <c r="CD49" s="243"/>
    </row>
    <row r="50" spans="1:82" x14ac:dyDescent="0.2">
      <c r="A50" s="244"/>
      <c r="B50" s="244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R50" s="244"/>
      <c r="S50" s="244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I50" s="244"/>
      <c r="AJ50" s="244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Z50" s="244"/>
      <c r="BA50" s="244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Q50" s="244"/>
      <c r="BR50" s="244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</row>
    <row r="51" spans="1:82" x14ac:dyDescent="0.2">
      <c r="A51" s="244"/>
      <c r="B51" s="244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R51" s="244"/>
      <c r="S51" s="244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I51" s="244"/>
      <c r="AJ51" s="244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Z51" s="244"/>
      <c r="BA51" s="244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Q51" s="244"/>
      <c r="BR51" s="244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</row>
    <row r="52" spans="1:82" x14ac:dyDescent="0.2">
      <c r="A52" s="244"/>
      <c r="B52" s="244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R52" s="244"/>
      <c r="S52" s="244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I52" s="244"/>
      <c r="AJ52" s="244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Z52" s="244"/>
      <c r="BA52" s="244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Q52" s="244"/>
      <c r="BR52" s="244"/>
      <c r="BS52" s="243"/>
      <c r="BT52" s="243"/>
      <c r="BU52" s="243"/>
      <c r="BV52" s="243"/>
      <c r="BW52" s="243"/>
      <c r="BX52" s="243"/>
      <c r="BY52" s="243"/>
      <c r="BZ52" s="243"/>
      <c r="CA52" s="243"/>
      <c r="CB52" s="243"/>
      <c r="CC52" s="243"/>
      <c r="CD52" s="243"/>
    </row>
    <row r="53" spans="1:82" x14ac:dyDescent="0.2">
      <c r="A53" s="244"/>
      <c r="B53" s="244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R53" s="244"/>
      <c r="S53" s="244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I53" s="244"/>
      <c r="AJ53" s="244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Z53" s="244"/>
      <c r="BA53" s="244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Q53" s="244"/>
      <c r="BR53" s="244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</row>
    <row r="54" spans="1:82" x14ac:dyDescent="0.2">
      <c r="A54" s="244"/>
      <c r="B54" s="244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R54" s="244"/>
      <c r="S54" s="244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I54" s="244"/>
      <c r="AJ54" s="244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Z54" s="244"/>
      <c r="BA54" s="244"/>
      <c r="BB54" s="243"/>
      <c r="BC54" s="243"/>
      <c r="BD54" s="243"/>
      <c r="BE54" s="243"/>
      <c r="BF54" s="243"/>
      <c r="BG54" s="243"/>
      <c r="BH54" s="243"/>
      <c r="BI54" s="243"/>
      <c r="BJ54" s="243"/>
      <c r="BK54" s="243"/>
      <c r="BL54" s="243"/>
      <c r="BM54" s="243"/>
      <c r="BQ54" s="244"/>
      <c r="BR54" s="244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</row>
    <row r="55" spans="1:82" x14ac:dyDescent="0.2">
      <c r="A55" s="244"/>
      <c r="B55" s="244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R55" s="244"/>
      <c r="S55" s="244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I55" s="244"/>
      <c r="AJ55" s="244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Z55" s="244"/>
      <c r="BA55" s="244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Q55" s="244"/>
      <c r="BR55" s="244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</row>
    <row r="56" spans="1:82" x14ac:dyDescent="0.2">
      <c r="A56" s="244"/>
      <c r="B56" s="244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R56" s="244"/>
      <c r="S56" s="244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I56" s="244"/>
      <c r="AJ56" s="244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Z56" s="244"/>
      <c r="BA56" s="244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Q56" s="244"/>
      <c r="BR56" s="244"/>
      <c r="BS56" s="243"/>
      <c r="BT56" s="243"/>
      <c r="BU56" s="243"/>
      <c r="BV56" s="243"/>
      <c r="BW56" s="243"/>
      <c r="BX56" s="243"/>
      <c r="BY56" s="243"/>
      <c r="BZ56" s="243"/>
      <c r="CA56" s="243"/>
      <c r="CB56" s="243"/>
      <c r="CC56" s="243"/>
      <c r="CD56" s="243"/>
    </row>
    <row r="57" spans="1:82" x14ac:dyDescent="0.2">
      <c r="A57" s="244"/>
      <c r="B57" s="244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R57" s="244"/>
      <c r="S57" s="244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I57" s="244"/>
      <c r="AJ57" s="244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Z57" s="244"/>
      <c r="BA57" s="244"/>
      <c r="BB57" s="243"/>
      <c r="BC57" s="243"/>
      <c r="BD57" s="243"/>
      <c r="BE57" s="243"/>
      <c r="BF57" s="243"/>
      <c r="BG57" s="243"/>
      <c r="BH57" s="243"/>
      <c r="BI57" s="243"/>
      <c r="BJ57" s="243"/>
      <c r="BK57" s="243"/>
      <c r="BL57" s="243"/>
      <c r="BM57" s="243"/>
      <c r="BQ57" s="244"/>
      <c r="BR57" s="244"/>
      <c r="BS57" s="243"/>
      <c r="BT57" s="243"/>
      <c r="BU57" s="243"/>
      <c r="BV57" s="243"/>
      <c r="BW57" s="243"/>
      <c r="BX57" s="243"/>
      <c r="BY57" s="243"/>
      <c r="BZ57" s="243"/>
      <c r="CA57" s="243"/>
      <c r="CB57" s="243"/>
      <c r="CC57" s="243"/>
      <c r="CD57" s="243"/>
    </row>
    <row r="58" spans="1:82" x14ac:dyDescent="0.2">
      <c r="A58" s="244"/>
      <c r="B58" s="244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R58" s="244"/>
      <c r="S58" s="244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I58" s="244"/>
      <c r="AJ58" s="244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Z58" s="244"/>
      <c r="BA58" s="244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Q58" s="244"/>
      <c r="BR58" s="244"/>
      <c r="BS58" s="243"/>
      <c r="BT58" s="243"/>
      <c r="BU58" s="243"/>
      <c r="BV58" s="243"/>
      <c r="BW58" s="243"/>
      <c r="BX58" s="243"/>
      <c r="BY58" s="243"/>
      <c r="BZ58" s="243"/>
      <c r="CA58" s="243"/>
      <c r="CB58" s="243"/>
      <c r="CC58" s="243"/>
      <c r="CD58" s="243"/>
    </row>
    <row r="59" spans="1:82" x14ac:dyDescent="0.2">
      <c r="A59" s="244"/>
      <c r="B59" s="244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R59" s="244"/>
      <c r="S59" s="244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I59" s="244"/>
      <c r="AJ59" s="244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Z59" s="244"/>
      <c r="BA59" s="244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Q59" s="244"/>
      <c r="BR59" s="244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</row>
    <row r="60" spans="1:82" x14ac:dyDescent="0.2">
      <c r="A60" s="244"/>
      <c r="B60" s="244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R60" s="244"/>
      <c r="S60" s="244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I60" s="244"/>
      <c r="AJ60" s="244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Z60" s="244"/>
      <c r="BA60" s="244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Q60" s="244"/>
      <c r="BR60" s="244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</row>
    <row r="61" spans="1:82" x14ac:dyDescent="0.2">
      <c r="A61" s="244"/>
      <c r="B61" s="244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R61" s="244"/>
      <c r="S61" s="244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I61" s="244"/>
      <c r="AJ61" s="244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Z61" s="244"/>
      <c r="BA61" s="244"/>
      <c r="BB61" s="243"/>
      <c r="BC61" s="243"/>
      <c r="BD61" s="243"/>
      <c r="BE61" s="243"/>
      <c r="BF61" s="243"/>
      <c r="BG61" s="243"/>
      <c r="BH61" s="243"/>
      <c r="BI61" s="243"/>
      <c r="BJ61" s="243"/>
      <c r="BK61" s="243"/>
      <c r="BL61" s="243"/>
      <c r="BM61" s="243"/>
      <c r="BQ61" s="244"/>
      <c r="BR61" s="244"/>
      <c r="BS61" s="243"/>
      <c r="BT61" s="243"/>
      <c r="BU61" s="243"/>
      <c r="BV61" s="243"/>
      <c r="BW61" s="243"/>
      <c r="BX61" s="243"/>
      <c r="BY61" s="243"/>
      <c r="BZ61" s="243"/>
      <c r="CA61" s="243"/>
      <c r="CB61" s="243"/>
      <c r="CC61" s="243"/>
      <c r="CD61" s="243"/>
    </row>
    <row r="62" spans="1:82" x14ac:dyDescent="0.2">
      <c r="A62" s="244"/>
      <c r="B62" s="244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R62" s="244"/>
      <c r="S62" s="244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I62" s="244"/>
      <c r="AJ62" s="244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Z62" s="244"/>
      <c r="BA62" s="244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Q62" s="244"/>
      <c r="BR62" s="244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43"/>
      <c r="CD62" s="243"/>
    </row>
  </sheetData>
  <mergeCells count="1361">
    <mergeCell ref="CG19:CH19"/>
    <mergeCell ref="CG20:CH20"/>
    <mergeCell ref="CG21:CH21"/>
    <mergeCell ref="CG22:CH22"/>
    <mergeCell ref="CG23:CH23"/>
    <mergeCell ref="CG24:CH24"/>
    <mergeCell ref="CJ5:CJ6"/>
    <mergeCell ref="CK5:CK6"/>
    <mergeCell ref="CG2:CT2"/>
    <mergeCell ref="CG3:CT3"/>
    <mergeCell ref="CG4:CH6"/>
    <mergeCell ref="CI4:CK4"/>
    <mergeCell ref="CL4:CN4"/>
    <mergeCell ref="CO4:CQ4"/>
    <mergeCell ref="CR4:CT4"/>
    <mergeCell ref="CI5:CI6"/>
    <mergeCell ref="CG7:CH7"/>
    <mergeCell ref="CG8:CH8"/>
    <mergeCell ref="CG9:CH9"/>
    <mergeCell ref="CG10:CH10"/>
    <mergeCell ref="CG11:CG16"/>
    <mergeCell ref="CG17:CH17"/>
    <mergeCell ref="CG18:CH18"/>
    <mergeCell ref="CM5:CM6"/>
    <mergeCell ref="CN5:CN6"/>
    <mergeCell ref="CO5:CO6"/>
    <mergeCell ref="CL5:CL6"/>
    <mergeCell ref="CC57:CC59"/>
    <mergeCell ref="CD57:CD59"/>
    <mergeCell ref="CD54:CD56"/>
    <mergeCell ref="BQ57:BR59"/>
    <mergeCell ref="BS57:BS59"/>
    <mergeCell ref="BT57:BT59"/>
    <mergeCell ref="BU57:BU59"/>
    <mergeCell ref="BV57:BV59"/>
    <mergeCell ref="BW57:BW59"/>
    <mergeCell ref="BX57:BX59"/>
    <mergeCell ref="BQ60:BR62"/>
    <mergeCell ref="BS60:BS62"/>
    <mergeCell ref="BT60:BT62"/>
    <mergeCell ref="BU60:BU62"/>
    <mergeCell ref="CA57:CA59"/>
    <mergeCell ref="CB57:CB59"/>
    <mergeCell ref="BY57:BY59"/>
    <mergeCell ref="BZ57:BZ59"/>
    <mergeCell ref="CD60:CD62"/>
    <mergeCell ref="BZ60:BZ62"/>
    <mergeCell ref="CA60:CA62"/>
    <mergeCell ref="CB60:CB62"/>
    <mergeCell ref="CC60:CC62"/>
    <mergeCell ref="BV60:BV62"/>
    <mergeCell ref="BW60:BW62"/>
    <mergeCell ref="BX60:BX62"/>
    <mergeCell ref="BY60:BY62"/>
    <mergeCell ref="BQ51:BR53"/>
    <mergeCell ref="BS51:BS53"/>
    <mergeCell ref="BT51:BT53"/>
    <mergeCell ref="BU51:BU53"/>
    <mergeCell ref="BV51:BV53"/>
    <mergeCell ref="BW51:BW53"/>
    <mergeCell ref="BX51:BX53"/>
    <mergeCell ref="CC48:CC50"/>
    <mergeCell ref="BY51:BY53"/>
    <mergeCell ref="BZ51:BZ53"/>
    <mergeCell ref="BQ54:BR56"/>
    <mergeCell ref="BS54:BS56"/>
    <mergeCell ref="BT54:BT56"/>
    <mergeCell ref="BU54:BU56"/>
    <mergeCell ref="CB54:CB56"/>
    <mergeCell ref="CC54:CC56"/>
    <mergeCell ref="BV54:BV56"/>
    <mergeCell ref="BW54:BW56"/>
    <mergeCell ref="BX54:BX56"/>
    <mergeCell ref="BY54:BY56"/>
    <mergeCell ref="BZ54:BZ56"/>
    <mergeCell ref="CA54:CA56"/>
    <mergeCell ref="CA51:CA53"/>
    <mergeCell ref="CB51:CB53"/>
    <mergeCell ref="BQ48:BR50"/>
    <mergeCell ref="BS48:BS50"/>
    <mergeCell ref="BT48:BT50"/>
    <mergeCell ref="BU48:BU50"/>
    <mergeCell ref="BQ46:BR47"/>
    <mergeCell ref="BV48:BV50"/>
    <mergeCell ref="BW48:BW50"/>
    <mergeCell ref="BX48:BX50"/>
    <mergeCell ref="BY48:BY50"/>
    <mergeCell ref="CC51:CC53"/>
    <mergeCell ref="CB46:CB47"/>
    <mergeCell ref="BY46:BY47"/>
    <mergeCell ref="BZ46:BZ47"/>
    <mergeCell ref="BZ48:BZ50"/>
    <mergeCell ref="CA48:CA50"/>
    <mergeCell ref="CD40:CD42"/>
    <mergeCell ref="CC46:CC47"/>
    <mergeCell ref="CD46:CD47"/>
    <mergeCell ref="CD43:CD45"/>
    <mergeCell ref="BX43:BX45"/>
    <mergeCell ref="BZ40:BZ42"/>
    <mergeCell ref="CA40:CA42"/>
    <mergeCell ref="BY43:BY45"/>
    <mergeCell ref="BY40:BY42"/>
    <mergeCell ref="BS46:BS47"/>
    <mergeCell ref="BT46:BT47"/>
    <mergeCell ref="BU46:BU47"/>
    <mergeCell ref="BV46:BV47"/>
    <mergeCell ref="BW46:BW47"/>
    <mergeCell ref="CC43:CC45"/>
    <mergeCell ref="CB48:CB50"/>
    <mergeCell ref="CD51:CD53"/>
    <mergeCell ref="CA46:CA47"/>
    <mergeCell ref="BX46:BX47"/>
    <mergeCell ref="CC40:CC42"/>
    <mergeCell ref="CD48:CD50"/>
    <mergeCell ref="BS38:BS39"/>
    <mergeCell ref="BT38:BT39"/>
    <mergeCell ref="BU40:BU42"/>
    <mergeCell ref="BV40:BV42"/>
    <mergeCell ref="CB40:CB42"/>
    <mergeCell ref="BZ43:BZ45"/>
    <mergeCell ref="CA43:CA45"/>
    <mergeCell ref="CB43:CB45"/>
    <mergeCell ref="BW40:BW42"/>
    <mergeCell ref="BX40:BX42"/>
    <mergeCell ref="BQ43:BR45"/>
    <mergeCell ref="BS43:BS45"/>
    <mergeCell ref="BT43:BT45"/>
    <mergeCell ref="BU43:BU45"/>
    <mergeCell ref="BV43:BV45"/>
    <mergeCell ref="BW43:BW45"/>
    <mergeCell ref="BT40:BT42"/>
    <mergeCell ref="BY37:CA37"/>
    <mergeCell ref="CB37:CD37"/>
    <mergeCell ref="BI60:BI62"/>
    <mergeCell ref="BJ60:BJ62"/>
    <mergeCell ref="BK60:BK62"/>
    <mergeCell ref="BL60:BL62"/>
    <mergeCell ref="BJ57:BJ59"/>
    <mergeCell ref="BK57:BK59"/>
    <mergeCell ref="BL57:BL59"/>
    <mergeCell ref="BM57:BM59"/>
    <mergeCell ref="BU38:BU39"/>
    <mergeCell ref="BV38:BV39"/>
    <mergeCell ref="BM60:BM62"/>
    <mergeCell ref="BQ34:BS34"/>
    <mergeCell ref="BT34:CD34"/>
    <mergeCell ref="BQ35:CD35"/>
    <mergeCell ref="BQ36:CD36"/>
    <mergeCell ref="BQ37:BR38"/>
    <mergeCell ref="BS37:BU37"/>
    <mergeCell ref="BV37:BX37"/>
    <mergeCell ref="BW38:BW39"/>
    <mergeCell ref="BX38:BX39"/>
    <mergeCell ref="CA38:CA39"/>
    <mergeCell ref="CB38:CB39"/>
    <mergeCell ref="CC38:CC39"/>
    <mergeCell ref="CD38:CD39"/>
    <mergeCell ref="BY38:BY39"/>
    <mergeCell ref="BZ38:BZ39"/>
    <mergeCell ref="BQ39:BR39"/>
    <mergeCell ref="BQ40:BR42"/>
    <mergeCell ref="BS40:BS42"/>
    <mergeCell ref="BM51:BM53"/>
    <mergeCell ref="AZ57:BA59"/>
    <mergeCell ref="BB57:BB59"/>
    <mergeCell ref="BC57:BC59"/>
    <mergeCell ref="BD57:BD59"/>
    <mergeCell ref="BE57:BE59"/>
    <mergeCell ref="BF57:BF59"/>
    <mergeCell ref="BG57:BG59"/>
    <mergeCell ref="BH57:BH59"/>
    <mergeCell ref="BI57:BI59"/>
    <mergeCell ref="BE60:BE62"/>
    <mergeCell ref="BF60:BF62"/>
    <mergeCell ref="BG60:BG62"/>
    <mergeCell ref="BH60:BH62"/>
    <mergeCell ref="AZ60:BA62"/>
    <mergeCell ref="BB60:BB62"/>
    <mergeCell ref="BC60:BC62"/>
    <mergeCell ref="BD60:BD62"/>
    <mergeCell ref="BM48:BM50"/>
    <mergeCell ref="AZ51:BA53"/>
    <mergeCell ref="BB51:BB53"/>
    <mergeCell ref="BC51:BC53"/>
    <mergeCell ref="BD51:BD53"/>
    <mergeCell ref="BE51:BE53"/>
    <mergeCell ref="BF51:BF53"/>
    <mergeCell ref="BG51:BG53"/>
    <mergeCell ref="BL48:BL50"/>
    <mergeCell ref="BH51:BH53"/>
    <mergeCell ref="BI51:BI53"/>
    <mergeCell ref="AZ54:BA56"/>
    <mergeCell ref="BB54:BB56"/>
    <mergeCell ref="BC54:BC56"/>
    <mergeCell ref="BD54:BD56"/>
    <mergeCell ref="BK54:BK56"/>
    <mergeCell ref="BL54:BL56"/>
    <mergeCell ref="BE54:BE56"/>
    <mergeCell ref="BF54:BF56"/>
    <mergeCell ref="BG54:BG56"/>
    <mergeCell ref="BH54:BH56"/>
    <mergeCell ref="BI54:BI56"/>
    <mergeCell ref="BJ54:BJ56"/>
    <mergeCell ref="BM54:BM56"/>
    <mergeCell ref="BD48:BD50"/>
    <mergeCell ref="BC38:BC39"/>
    <mergeCell ref="BF46:BF47"/>
    <mergeCell ref="BL43:BL45"/>
    <mergeCell ref="BL46:BL47"/>
    <mergeCell ref="BE43:BE45"/>
    <mergeCell ref="BF43:BF45"/>
    <mergeCell ref="BG46:BG47"/>
    <mergeCell ref="BE46:BE47"/>
    <mergeCell ref="BI43:BI45"/>
    <mergeCell ref="BK48:BK50"/>
    <mergeCell ref="BJ46:BJ47"/>
    <mergeCell ref="BJ51:BJ53"/>
    <mergeCell ref="BK51:BK53"/>
    <mergeCell ref="AZ46:BA47"/>
    <mergeCell ref="BB46:BB47"/>
    <mergeCell ref="BC46:BC47"/>
    <mergeCell ref="BD46:BD47"/>
    <mergeCell ref="AZ48:BA50"/>
    <mergeCell ref="BB48:BB50"/>
    <mergeCell ref="BE48:BE50"/>
    <mergeCell ref="BF48:BF50"/>
    <mergeCell ref="BG48:BG50"/>
    <mergeCell ref="BH48:BH50"/>
    <mergeCell ref="BL51:BL53"/>
    <mergeCell ref="BK46:BK47"/>
    <mergeCell ref="BH46:BH47"/>
    <mergeCell ref="BI46:BI47"/>
    <mergeCell ref="BI48:BI50"/>
    <mergeCell ref="BJ48:BJ50"/>
    <mergeCell ref="AO54:AO56"/>
    <mergeCell ref="BC34:BM34"/>
    <mergeCell ref="AZ35:BM35"/>
    <mergeCell ref="AZ36:BM36"/>
    <mergeCell ref="AZ37:BA38"/>
    <mergeCell ref="BB37:BD37"/>
    <mergeCell ref="BE37:BG37"/>
    <mergeCell ref="BM40:BM42"/>
    <mergeCell ref="AZ40:BA42"/>
    <mergeCell ref="BB40:BB42"/>
    <mergeCell ref="BC40:BC42"/>
    <mergeCell ref="BD40:BD42"/>
    <mergeCell ref="AZ43:BA45"/>
    <mergeCell ref="BB43:BB45"/>
    <mergeCell ref="BC43:BC45"/>
    <mergeCell ref="BD43:BD45"/>
    <mergeCell ref="BE40:BE42"/>
    <mergeCell ref="BM46:BM47"/>
    <mergeCell ref="BM43:BM45"/>
    <mergeCell ref="BG43:BG45"/>
    <mergeCell ref="BI40:BI42"/>
    <mergeCell ref="BJ40:BJ42"/>
    <mergeCell ref="BK43:BK45"/>
    <mergeCell ref="BK40:BK42"/>
    <mergeCell ref="BJ43:BJ45"/>
    <mergeCell ref="BH43:BH45"/>
    <mergeCell ref="BL40:BL42"/>
    <mergeCell ref="BK37:BM37"/>
    <mergeCell ref="BB38:BB39"/>
    <mergeCell ref="BE38:BE39"/>
    <mergeCell ref="BF38:BF39"/>
    <mergeCell ref="BM38:BM39"/>
    <mergeCell ref="AS54:AS56"/>
    <mergeCell ref="BD38:BD39"/>
    <mergeCell ref="BH38:BH39"/>
    <mergeCell ref="AN60:AN62"/>
    <mergeCell ref="AU57:AU59"/>
    <mergeCell ref="AN57:AN59"/>
    <mergeCell ref="AO57:AO59"/>
    <mergeCell ref="AP57:AP59"/>
    <mergeCell ref="AS60:AS62"/>
    <mergeCell ref="AT60:AT62"/>
    <mergeCell ref="AT54:AT56"/>
    <mergeCell ref="AQ60:AQ62"/>
    <mergeCell ref="BH37:BJ37"/>
    <mergeCell ref="BK38:BK39"/>
    <mergeCell ref="BL38:BL39"/>
    <mergeCell ref="BJ38:BJ39"/>
    <mergeCell ref="AU60:AU62"/>
    <mergeCell ref="AO60:AO62"/>
    <mergeCell ref="AP60:AP62"/>
    <mergeCell ref="AV60:AV62"/>
    <mergeCell ref="AZ39:BA39"/>
    <mergeCell ref="BG38:BG39"/>
    <mergeCell ref="BF40:BF42"/>
    <mergeCell ref="BI38:BI39"/>
    <mergeCell ref="BG40:BG42"/>
    <mergeCell ref="BH40:BH42"/>
    <mergeCell ref="BC48:BC50"/>
    <mergeCell ref="AT57:AT59"/>
    <mergeCell ref="AS57:AS59"/>
    <mergeCell ref="AR60:AR62"/>
    <mergeCell ref="AV57:AV59"/>
    <mergeCell ref="AN54:AN56"/>
    <mergeCell ref="AR48:AR50"/>
    <mergeCell ref="AQ57:AQ59"/>
    <mergeCell ref="AR57:AR59"/>
    <mergeCell ref="AQ54:AQ56"/>
    <mergeCell ref="AI57:AJ59"/>
    <mergeCell ref="AK57:AK59"/>
    <mergeCell ref="AL57:AL59"/>
    <mergeCell ref="AM57:AM59"/>
    <mergeCell ref="AI60:AJ62"/>
    <mergeCell ref="AK60:AK62"/>
    <mergeCell ref="AL60:AL62"/>
    <mergeCell ref="AM60:AM62"/>
    <mergeCell ref="AV51:AV53"/>
    <mergeCell ref="AU51:AU53"/>
    <mergeCell ref="AT51:AT53"/>
    <mergeCell ref="AN51:AN53"/>
    <mergeCell ref="AO51:AO53"/>
    <mergeCell ref="AP51:AP53"/>
    <mergeCell ref="AQ51:AQ53"/>
    <mergeCell ref="AI51:AJ53"/>
    <mergeCell ref="AK51:AK53"/>
    <mergeCell ref="AL51:AL53"/>
    <mergeCell ref="AM51:AM53"/>
    <mergeCell ref="AR54:AR56"/>
    <mergeCell ref="AU54:AU56"/>
    <mergeCell ref="AV54:AV56"/>
    <mergeCell ref="AR51:AR53"/>
    <mergeCell ref="AS51:AS53"/>
    <mergeCell ref="AI54:AJ56"/>
    <mergeCell ref="AK54:AK56"/>
    <mergeCell ref="AL54:AL56"/>
    <mergeCell ref="AM54:AM56"/>
    <mergeCell ref="AK40:AK42"/>
    <mergeCell ref="AL40:AL42"/>
    <mergeCell ref="AM40:AM42"/>
    <mergeCell ref="AR38:AR39"/>
    <mergeCell ref="AS38:AS39"/>
    <mergeCell ref="AO43:AO45"/>
    <mergeCell ref="AP43:AP45"/>
    <mergeCell ref="AT40:AT42"/>
    <mergeCell ref="AU40:AU42"/>
    <mergeCell ref="AN40:AN42"/>
    <mergeCell ref="AO40:AO42"/>
    <mergeCell ref="AR40:AR42"/>
    <mergeCell ref="AS40:AS42"/>
    <mergeCell ref="AT46:AT47"/>
    <mergeCell ref="AU46:AU47"/>
    <mergeCell ref="AV40:AV42"/>
    <mergeCell ref="AQ46:AQ47"/>
    <mergeCell ref="AK46:AK47"/>
    <mergeCell ref="AL46:AL47"/>
    <mergeCell ref="AM46:AM47"/>
    <mergeCell ref="AV46:AV47"/>
    <mergeCell ref="AI43:AJ45"/>
    <mergeCell ref="AK43:AK45"/>
    <mergeCell ref="AL43:AL45"/>
    <mergeCell ref="AM43:AM45"/>
    <mergeCell ref="AN43:AN45"/>
    <mergeCell ref="AV43:AV45"/>
    <mergeCell ref="AS43:AS45"/>
    <mergeCell ref="AT43:AT45"/>
    <mergeCell ref="AQ43:AQ45"/>
    <mergeCell ref="AR43:AR45"/>
    <mergeCell ref="AR46:AR47"/>
    <mergeCell ref="AS46:AS47"/>
    <mergeCell ref="AU43:AU45"/>
    <mergeCell ref="AN46:AN47"/>
    <mergeCell ref="AO46:AO47"/>
    <mergeCell ref="AP46:AP47"/>
    <mergeCell ref="AC57:AC59"/>
    <mergeCell ref="AD43:AD45"/>
    <mergeCell ref="AP54:AP56"/>
    <mergeCell ref="AI46:AJ47"/>
    <mergeCell ref="AU48:AU50"/>
    <mergeCell ref="AV48:AV50"/>
    <mergeCell ref="AI48:AJ50"/>
    <mergeCell ref="AK48:AK50"/>
    <mergeCell ref="AL48:AL50"/>
    <mergeCell ref="AM48:AM50"/>
    <mergeCell ref="AN48:AN50"/>
    <mergeCell ref="AO48:AO50"/>
    <mergeCell ref="AP48:AP50"/>
    <mergeCell ref="AS48:AS50"/>
    <mergeCell ref="AT48:AT50"/>
    <mergeCell ref="AQ48:AQ50"/>
    <mergeCell ref="AQ37:AS37"/>
    <mergeCell ref="AT37:AV37"/>
    <mergeCell ref="AK38:AK39"/>
    <mergeCell ref="AL38:AL39"/>
    <mergeCell ref="AU38:AU39"/>
    <mergeCell ref="T57:T59"/>
    <mergeCell ref="U57:U59"/>
    <mergeCell ref="V57:V59"/>
    <mergeCell ref="AB57:AB59"/>
    <mergeCell ref="AE54:AE56"/>
    <mergeCell ref="AD60:AD62"/>
    <mergeCell ref="AA60:AA62"/>
    <mergeCell ref="AA57:AA59"/>
    <mergeCell ref="AE60:AE62"/>
    <mergeCell ref="AD57:AD59"/>
    <mergeCell ref="AI35:AV35"/>
    <mergeCell ref="AI36:AV36"/>
    <mergeCell ref="AI37:AJ38"/>
    <mergeCell ref="AK37:AM37"/>
    <mergeCell ref="AN37:AP37"/>
    <mergeCell ref="AV38:AV39"/>
    <mergeCell ref="AI39:AJ39"/>
    <mergeCell ref="AN38:AN39"/>
    <mergeCell ref="AO38:AO39"/>
    <mergeCell ref="AP38:AP39"/>
    <mergeCell ref="AQ38:AQ39"/>
    <mergeCell ref="AM38:AM39"/>
    <mergeCell ref="AT38:AT39"/>
    <mergeCell ref="AP40:AP42"/>
    <mergeCell ref="AQ40:AQ42"/>
    <mergeCell ref="AI40:AJ42"/>
    <mergeCell ref="U48:U50"/>
    <mergeCell ref="R54:S56"/>
    <mergeCell ref="T54:T56"/>
    <mergeCell ref="U54:U56"/>
    <mergeCell ref="V54:V56"/>
    <mergeCell ref="W51:W53"/>
    <mergeCell ref="X51:X53"/>
    <mergeCell ref="Y51:Y53"/>
    <mergeCell ref="Z51:Z53"/>
    <mergeCell ref="AE57:AE59"/>
    <mergeCell ref="W54:W56"/>
    <mergeCell ref="X54:X56"/>
    <mergeCell ref="Y54:Y56"/>
    <mergeCell ref="Z57:Z59"/>
    <mergeCell ref="Z54:Z56"/>
    <mergeCell ref="AA54:AA56"/>
    <mergeCell ref="R60:S62"/>
    <mergeCell ref="T60:T62"/>
    <mergeCell ref="U60:U62"/>
    <mergeCell ref="V60:V62"/>
    <mergeCell ref="R57:S59"/>
    <mergeCell ref="AD54:AD56"/>
    <mergeCell ref="AB54:AB56"/>
    <mergeCell ref="AC54:AC56"/>
    <mergeCell ref="W60:W62"/>
    <mergeCell ref="W57:W59"/>
    <mergeCell ref="X57:X59"/>
    <mergeCell ref="Y57:Y59"/>
    <mergeCell ref="AB60:AB62"/>
    <mergeCell ref="AC60:AC62"/>
    <mergeCell ref="X60:X62"/>
    <mergeCell ref="Y60:Y62"/>
    <mergeCell ref="Z60:Z62"/>
    <mergeCell ref="V48:V50"/>
    <mergeCell ref="W48:W50"/>
    <mergeCell ref="X48:X50"/>
    <mergeCell ref="Y48:Y50"/>
    <mergeCell ref="W46:W47"/>
    <mergeCell ref="X46:X47"/>
    <mergeCell ref="Y46:Y47"/>
    <mergeCell ref="AE51:AE53"/>
    <mergeCell ref="AD51:AD53"/>
    <mergeCell ref="AC51:AC53"/>
    <mergeCell ref="AE46:AE47"/>
    <mergeCell ref="AD48:AD50"/>
    <mergeCell ref="AE48:AE50"/>
    <mergeCell ref="R51:S53"/>
    <mergeCell ref="T51:T53"/>
    <mergeCell ref="U51:U53"/>
    <mergeCell ref="V51:V53"/>
    <mergeCell ref="AB48:AB50"/>
    <mergeCell ref="AC48:AC50"/>
    <mergeCell ref="Z48:Z50"/>
    <mergeCell ref="AA48:AA50"/>
    <mergeCell ref="R48:S50"/>
    <mergeCell ref="T48:T50"/>
    <mergeCell ref="AA51:AA53"/>
    <mergeCell ref="AB51:AB53"/>
    <mergeCell ref="AA46:AA47"/>
    <mergeCell ref="AB46:AB47"/>
    <mergeCell ref="AA40:AA42"/>
    <mergeCell ref="AB40:AB42"/>
    <mergeCell ref="AC46:AC47"/>
    <mergeCell ref="AD46:AD47"/>
    <mergeCell ref="Z46:Z47"/>
    <mergeCell ref="R46:S47"/>
    <mergeCell ref="T46:T47"/>
    <mergeCell ref="U46:U47"/>
    <mergeCell ref="V46:V47"/>
    <mergeCell ref="AE43:AE45"/>
    <mergeCell ref="AB43:AB45"/>
    <mergeCell ref="AC43:AC45"/>
    <mergeCell ref="Z43:Z45"/>
    <mergeCell ref="AA43:AA45"/>
    <mergeCell ref="AB38:AB39"/>
    <mergeCell ref="W40:W42"/>
    <mergeCell ref="X40:X42"/>
    <mergeCell ref="V38:V39"/>
    <mergeCell ref="AC38:AC39"/>
    <mergeCell ref="Y40:Y42"/>
    <mergeCell ref="Z40:Z42"/>
    <mergeCell ref="AE40:AE42"/>
    <mergeCell ref="R43:S45"/>
    <mergeCell ref="T43:T45"/>
    <mergeCell ref="U43:U45"/>
    <mergeCell ref="V43:V45"/>
    <mergeCell ref="W43:W45"/>
    <mergeCell ref="X43:X45"/>
    <mergeCell ref="Y43:Y45"/>
    <mergeCell ref="AC40:AC42"/>
    <mergeCell ref="AD40:AD42"/>
    <mergeCell ref="L57:L59"/>
    <mergeCell ref="Z37:AB37"/>
    <mergeCell ref="AC37:AE37"/>
    <mergeCell ref="T38:T39"/>
    <mergeCell ref="U38:U39"/>
    <mergeCell ref="AD38:AD39"/>
    <mergeCell ref="C57:C59"/>
    <mergeCell ref="D57:D59"/>
    <mergeCell ref="E57:E59"/>
    <mergeCell ref="K57:K59"/>
    <mergeCell ref="N54:N56"/>
    <mergeCell ref="M60:M62"/>
    <mergeCell ref="J60:J62"/>
    <mergeCell ref="J57:J59"/>
    <mergeCell ref="N60:N62"/>
    <mergeCell ref="M57:M59"/>
    <mergeCell ref="R35:AE35"/>
    <mergeCell ref="R36:AE36"/>
    <mergeCell ref="R37:S38"/>
    <mergeCell ref="T37:V37"/>
    <mergeCell ref="W37:Y37"/>
    <mergeCell ref="AE38:AE39"/>
    <mergeCell ref="R39:S39"/>
    <mergeCell ref="W38:W39"/>
    <mergeCell ref="X38:X39"/>
    <mergeCell ref="Y38:Y39"/>
    <mergeCell ref="Z38:Z39"/>
    <mergeCell ref="R40:S42"/>
    <mergeCell ref="T40:T42"/>
    <mergeCell ref="U40:U42"/>
    <mergeCell ref="V40:V42"/>
    <mergeCell ref="AA38:AA39"/>
    <mergeCell ref="A54:B56"/>
    <mergeCell ref="C54:C56"/>
    <mergeCell ref="D54:D56"/>
    <mergeCell ref="E54:E56"/>
    <mergeCell ref="F51:F53"/>
    <mergeCell ref="G51:G53"/>
    <mergeCell ref="H51:H53"/>
    <mergeCell ref="I51:I53"/>
    <mergeCell ref="N57:N59"/>
    <mergeCell ref="F54:F56"/>
    <mergeCell ref="G54:G56"/>
    <mergeCell ref="H54:H56"/>
    <mergeCell ref="I57:I59"/>
    <mergeCell ref="I54:I56"/>
    <mergeCell ref="J54:J56"/>
    <mergeCell ref="A60:B62"/>
    <mergeCell ref="C60:C62"/>
    <mergeCell ref="D60:D62"/>
    <mergeCell ref="E60:E62"/>
    <mergeCell ref="A57:B59"/>
    <mergeCell ref="M54:M56"/>
    <mergeCell ref="K54:K56"/>
    <mergeCell ref="L54:L56"/>
    <mergeCell ref="F60:F62"/>
    <mergeCell ref="F57:F59"/>
    <mergeCell ref="G57:G59"/>
    <mergeCell ref="H57:H59"/>
    <mergeCell ref="K60:K62"/>
    <mergeCell ref="L60:L62"/>
    <mergeCell ref="G60:G62"/>
    <mergeCell ref="H60:H62"/>
    <mergeCell ref="I60:I62"/>
    <mergeCell ref="D48:D50"/>
    <mergeCell ref="E48:E50"/>
    <mergeCell ref="F48:F50"/>
    <mergeCell ref="G48:G50"/>
    <mergeCell ref="H48:H50"/>
    <mergeCell ref="F46:F47"/>
    <mergeCell ref="G46:G47"/>
    <mergeCell ref="H46:H47"/>
    <mergeCell ref="N51:N53"/>
    <mergeCell ref="M51:M53"/>
    <mergeCell ref="L51:L53"/>
    <mergeCell ref="N46:N47"/>
    <mergeCell ref="M48:M50"/>
    <mergeCell ref="N48:N50"/>
    <mergeCell ref="A51:B53"/>
    <mergeCell ref="C51:C53"/>
    <mergeCell ref="D51:D53"/>
    <mergeCell ref="E51:E53"/>
    <mergeCell ref="K48:K50"/>
    <mergeCell ref="L48:L50"/>
    <mergeCell ref="I48:I50"/>
    <mergeCell ref="J48:J50"/>
    <mergeCell ref="A48:B50"/>
    <mergeCell ref="C48:C50"/>
    <mergeCell ref="J51:J53"/>
    <mergeCell ref="K51:K53"/>
    <mergeCell ref="J46:J47"/>
    <mergeCell ref="K46:K47"/>
    <mergeCell ref="M43:M45"/>
    <mergeCell ref="J40:J42"/>
    <mergeCell ref="K40:K42"/>
    <mergeCell ref="L46:L47"/>
    <mergeCell ref="M46:M47"/>
    <mergeCell ref="I46:I47"/>
    <mergeCell ref="A46:B47"/>
    <mergeCell ref="C46:C47"/>
    <mergeCell ref="D46:D47"/>
    <mergeCell ref="E46:E47"/>
    <mergeCell ref="N43:N45"/>
    <mergeCell ref="K43:K45"/>
    <mergeCell ref="L43:L45"/>
    <mergeCell ref="I43:I45"/>
    <mergeCell ref="J43:J45"/>
    <mergeCell ref="A40:B42"/>
    <mergeCell ref="C40:C42"/>
    <mergeCell ref="D40:D42"/>
    <mergeCell ref="E40:E42"/>
    <mergeCell ref="F40:F42"/>
    <mergeCell ref="G40:G42"/>
    <mergeCell ref="L38:L39"/>
    <mergeCell ref="M38:M39"/>
    <mergeCell ref="H40:H42"/>
    <mergeCell ref="I40:I42"/>
    <mergeCell ref="N40:N42"/>
    <mergeCell ref="A43:B45"/>
    <mergeCell ref="C43:C45"/>
    <mergeCell ref="D43:D45"/>
    <mergeCell ref="E43:E45"/>
    <mergeCell ref="F43:F45"/>
    <mergeCell ref="G43:G45"/>
    <mergeCell ref="H43:H45"/>
    <mergeCell ref="L40:L42"/>
    <mergeCell ref="M40:M42"/>
    <mergeCell ref="A35:N35"/>
    <mergeCell ref="A36:N36"/>
    <mergeCell ref="A37:B38"/>
    <mergeCell ref="C37:E37"/>
    <mergeCell ref="F37:H37"/>
    <mergeCell ref="I37:K37"/>
    <mergeCell ref="L37:N37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N38:N39"/>
    <mergeCell ref="A39:B39"/>
    <mergeCell ref="U34:AE34"/>
    <mergeCell ref="R23:S23"/>
    <mergeCell ref="A27:B27"/>
    <mergeCell ref="AZ21:BA21"/>
    <mergeCell ref="AZ22:BA22"/>
    <mergeCell ref="AZ23:BA23"/>
    <mergeCell ref="AZ24:BA24"/>
    <mergeCell ref="R24:S24"/>
    <mergeCell ref="R22:S22"/>
    <mergeCell ref="A25:B25"/>
    <mergeCell ref="A26:B26"/>
    <mergeCell ref="R26:S26"/>
    <mergeCell ref="R27:S27"/>
    <mergeCell ref="A34:C34"/>
    <mergeCell ref="D34:N34"/>
    <mergeCell ref="R34:T34"/>
    <mergeCell ref="AZ25:BA25"/>
    <mergeCell ref="AZ26:BA26"/>
    <mergeCell ref="AZ27:BA27"/>
    <mergeCell ref="AI34:AK34"/>
    <mergeCell ref="AL34:AV34"/>
    <mergeCell ref="AZ34:BB34"/>
    <mergeCell ref="A23:B23"/>
    <mergeCell ref="A24:B24"/>
    <mergeCell ref="R25:S25"/>
    <mergeCell ref="A22:B22"/>
    <mergeCell ref="A21:B21"/>
    <mergeCell ref="A29:N29"/>
    <mergeCell ref="R29:AE29"/>
    <mergeCell ref="AI29:AV29"/>
    <mergeCell ref="AZ29:BM29"/>
    <mergeCell ref="Z4:AB4"/>
    <mergeCell ref="R4:S6"/>
    <mergeCell ref="T4:V4"/>
    <mergeCell ref="W4:Y4"/>
    <mergeCell ref="W5:W6"/>
    <mergeCell ref="X5:X6"/>
    <mergeCell ref="V5:V6"/>
    <mergeCell ref="U5:U6"/>
    <mergeCell ref="AI9:AJ9"/>
    <mergeCell ref="AI10:AJ10"/>
    <mergeCell ref="AI11:AI16"/>
    <mergeCell ref="AK5:AK6"/>
    <mergeCell ref="AI7:AJ7"/>
    <mergeCell ref="AI8:AJ8"/>
    <mergeCell ref="BE4:BG4"/>
    <mergeCell ref="AZ8:BA8"/>
    <mergeCell ref="AZ9:BA9"/>
    <mergeCell ref="AZ10:BA10"/>
    <mergeCell ref="AZ11:AZ16"/>
    <mergeCell ref="BD5:BD6"/>
    <mergeCell ref="BC5:BC6"/>
    <mergeCell ref="BB5:BB6"/>
    <mergeCell ref="AZ7:BA7"/>
    <mergeCell ref="AZ4:BA6"/>
    <mergeCell ref="CD5:CD6"/>
    <mergeCell ref="AI19:AJ19"/>
    <mergeCell ref="AL5:AL6"/>
    <mergeCell ref="AO5:AO6"/>
    <mergeCell ref="AP5:AP6"/>
    <mergeCell ref="BS22:BT22"/>
    <mergeCell ref="BS23:BT23"/>
    <mergeCell ref="R2:AE2"/>
    <mergeCell ref="R3:AE3"/>
    <mergeCell ref="AI20:AJ20"/>
    <mergeCell ref="AI21:AJ21"/>
    <mergeCell ref="AI22:AJ22"/>
    <mergeCell ref="AI23:AJ23"/>
    <mergeCell ref="AI24:AJ24"/>
    <mergeCell ref="AI25:AJ25"/>
    <mergeCell ref="AQ4:AS4"/>
    <mergeCell ref="AT4:AV4"/>
    <mergeCell ref="AU5:AU6"/>
    <mergeCell ref="AV5:AV6"/>
    <mergeCell ref="R11:R16"/>
    <mergeCell ref="BJ5:BJ6"/>
    <mergeCell ref="Z5:Z6"/>
    <mergeCell ref="AD5:AD6"/>
    <mergeCell ref="AI17:AJ17"/>
    <mergeCell ref="AI18:AJ18"/>
    <mergeCell ref="AC4:AE4"/>
    <mergeCell ref="T5:T6"/>
    <mergeCell ref="AA5:AA6"/>
    <mergeCell ref="AB5:AB6"/>
    <mergeCell ref="AE5:AE6"/>
    <mergeCell ref="AC5:AC6"/>
    <mergeCell ref="R8:S8"/>
    <mergeCell ref="BS2:CF2"/>
    <mergeCell ref="BS3:CF3"/>
    <mergeCell ref="BS4:BT6"/>
    <mergeCell ref="BU4:BW4"/>
    <mergeCell ref="BX4:BZ4"/>
    <mergeCell ref="BS24:BT24"/>
    <mergeCell ref="R17:S17"/>
    <mergeCell ref="R18:S18"/>
    <mergeCell ref="R19:S19"/>
    <mergeCell ref="R20:S20"/>
    <mergeCell ref="AQ5:AQ6"/>
    <mergeCell ref="AR5:AR6"/>
    <mergeCell ref="AS5:AS6"/>
    <mergeCell ref="AT5:AT6"/>
    <mergeCell ref="AI2:AV2"/>
    <mergeCell ref="AI3:AV3"/>
    <mergeCell ref="AI4:AJ6"/>
    <mergeCell ref="AK4:AM4"/>
    <mergeCell ref="AZ3:BM3"/>
    <mergeCell ref="BM5:BM6"/>
    <mergeCell ref="BK5:BK6"/>
    <mergeCell ref="BL5:BL6"/>
    <mergeCell ref="BG5:BG6"/>
    <mergeCell ref="BE5:BE6"/>
    <mergeCell ref="BF5:BF6"/>
    <mergeCell ref="CE5:CE6"/>
    <mergeCell ref="CF5:CF6"/>
    <mergeCell ref="BS7:BT7"/>
    <mergeCell ref="BS8:BT8"/>
    <mergeCell ref="CA5:CA6"/>
    <mergeCell ref="CB5:CB6"/>
    <mergeCell ref="CC5:CC6"/>
    <mergeCell ref="BS20:BT20"/>
    <mergeCell ref="BS21:BT21"/>
    <mergeCell ref="R21:S21"/>
    <mergeCell ref="AZ17:BA17"/>
    <mergeCell ref="AZ18:BA18"/>
    <mergeCell ref="AZ19:BA19"/>
    <mergeCell ref="BS9:BT9"/>
    <mergeCell ref="BS10:BT10"/>
    <mergeCell ref="BS11:BS16"/>
    <mergeCell ref="BS17:BT17"/>
    <mergeCell ref="BS18:BT18"/>
    <mergeCell ref="AM5:AM6"/>
    <mergeCell ref="AN5:AN6"/>
    <mergeCell ref="BH5:BH6"/>
    <mergeCell ref="AZ20:BA20"/>
    <mergeCell ref="J5:J6"/>
    <mergeCell ref="K5:K6"/>
    <mergeCell ref="BS19:BT19"/>
    <mergeCell ref="R9:S9"/>
    <mergeCell ref="R10:S10"/>
    <mergeCell ref="R7:S7"/>
    <mergeCell ref="Y5:Y6"/>
    <mergeCell ref="A17:B17"/>
    <mergeCell ref="A18:B18"/>
    <mergeCell ref="A19:B19"/>
    <mergeCell ref="A20:B20"/>
    <mergeCell ref="BI5:BI6"/>
    <mergeCell ref="FJ4:FL4"/>
    <mergeCell ref="L4:N4"/>
    <mergeCell ref="BU5:BU6"/>
    <mergeCell ref="BV5:BV6"/>
    <mergeCell ref="CZ3:DM3"/>
    <mergeCell ref="DR3:EE3"/>
    <mergeCell ref="C4:E4"/>
    <mergeCell ref="F4:H4"/>
    <mergeCell ref="I4:K4"/>
    <mergeCell ref="EV5:EV6"/>
    <mergeCell ref="FE5:FE6"/>
    <mergeCell ref="ET5:ET6"/>
    <mergeCell ref="FK5:FK6"/>
    <mergeCell ref="FI5:FI6"/>
    <mergeCell ref="FB6:FC6"/>
    <mergeCell ref="EW5:EW6"/>
    <mergeCell ref="DF5:DF6"/>
    <mergeCell ref="DG5:DG6"/>
    <mergeCell ref="EU5:EU6"/>
    <mergeCell ref="DJ5:DJ6"/>
    <mergeCell ref="EL5:EL6"/>
    <mergeCell ref="EM5:EM6"/>
    <mergeCell ref="DH5:DH6"/>
    <mergeCell ref="M5:M6"/>
    <mergeCell ref="F5:F6"/>
    <mergeCell ref="G5:G6"/>
    <mergeCell ref="H5:H6"/>
    <mergeCell ref="CZ1:DB1"/>
    <mergeCell ref="A8:B8"/>
    <mergeCell ref="A9:B9"/>
    <mergeCell ref="A10:B10"/>
    <mergeCell ref="A7:B7"/>
    <mergeCell ref="A2:N2"/>
    <mergeCell ref="A3:N3"/>
    <mergeCell ref="N5:N6"/>
    <mergeCell ref="A4:B6"/>
    <mergeCell ref="CA4:CC4"/>
    <mergeCell ref="CD4:CF4"/>
    <mergeCell ref="AN4:AP4"/>
    <mergeCell ref="AZ2:BM2"/>
    <mergeCell ref="A11:A16"/>
    <mergeCell ref="L5:L6"/>
    <mergeCell ref="BH4:BJ4"/>
    <mergeCell ref="BK4:BM4"/>
    <mergeCell ref="BB4:BD4"/>
    <mergeCell ref="CZ6:DA6"/>
    <mergeCell ref="CP5:CP6"/>
    <mergeCell ref="CQ5:CQ6"/>
    <mergeCell ref="CR5:CR6"/>
    <mergeCell ref="CS5:CS6"/>
    <mergeCell ref="CT5:CT6"/>
    <mergeCell ref="BW5:BW6"/>
    <mergeCell ref="BX5:BX6"/>
    <mergeCell ref="BY5:BY6"/>
    <mergeCell ref="BZ5:BZ6"/>
    <mergeCell ref="I5:I6"/>
    <mergeCell ref="C5:C6"/>
    <mergeCell ref="D5:D6"/>
    <mergeCell ref="E5:E6"/>
    <mergeCell ref="EM1:EW1"/>
    <mergeCell ref="FB3:FO3"/>
    <mergeCell ref="CZ4:DA5"/>
    <mergeCell ref="DB4:DD4"/>
    <mergeCell ref="DE4:DG4"/>
    <mergeCell ref="EJ3:EW3"/>
    <mergeCell ref="FE1:FO1"/>
    <mergeCell ref="CZ2:DM2"/>
    <mergeCell ref="DR2:EE2"/>
    <mergeCell ref="EJ2:EW2"/>
    <mergeCell ref="FB2:FO2"/>
    <mergeCell ref="DR1:DT1"/>
    <mergeCell ref="DU1:EE1"/>
    <mergeCell ref="EJ1:EL1"/>
    <mergeCell ref="DC1:DM1"/>
    <mergeCell ref="FB1:FD1"/>
    <mergeCell ref="DT4:DV4"/>
    <mergeCell ref="DW4:DY4"/>
    <mergeCell ref="DT5:DT6"/>
    <mergeCell ref="DU5:DU6"/>
    <mergeCell ref="DV5:DV6"/>
    <mergeCell ref="DW5:DW6"/>
    <mergeCell ref="DX5:DX6"/>
    <mergeCell ref="DY5:DY6"/>
    <mergeCell ref="DH4:DJ4"/>
    <mergeCell ref="DK4:DM4"/>
    <mergeCell ref="FN5:FN6"/>
    <mergeCell ref="FO5:FO6"/>
    <mergeCell ref="DK5:DK6"/>
    <mergeCell ref="FD4:FF4"/>
    <mergeCell ref="FG4:FI4"/>
    <mergeCell ref="FD5:FD6"/>
    <mergeCell ref="FM4:FO4"/>
    <mergeCell ref="FM5:FM6"/>
    <mergeCell ref="FF5:FF6"/>
    <mergeCell ref="FG5:FG6"/>
    <mergeCell ref="FH5:FH6"/>
    <mergeCell ref="FJ5:FJ6"/>
    <mergeCell ref="FL5:FL6"/>
    <mergeCell ref="EO4:EQ4"/>
    <mergeCell ref="ER4:ET4"/>
    <mergeCell ref="EU4:EW4"/>
    <mergeCell ref="FB4:FC5"/>
    <mergeCell ref="EP5:EP6"/>
    <mergeCell ref="EQ5:EQ6"/>
    <mergeCell ref="ER5:ER6"/>
    <mergeCell ref="ES5:ES6"/>
    <mergeCell ref="EO5:EO6"/>
    <mergeCell ref="DR6:DS6"/>
    <mergeCell ref="EJ6:EK6"/>
    <mergeCell ref="EE5:EE6"/>
    <mergeCell ref="EJ4:EK5"/>
    <mergeCell ref="EL4:EN4"/>
    <mergeCell ref="DZ5:DZ6"/>
    <mergeCell ref="EA5:EA6"/>
    <mergeCell ref="EB5:EB6"/>
    <mergeCell ref="EC5:EC6"/>
    <mergeCell ref="EN5:EN6"/>
    <mergeCell ref="ED5:ED6"/>
    <mergeCell ref="DZ4:EB4"/>
    <mergeCell ref="EC4:EE4"/>
    <mergeCell ref="DR4:DS5"/>
    <mergeCell ref="CZ10:DA12"/>
    <mergeCell ref="DB10:DB12"/>
    <mergeCell ref="DC10:DC12"/>
    <mergeCell ref="DD10:DD12"/>
    <mergeCell ref="ED10:ED12"/>
    <mergeCell ref="EE10:EE12"/>
    <mergeCell ref="EJ10:EK12"/>
    <mergeCell ref="EL10:EL12"/>
    <mergeCell ref="DV10:DV12"/>
    <mergeCell ref="DW10:DW12"/>
    <mergeCell ref="DX10:DX12"/>
    <mergeCell ref="DY10:DY12"/>
    <mergeCell ref="DI5:DI6"/>
    <mergeCell ref="DL5:DL6"/>
    <mergeCell ref="DM5:DM6"/>
    <mergeCell ref="DZ10:DZ12"/>
    <mergeCell ref="EA10:EA12"/>
    <mergeCell ref="DK10:DK12"/>
    <mergeCell ref="DL10:DL12"/>
    <mergeCell ref="DM10:DM12"/>
    <mergeCell ref="DR10:DS12"/>
    <mergeCell ref="DT10:DT12"/>
    <mergeCell ref="DU10:DU12"/>
    <mergeCell ref="DE10:DE12"/>
    <mergeCell ref="DF10:DF12"/>
    <mergeCell ref="DG10:DG12"/>
    <mergeCell ref="DH10:DH12"/>
    <mergeCell ref="DI10:DI12"/>
    <mergeCell ref="DJ10:DJ12"/>
    <mergeCell ref="ER7:ER9"/>
    <mergeCell ref="DC5:DC6"/>
    <mergeCell ref="DD5:DD6"/>
    <mergeCell ref="DE5:DE6"/>
    <mergeCell ref="ES7:ES9"/>
    <mergeCell ref="CZ7:DA9"/>
    <mergeCell ref="DB7:DB9"/>
    <mergeCell ref="DC7:DC9"/>
    <mergeCell ref="DD7:DD9"/>
    <mergeCell ref="DE7:DE9"/>
    <mergeCell ref="EJ7:EK9"/>
    <mergeCell ref="EL7:EL9"/>
    <mergeCell ref="EM7:EM9"/>
    <mergeCell ref="DW7:DW9"/>
    <mergeCell ref="DX7:DX9"/>
    <mergeCell ref="DY7:DY9"/>
    <mergeCell ref="FK7:FK9"/>
    <mergeCell ref="DF7:DF9"/>
    <mergeCell ref="DG7:DG9"/>
    <mergeCell ref="DH7:DH9"/>
    <mergeCell ref="DI7:DI9"/>
    <mergeCell ref="DJ7:DJ9"/>
    <mergeCell ref="DK7:DK9"/>
    <mergeCell ref="DB5:DB6"/>
    <mergeCell ref="FL7:FL9"/>
    <mergeCell ref="EC7:EC9"/>
    <mergeCell ref="ED7:ED9"/>
    <mergeCell ref="EE7:EE9"/>
    <mergeCell ref="EN7:EN9"/>
    <mergeCell ref="EO7:EO9"/>
    <mergeCell ref="FM7:FM9"/>
    <mergeCell ref="FN7:FN9"/>
    <mergeCell ref="FO7:FO9"/>
    <mergeCell ref="DZ7:DZ9"/>
    <mergeCell ref="EA7:EA9"/>
    <mergeCell ref="EB7:EB9"/>
    <mergeCell ref="DL7:DL9"/>
    <mergeCell ref="DM7:DM9"/>
    <mergeCell ref="DR7:DS9"/>
    <mergeCell ref="DT7:DT9"/>
    <mergeCell ref="DU7:DU9"/>
    <mergeCell ref="DV7:DV9"/>
    <mergeCell ref="FE7:FE9"/>
    <mergeCell ref="FF7:FF9"/>
    <mergeCell ref="FG7:FG9"/>
    <mergeCell ref="FH7:FH9"/>
    <mergeCell ref="FI7:FI9"/>
    <mergeCell ref="FJ7:FJ9"/>
    <mergeCell ref="ET7:ET9"/>
    <mergeCell ref="EU7:EU9"/>
    <mergeCell ref="EV7:EV9"/>
    <mergeCell ref="EW7:EW9"/>
    <mergeCell ref="FB7:FC9"/>
    <mergeCell ref="FD7:FD9"/>
    <mergeCell ref="EP7:EP9"/>
    <mergeCell ref="EQ7:EQ9"/>
    <mergeCell ref="FJ10:FJ12"/>
    <mergeCell ref="FK10:FK12"/>
    <mergeCell ref="FL10:FL12"/>
    <mergeCell ref="EB10:EB12"/>
    <mergeCell ref="EC10:EC12"/>
    <mergeCell ref="FM10:FM12"/>
    <mergeCell ref="FN10:FN12"/>
    <mergeCell ref="FO10:FO12"/>
    <mergeCell ref="FD10:FD12"/>
    <mergeCell ref="FE10:FE12"/>
    <mergeCell ref="FF10:FF12"/>
    <mergeCell ref="FG10:FG12"/>
    <mergeCell ref="FH10:FH12"/>
    <mergeCell ref="FI10:FI12"/>
    <mergeCell ref="ES10:ES12"/>
    <mergeCell ref="ET10:ET12"/>
    <mergeCell ref="EU10:EU12"/>
    <mergeCell ref="EV10:EV12"/>
    <mergeCell ref="EW10:EW12"/>
    <mergeCell ref="FB10:FC12"/>
    <mergeCell ref="EM10:EM12"/>
    <mergeCell ref="EN10:EN12"/>
    <mergeCell ref="EO10:EO12"/>
    <mergeCell ref="EP10:EP12"/>
    <mergeCell ref="EQ10:EQ12"/>
    <mergeCell ref="ER10:ER12"/>
    <mergeCell ref="FO13:FO15"/>
    <mergeCell ref="FE13:FE15"/>
    <mergeCell ref="FF13:FF15"/>
    <mergeCell ref="FG13:FG15"/>
    <mergeCell ref="FH13:FH15"/>
    <mergeCell ref="FI13:FI15"/>
    <mergeCell ref="FJ13:FJ15"/>
    <mergeCell ref="ET13:ET15"/>
    <mergeCell ref="EU13:EU15"/>
    <mergeCell ref="EV13:EV15"/>
    <mergeCell ref="EW13:EW15"/>
    <mergeCell ref="FB13:FC15"/>
    <mergeCell ref="FD13:FD15"/>
    <mergeCell ref="DC13:DC15"/>
    <mergeCell ref="DD13:DD15"/>
    <mergeCell ref="DE13:DE15"/>
    <mergeCell ref="ER13:ER15"/>
    <mergeCell ref="ES13:ES15"/>
    <mergeCell ref="EC13:EC15"/>
    <mergeCell ref="ED13:ED15"/>
    <mergeCell ref="EE13:EE15"/>
    <mergeCell ref="EJ13:EK15"/>
    <mergeCell ref="EL13:EL15"/>
    <mergeCell ref="EM13:EM15"/>
    <mergeCell ref="DW13:DW15"/>
    <mergeCell ref="DX13:DX15"/>
    <mergeCell ref="DY13:DY15"/>
    <mergeCell ref="DZ13:DZ15"/>
    <mergeCell ref="EA13:EA15"/>
    <mergeCell ref="EB13:EB15"/>
    <mergeCell ref="DL13:DL15"/>
    <mergeCell ref="DM13:DM15"/>
    <mergeCell ref="FK13:FK15"/>
    <mergeCell ref="FL13:FL15"/>
    <mergeCell ref="FM13:FM15"/>
    <mergeCell ref="FN13:FN15"/>
    <mergeCell ref="DR13:DS15"/>
    <mergeCell ref="DT13:DT15"/>
    <mergeCell ref="DU13:DU15"/>
    <mergeCell ref="DV13:DV15"/>
    <mergeCell ref="EN13:EN15"/>
    <mergeCell ref="EO13:EO15"/>
    <mergeCell ref="EP13:EP15"/>
    <mergeCell ref="EQ13:EQ15"/>
    <mergeCell ref="EN16:EN18"/>
    <mergeCell ref="EO16:EO18"/>
    <mergeCell ref="EP16:EP18"/>
    <mergeCell ref="EQ16:EQ18"/>
    <mergeCell ref="DJ16:DJ18"/>
    <mergeCell ref="FK16:FK18"/>
    <mergeCell ref="FL16:FL18"/>
    <mergeCell ref="FM16:FM18"/>
    <mergeCell ref="FN16:FN18"/>
    <mergeCell ref="DR16:DS18"/>
    <mergeCell ref="DT16:DT18"/>
    <mergeCell ref="DU16:DU18"/>
    <mergeCell ref="ER16:ER18"/>
    <mergeCell ref="DM16:DM18"/>
    <mergeCell ref="DE16:DE18"/>
    <mergeCell ref="DF16:DF18"/>
    <mergeCell ref="DG16:DG18"/>
    <mergeCell ref="DH16:DH18"/>
    <mergeCell ref="DI16:DI18"/>
    <mergeCell ref="CZ16:DA18"/>
    <mergeCell ref="DB16:DB18"/>
    <mergeCell ref="DC16:DC18"/>
    <mergeCell ref="DD16:DD18"/>
    <mergeCell ref="EM16:EM18"/>
    <mergeCell ref="DF13:DF15"/>
    <mergeCell ref="DG13:DG15"/>
    <mergeCell ref="DH13:DH15"/>
    <mergeCell ref="DI13:DI15"/>
    <mergeCell ref="DJ13:DJ15"/>
    <mergeCell ref="DK13:DK15"/>
    <mergeCell ref="CZ13:DA15"/>
    <mergeCell ref="DB13:DB15"/>
    <mergeCell ref="EB16:EB18"/>
    <mergeCell ref="EC16:EC18"/>
    <mergeCell ref="ED16:ED18"/>
    <mergeCell ref="EE16:EE18"/>
    <mergeCell ref="EJ16:EK18"/>
    <mergeCell ref="EL16:EL18"/>
    <mergeCell ref="DV16:DV18"/>
    <mergeCell ref="DW16:DW18"/>
    <mergeCell ref="DX16:DX18"/>
    <mergeCell ref="DY16:DY18"/>
    <mergeCell ref="DZ16:DZ18"/>
    <mergeCell ref="EA16:EA18"/>
    <mergeCell ref="DK16:DK18"/>
    <mergeCell ref="DL16:DL18"/>
    <mergeCell ref="CZ19:DA21"/>
    <mergeCell ref="DB19:DB21"/>
    <mergeCell ref="DC19:DC21"/>
    <mergeCell ref="DD19:DD21"/>
    <mergeCell ref="DE19:DE21"/>
    <mergeCell ref="EL19:EL21"/>
    <mergeCell ref="EM19:EM21"/>
    <mergeCell ref="DW19:DW21"/>
    <mergeCell ref="DX19:DX21"/>
    <mergeCell ref="DY19:DY21"/>
    <mergeCell ref="DZ19:DZ21"/>
    <mergeCell ref="EA19:EA21"/>
    <mergeCell ref="EB19:EB21"/>
    <mergeCell ref="DL19:DL21"/>
    <mergeCell ref="DM19:DM21"/>
    <mergeCell ref="DR19:DS21"/>
    <mergeCell ref="FE19:FE21"/>
    <mergeCell ref="DF19:DF21"/>
    <mergeCell ref="DG19:DG21"/>
    <mergeCell ref="DH19:DH21"/>
    <mergeCell ref="DI19:DI21"/>
    <mergeCell ref="DJ19:DJ21"/>
    <mergeCell ref="DK19:DK21"/>
    <mergeCell ref="ET19:ET21"/>
    <mergeCell ref="EU19:EU21"/>
    <mergeCell ref="EV19:EV21"/>
    <mergeCell ref="EN19:EN21"/>
    <mergeCell ref="EO19:EO21"/>
    <mergeCell ref="EP19:EP21"/>
    <mergeCell ref="EQ19:EQ21"/>
    <mergeCell ref="ER19:ER21"/>
    <mergeCell ref="EC19:EC21"/>
    <mergeCell ref="FO16:FO18"/>
    <mergeCell ref="FD16:FD18"/>
    <mergeCell ref="FE16:FE18"/>
    <mergeCell ref="FF16:FF18"/>
    <mergeCell ref="FG16:FG18"/>
    <mergeCell ref="FH16:FH18"/>
    <mergeCell ref="FI16:FI18"/>
    <mergeCell ref="ES16:ES18"/>
    <mergeCell ref="ET16:ET18"/>
    <mergeCell ref="EU16:EU18"/>
    <mergeCell ref="EV16:EV18"/>
    <mergeCell ref="EW16:EW18"/>
    <mergeCell ref="FB16:FC18"/>
    <mergeCell ref="EW19:EW21"/>
    <mergeCell ref="FB19:FC21"/>
    <mergeCell ref="FD19:FD21"/>
    <mergeCell ref="FJ16:FJ18"/>
    <mergeCell ref="FO19:FO21"/>
    <mergeCell ref="FF19:FF21"/>
    <mergeCell ref="FH19:FH21"/>
    <mergeCell ref="FI19:FI21"/>
    <mergeCell ref="FJ19:FJ21"/>
    <mergeCell ref="FN19:FN21"/>
    <mergeCell ref="ES19:ES21"/>
    <mergeCell ref="ED19:ED21"/>
    <mergeCell ref="EE19:EE21"/>
    <mergeCell ref="EJ19:EK21"/>
    <mergeCell ref="FK19:FK21"/>
    <mergeCell ref="FL19:FL21"/>
    <mergeCell ref="FM19:FM21"/>
    <mergeCell ref="FG19:FG21"/>
    <mergeCell ref="DF22:DF24"/>
    <mergeCell ref="DG22:DG24"/>
    <mergeCell ref="DH22:DH24"/>
    <mergeCell ref="DI22:DI24"/>
    <mergeCell ref="DJ22:DJ24"/>
    <mergeCell ref="DV22:DV24"/>
    <mergeCell ref="DW22:DW24"/>
    <mergeCell ref="DX22:DX24"/>
    <mergeCell ref="DY22:DY24"/>
    <mergeCell ref="DZ22:DZ24"/>
    <mergeCell ref="EA22:EA24"/>
    <mergeCell ref="DT19:DT21"/>
    <mergeCell ref="DU19:DU21"/>
    <mergeCell ref="DV19:DV21"/>
    <mergeCell ref="EJ22:EK24"/>
    <mergeCell ref="EL22:EL24"/>
    <mergeCell ref="EB22:EB24"/>
    <mergeCell ref="FO22:FO24"/>
    <mergeCell ref="FD22:FD24"/>
    <mergeCell ref="FE22:FE24"/>
    <mergeCell ref="FF22:FF24"/>
    <mergeCell ref="FG22:FG24"/>
    <mergeCell ref="FH22:FH24"/>
    <mergeCell ref="FI22:FI24"/>
    <mergeCell ref="ES22:ES24"/>
    <mergeCell ref="ET22:ET24"/>
    <mergeCell ref="EU22:EU24"/>
    <mergeCell ref="EV22:EV24"/>
    <mergeCell ref="EW22:EW24"/>
    <mergeCell ref="FB22:FC24"/>
    <mergeCell ref="EM22:EM24"/>
    <mergeCell ref="EN22:EN24"/>
    <mergeCell ref="EO22:EO24"/>
    <mergeCell ref="EP22:EP24"/>
    <mergeCell ref="EQ22:EQ24"/>
    <mergeCell ref="ER22:ER24"/>
    <mergeCell ref="FJ22:FJ24"/>
    <mergeCell ref="FK22:FK24"/>
    <mergeCell ref="FL22:FL24"/>
    <mergeCell ref="FM22:FM24"/>
    <mergeCell ref="FN22:FN24"/>
    <mergeCell ref="FO28:FO29"/>
    <mergeCell ref="FD28:FD29"/>
    <mergeCell ref="FE28:FE29"/>
    <mergeCell ref="FF28:FF29"/>
    <mergeCell ref="FG28:FG29"/>
    <mergeCell ref="FH28:FH29"/>
    <mergeCell ref="FJ28:FJ29"/>
    <mergeCell ref="FK28:FK29"/>
    <mergeCell ref="DY28:DY29"/>
    <mergeCell ref="DZ28:DZ29"/>
    <mergeCell ref="EN25:EN27"/>
    <mergeCell ref="EO25:EO27"/>
    <mergeCell ref="EP25:EP27"/>
    <mergeCell ref="EQ25:EQ27"/>
    <mergeCell ref="ER25:ER27"/>
    <mergeCell ref="ES25:ES27"/>
    <mergeCell ref="EC25:EC27"/>
    <mergeCell ref="EM25:EM27"/>
    <mergeCell ref="FN28:FN29"/>
    <mergeCell ref="EV28:EV29"/>
    <mergeCell ref="EW28:EW29"/>
    <mergeCell ref="FB28:FC29"/>
    <mergeCell ref="FM28:FM29"/>
    <mergeCell ref="FL28:FL29"/>
    <mergeCell ref="FO25:FO27"/>
    <mergeCell ref="DZ25:DZ27"/>
    <mergeCell ref="EA25:EA27"/>
    <mergeCell ref="EB25:EB27"/>
    <mergeCell ref="ED25:ED27"/>
    <mergeCell ref="EE25:EE27"/>
    <mergeCell ref="DY25:DY27"/>
    <mergeCell ref="FL25:FL27"/>
    <mergeCell ref="FM25:FM27"/>
    <mergeCell ref="FN25:FN27"/>
    <mergeCell ref="CZ28:DA29"/>
    <mergeCell ref="DB28:DB29"/>
    <mergeCell ref="DT28:DT29"/>
    <mergeCell ref="EU28:EU29"/>
    <mergeCell ref="FK25:FK27"/>
    <mergeCell ref="FI28:FI29"/>
    <mergeCell ref="ET28:ET29"/>
    <mergeCell ref="EP28:EP29"/>
    <mergeCell ref="EN28:EN29"/>
    <mergeCell ref="EO28:EO29"/>
    <mergeCell ref="EQ28:EQ29"/>
    <mergeCell ref="ER28:ER29"/>
    <mergeCell ref="FE25:FE27"/>
    <mergeCell ref="FF25:FF27"/>
    <mergeCell ref="FG25:FG27"/>
    <mergeCell ref="FH25:FH27"/>
    <mergeCell ref="FI25:FI27"/>
    <mergeCell ref="DG25:DG27"/>
    <mergeCell ref="DH25:DH27"/>
    <mergeCell ref="DI25:DI27"/>
    <mergeCell ref="DJ25:DJ27"/>
    <mergeCell ref="DK25:DK27"/>
    <mergeCell ref="CZ25:DA27"/>
    <mergeCell ref="DB25:DB27"/>
    <mergeCell ref="DC25:DC27"/>
    <mergeCell ref="DD25:DD27"/>
    <mergeCell ref="DE25:DE27"/>
    <mergeCell ref="DW25:DW27"/>
    <mergeCell ref="DX25:DX27"/>
    <mergeCell ref="ES28:ES29"/>
    <mergeCell ref="EE28:EE29"/>
    <mergeCell ref="DV25:DV27"/>
    <mergeCell ref="DF25:DF27"/>
    <mergeCell ref="BS25:BT25"/>
    <mergeCell ref="BS26:BT26"/>
    <mergeCell ref="BS27:BT27"/>
    <mergeCell ref="AI26:AJ26"/>
    <mergeCell ref="AI27:AJ27"/>
    <mergeCell ref="CG26:CH26"/>
    <mergeCell ref="CG27:CH27"/>
    <mergeCell ref="CG25:CH25"/>
    <mergeCell ref="DC28:DC29"/>
    <mergeCell ref="DD28:DD29"/>
    <mergeCell ref="DU28:DU29"/>
    <mergeCell ref="DK28:DK29"/>
    <mergeCell ref="DL28:DL29"/>
    <mergeCell ref="DM28:DM29"/>
    <mergeCell ref="DW28:DW29"/>
    <mergeCell ref="DX28:DX29"/>
    <mergeCell ref="DI28:DI29"/>
    <mergeCell ref="DJ28:DJ29"/>
    <mergeCell ref="EM28:EM29"/>
    <mergeCell ref="EC28:EC29"/>
    <mergeCell ref="ED28:ED29"/>
    <mergeCell ref="EB28:EB29"/>
    <mergeCell ref="DE28:DE29"/>
    <mergeCell ref="DF28:DF29"/>
    <mergeCell ref="DG28:DG29"/>
    <mergeCell ref="DH28:DH29"/>
    <mergeCell ref="DR28:DS29"/>
    <mergeCell ref="A1:B1"/>
    <mergeCell ref="C1:N1"/>
    <mergeCell ref="R1:S1"/>
    <mergeCell ref="T1:AE1"/>
    <mergeCell ref="AI1:AJ1"/>
    <mergeCell ref="AK1:AV1"/>
    <mergeCell ref="AZ1:BA1"/>
    <mergeCell ref="BB1:BM1"/>
    <mergeCell ref="BS1:BT1"/>
    <mergeCell ref="BU1:CF1"/>
    <mergeCell ref="CG1:CH1"/>
    <mergeCell ref="CI1:CT1"/>
    <mergeCell ref="DL25:DL27"/>
    <mergeCell ref="DM25:DM27"/>
    <mergeCell ref="DR25:DS27"/>
    <mergeCell ref="DT25:DT27"/>
    <mergeCell ref="DU25:DU27"/>
    <mergeCell ref="EJ25:EK27"/>
    <mergeCell ref="BS29:CF29"/>
    <mergeCell ref="EA28:EA29"/>
    <mergeCell ref="EJ28:EK29"/>
    <mergeCell ref="DV28:DV29"/>
    <mergeCell ref="EL28:EL29"/>
    <mergeCell ref="FJ25:FJ27"/>
    <mergeCell ref="ET25:ET27"/>
    <mergeCell ref="EU25:EU27"/>
    <mergeCell ref="EV25:EV27"/>
    <mergeCell ref="EW25:EW27"/>
    <mergeCell ref="FB25:FC27"/>
    <mergeCell ref="FD25:FD27"/>
    <mergeCell ref="EC22:EC24"/>
    <mergeCell ref="ED22:ED24"/>
    <mergeCell ref="CZ22:DA24"/>
    <mergeCell ref="DB22:DB24"/>
    <mergeCell ref="DC22:DC24"/>
    <mergeCell ref="DD22:DD24"/>
    <mergeCell ref="DK22:DK24"/>
    <mergeCell ref="DL22:DL24"/>
    <mergeCell ref="DM22:DM24"/>
    <mergeCell ref="DR22:DS24"/>
    <mergeCell ref="DE22:DE24"/>
    <mergeCell ref="DT22:DT24"/>
    <mergeCell ref="DU22:DU24"/>
    <mergeCell ref="EL25:EL27"/>
    <mergeCell ref="EE22:EE24"/>
  </mergeCells>
  <phoneticPr fontId="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horizontalDpi="1200" verticalDpi="1200" r:id="rId1"/>
  <headerFooter alignWithMargins="0"/>
  <rowBreaks count="1" manualBreakCount="1">
    <brk id="33" max="192" man="1"/>
  </rowBreaks>
  <colBreaks count="2" manualBreakCount="2">
    <brk id="31" max="28" man="1"/>
    <brk id="48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16"/>
  <sheetViews>
    <sheetView rightToLeft="1" view="pageBreakPreview" topLeftCell="BA1" zoomScale="77" zoomScaleNormal="75" zoomScaleSheetLayoutView="77" workbookViewId="0">
      <selection activeCell="BM9" sqref="BM9:BN13"/>
    </sheetView>
  </sheetViews>
  <sheetFormatPr defaultColWidth="9.140625" defaultRowHeight="12.75" x14ac:dyDescent="0.2"/>
  <cols>
    <col min="1" max="1" width="11.140625" style="2" customWidth="1"/>
    <col min="2" max="2" width="9.140625" style="2"/>
    <col min="3" max="14" width="10" style="2" customWidth="1"/>
    <col min="15" max="15" width="10.42578125" style="2" customWidth="1"/>
    <col min="16" max="16" width="9" style="2" customWidth="1"/>
    <col min="17" max="28" width="10" style="2" customWidth="1"/>
    <col min="29" max="29" width="11.42578125" style="2" customWidth="1"/>
    <col min="30" max="30" width="9.140625" style="2"/>
    <col min="31" max="42" width="10.140625" style="2" customWidth="1"/>
    <col min="43" max="43" width="10.42578125" style="2" customWidth="1"/>
    <col min="44" max="44" width="9.140625" style="2"/>
    <col min="45" max="56" width="10.140625" style="2" customWidth="1"/>
    <col min="57" max="57" width="11.7109375" style="2" customWidth="1"/>
    <col min="58" max="58" width="9.140625" style="2"/>
    <col min="59" max="70" width="10.140625" style="2" customWidth="1"/>
    <col min="71" max="72" width="9.140625" style="2"/>
    <col min="73" max="84" width="10.140625" style="2" customWidth="1"/>
    <col min="85" max="16384" width="9.140625" style="2"/>
  </cols>
  <sheetData>
    <row r="1" spans="1:84" ht="20.25" x14ac:dyDescent="0.2">
      <c r="A1" s="216" t="s">
        <v>360</v>
      </c>
      <c r="B1" s="217"/>
      <c r="C1" s="216" t="s">
        <v>405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7"/>
      <c r="O1" s="216" t="s">
        <v>142</v>
      </c>
      <c r="P1" s="217"/>
      <c r="Q1" s="216" t="s">
        <v>405</v>
      </c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7"/>
      <c r="AC1" s="216" t="s">
        <v>122</v>
      </c>
      <c r="AD1" s="217"/>
      <c r="AE1" s="216" t="s">
        <v>405</v>
      </c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7"/>
      <c r="AQ1" s="216" t="s">
        <v>155</v>
      </c>
      <c r="AR1" s="217"/>
      <c r="AS1" s="216" t="s">
        <v>405</v>
      </c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7"/>
      <c r="BE1" s="216" t="s">
        <v>272</v>
      </c>
      <c r="BF1" s="217"/>
      <c r="BG1" s="216" t="s">
        <v>405</v>
      </c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7"/>
      <c r="BS1" s="216" t="s">
        <v>346</v>
      </c>
      <c r="BT1" s="217"/>
      <c r="BU1" s="216" t="s">
        <v>405</v>
      </c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7"/>
    </row>
    <row r="2" spans="1:84" ht="20.25" x14ac:dyDescent="0.2">
      <c r="A2" s="237" t="s">
        <v>369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 t="s">
        <v>369</v>
      </c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 t="s">
        <v>161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 t="s">
        <v>161</v>
      </c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 t="s">
        <v>161</v>
      </c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 t="s">
        <v>161</v>
      </c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</row>
    <row r="3" spans="1:84" ht="18" x14ac:dyDescent="0.2">
      <c r="A3" s="194" t="s">
        <v>64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194" t="s">
        <v>31</v>
      </c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194" t="s">
        <v>30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194" t="s">
        <v>163</v>
      </c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194" t="s">
        <v>249</v>
      </c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194" t="s">
        <v>33</v>
      </c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</row>
    <row r="4" spans="1:84" ht="15.75" x14ac:dyDescent="0.2">
      <c r="A4" s="201" t="s">
        <v>60</v>
      </c>
      <c r="B4" s="201"/>
      <c r="C4" s="201" t="s">
        <v>56</v>
      </c>
      <c r="D4" s="201"/>
      <c r="E4" s="201"/>
      <c r="F4" s="201" t="s">
        <v>57</v>
      </c>
      <c r="G4" s="201"/>
      <c r="H4" s="201"/>
      <c r="I4" s="201" t="s">
        <v>58</v>
      </c>
      <c r="J4" s="201"/>
      <c r="K4" s="201"/>
      <c r="L4" s="201" t="s">
        <v>59</v>
      </c>
      <c r="M4" s="201"/>
      <c r="N4" s="201"/>
      <c r="O4" s="201" t="s">
        <v>60</v>
      </c>
      <c r="P4" s="201"/>
      <c r="Q4" s="201" t="s">
        <v>56</v>
      </c>
      <c r="R4" s="201"/>
      <c r="S4" s="201"/>
      <c r="T4" s="201" t="s">
        <v>57</v>
      </c>
      <c r="U4" s="201"/>
      <c r="V4" s="201"/>
      <c r="W4" s="201" t="s">
        <v>58</v>
      </c>
      <c r="X4" s="201"/>
      <c r="Y4" s="201"/>
      <c r="Z4" s="201" t="s">
        <v>59</v>
      </c>
      <c r="AA4" s="201"/>
      <c r="AB4" s="201"/>
      <c r="AC4" s="201" t="s">
        <v>60</v>
      </c>
      <c r="AD4" s="201"/>
      <c r="AE4" s="201" t="s">
        <v>56</v>
      </c>
      <c r="AF4" s="201"/>
      <c r="AG4" s="201"/>
      <c r="AH4" s="201" t="s">
        <v>57</v>
      </c>
      <c r="AI4" s="201"/>
      <c r="AJ4" s="201"/>
      <c r="AK4" s="201" t="s">
        <v>58</v>
      </c>
      <c r="AL4" s="201"/>
      <c r="AM4" s="201"/>
      <c r="AN4" s="201" t="s">
        <v>59</v>
      </c>
      <c r="AO4" s="201"/>
      <c r="AP4" s="201"/>
      <c r="AQ4" s="201" t="s">
        <v>60</v>
      </c>
      <c r="AR4" s="201"/>
      <c r="AS4" s="201" t="s">
        <v>56</v>
      </c>
      <c r="AT4" s="201"/>
      <c r="AU4" s="201"/>
      <c r="AV4" s="201" t="s">
        <v>57</v>
      </c>
      <c r="AW4" s="201"/>
      <c r="AX4" s="201"/>
      <c r="AY4" s="201" t="s">
        <v>58</v>
      </c>
      <c r="AZ4" s="201"/>
      <c r="BA4" s="201"/>
      <c r="BB4" s="201" t="s">
        <v>59</v>
      </c>
      <c r="BC4" s="201"/>
      <c r="BD4" s="201"/>
      <c r="BE4" s="201" t="s">
        <v>60</v>
      </c>
      <c r="BF4" s="201"/>
      <c r="BG4" s="201" t="s">
        <v>56</v>
      </c>
      <c r="BH4" s="201"/>
      <c r="BI4" s="201"/>
      <c r="BJ4" s="201" t="s">
        <v>57</v>
      </c>
      <c r="BK4" s="201"/>
      <c r="BL4" s="201"/>
      <c r="BM4" s="201" t="s">
        <v>58</v>
      </c>
      <c r="BN4" s="201"/>
      <c r="BO4" s="201"/>
      <c r="BP4" s="201" t="s">
        <v>59</v>
      </c>
      <c r="BQ4" s="201"/>
      <c r="BR4" s="201"/>
      <c r="BS4" s="201" t="s">
        <v>60</v>
      </c>
      <c r="BT4" s="201"/>
      <c r="BU4" s="201" t="s">
        <v>56</v>
      </c>
      <c r="BV4" s="201"/>
      <c r="BW4" s="201"/>
      <c r="BX4" s="201" t="s">
        <v>57</v>
      </c>
      <c r="BY4" s="201"/>
      <c r="BZ4" s="201"/>
      <c r="CA4" s="201" t="s">
        <v>58</v>
      </c>
      <c r="CB4" s="201"/>
      <c r="CC4" s="201"/>
      <c r="CD4" s="201" t="s">
        <v>59</v>
      </c>
      <c r="CE4" s="201"/>
      <c r="CF4" s="201"/>
    </row>
    <row r="5" spans="1:84" x14ac:dyDescent="0.2">
      <c r="A5" s="201"/>
      <c r="B5" s="201"/>
      <c r="C5" s="201" t="s">
        <v>23</v>
      </c>
      <c r="D5" s="201" t="s">
        <v>24</v>
      </c>
      <c r="E5" s="201" t="s">
        <v>26</v>
      </c>
      <c r="F5" s="201" t="s">
        <v>23</v>
      </c>
      <c r="G5" s="201" t="s">
        <v>24</v>
      </c>
      <c r="H5" s="201" t="s">
        <v>26</v>
      </c>
      <c r="I5" s="201" t="s">
        <v>23</v>
      </c>
      <c r="J5" s="201" t="s">
        <v>24</v>
      </c>
      <c r="K5" s="201" t="s">
        <v>26</v>
      </c>
      <c r="L5" s="201" t="s">
        <v>23</v>
      </c>
      <c r="M5" s="201" t="s">
        <v>24</v>
      </c>
      <c r="N5" s="201" t="s">
        <v>26</v>
      </c>
      <c r="O5" s="201"/>
      <c r="P5" s="201"/>
      <c r="Q5" s="201" t="s">
        <v>23</v>
      </c>
      <c r="R5" s="201" t="s">
        <v>24</v>
      </c>
      <c r="S5" s="201" t="s">
        <v>26</v>
      </c>
      <c r="T5" s="201" t="s">
        <v>23</v>
      </c>
      <c r="U5" s="201" t="s">
        <v>24</v>
      </c>
      <c r="V5" s="201" t="s">
        <v>26</v>
      </c>
      <c r="W5" s="201" t="s">
        <v>23</v>
      </c>
      <c r="X5" s="201" t="s">
        <v>24</v>
      </c>
      <c r="Y5" s="201" t="s">
        <v>26</v>
      </c>
      <c r="Z5" s="201" t="s">
        <v>23</v>
      </c>
      <c r="AA5" s="201" t="s">
        <v>24</v>
      </c>
      <c r="AB5" s="201" t="s">
        <v>26</v>
      </c>
      <c r="AC5" s="201"/>
      <c r="AD5" s="201"/>
      <c r="AE5" s="201" t="s">
        <v>23</v>
      </c>
      <c r="AF5" s="201" t="s">
        <v>24</v>
      </c>
      <c r="AG5" s="201" t="s">
        <v>26</v>
      </c>
      <c r="AH5" s="201" t="s">
        <v>23</v>
      </c>
      <c r="AI5" s="201" t="s">
        <v>24</v>
      </c>
      <c r="AJ5" s="201" t="s">
        <v>26</v>
      </c>
      <c r="AK5" s="201" t="s">
        <v>23</v>
      </c>
      <c r="AL5" s="201" t="s">
        <v>24</v>
      </c>
      <c r="AM5" s="201" t="s">
        <v>26</v>
      </c>
      <c r="AN5" s="201" t="s">
        <v>23</v>
      </c>
      <c r="AO5" s="201" t="s">
        <v>24</v>
      </c>
      <c r="AP5" s="201" t="s">
        <v>26</v>
      </c>
      <c r="AQ5" s="201"/>
      <c r="AR5" s="201"/>
      <c r="AS5" s="201" t="s">
        <v>23</v>
      </c>
      <c r="AT5" s="201" t="s">
        <v>24</v>
      </c>
      <c r="AU5" s="201" t="s">
        <v>26</v>
      </c>
      <c r="AV5" s="201" t="s">
        <v>23</v>
      </c>
      <c r="AW5" s="201" t="s">
        <v>24</v>
      </c>
      <c r="AX5" s="201" t="s">
        <v>26</v>
      </c>
      <c r="AY5" s="201" t="s">
        <v>23</v>
      </c>
      <c r="AZ5" s="201" t="s">
        <v>24</v>
      </c>
      <c r="BA5" s="201" t="s">
        <v>26</v>
      </c>
      <c r="BB5" s="201" t="s">
        <v>23</v>
      </c>
      <c r="BC5" s="201" t="s">
        <v>24</v>
      </c>
      <c r="BD5" s="201" t="s">
        <v>26</v>
      </c>
      <c r="BE5" s="201"/>
      <c r="BF5" s="201"/>
      <c r="BG5" s="201" t="s">
        <v>23</v>
      </c>
      <c r="BH5" s="201" t="s">
        <v>24</v>
      </c>
      <c r="BI5" s="201" t="s">
        <v>26</v>
      </c>
      <c r="BJ5" s="201" t="s">
        <v>23</v>
      </c>
      <c r="BK5" s="201" t="s">
        <v>24</v>
      </c>
      <c r="BL5" s="201" t="s">
        <v>26</v>
      </c>
      <c r="BM5" s="201" t="s">
        <v>23</v>
      </c>
      <c r="BN5" s="201" t="s">
        <v>24</v>
      </c>
      <c r="BO5" s="201" t="s">
        <v>26</v>
      </c>
      <c r="BP5" s="201" t="s">
        <v>23</v>
      </c>
      <c r="BQ5" s="201" t="s">
        <v>24</v>
      </c>
      <c r="BR5" s="201" t="s">
        <v>26</v>
      </c>
      <c r="BS5" s="201"/>
      <c r="BT5" s="201"/>
      <c r="BU5" s="201" t="s">
        <v>23</v>
      </c>
      <c r="BV5" s="201" t="s">
        <v>24</v>
      </c>
      <c r="BW5" s="201" t="s">
        <v>26</v>
      </c>
      <c r="BX5" s="201" t="s">
        <v>23</v>
      </c>
      <c r="BY5" s="201" t="s">
        <v>24</v>
      </c>
      <c r="BZ5" s="201" t="s">
        <v>26</v>
      </c>
      <c r="CA5" s="201" t="s">
        <v>23</v>
      </c>
      <c r="CB5" s="201" t="s">
        <v>24</v>
      </c>
      <c r="CC5" s="201" t="s">
        <v>26</v>
      </c>
      <c r="CD5" s="201" t="s">
        <v>23</v>
      </c>
      <c r="CE5" s="201" t="s">
        <v>24</v>
      </c>
      <c r="CF5" s="201" t="s">
        <v>26</v>
      </c>
    </row>
    <row r="6" spans="1:84" ht="15.75" x14ac:dyDescent="0.2">
      <c r="A6" s="201" t="s">
        <v>61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 t="s">
        <v>61</v>
      </c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 t="s">
        <v>61</v>
      </c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 t="s">
        <v>61</v>
      </c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 t="s">
        <v>61</v>
      </c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 t="s">
        <v>61</v>
      </c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</row>
    <row r="7" spans="1:84" s="19" customFormat="1" ht="42.75" customHeight="1" x14ac:dyDescent="0.2">
      <c r="A7" s="255" t="s">
        <v>66</v>
      </c>
      <c r="B7" s="255"/>
      <c r="C7" s="29">
        <f>الطلبة!C27</f>
        <v>1559</v>
      </c>
      <c r="D7" s="29">
        <f>الطلبة!D27</f>
        <v>145</v>
      </c>
      <c r="E7" s="31">
        <f>SUM(C7:D7)</f>
        <v>1704</v>
      </c>
      <c r="F7" s="40"/>
      <c r="G7" s="40"/>
      <c r="H7" s="40"/>
      <c r="I7" s="40"/>
      <c r="J7" s="40"/>
      <c r="K7" s="40"/>
      <c r="L7" s="29">
        <f>SUM(C7)</f>
        <v>1559</v>
      </c>
      <c r="M7" s="29">
        <f>SUM(D7)</f>
        <v>145</v>
      </c>
      <c r="N7" s="31">
        <f t="shared" ref="N7:N13" si="0">SUM(L7:M7)</f>
        <v>1704</v>
      </c>
      <c r="O7" s="255" t="s">
        <v>66</v>
      </c>
      <c r="P7" s="255"/>
      <c r="Q7" s="29">
        <f>الطلبة!C56</f>
        <v>19</v>
      </c>
      <c r="R7" s="29">
        <f>الطلبة!D56</f>
        <v>1</v>
      </c>
      <c r="S7" s="31">
        <f>SUM(Q7:R7)</f>
        <v>20</v>
      </c>
      <c r="T7" s="40"/>
      <c r="U7" s="40"/>
      <c r="V7" s="40"/>
      <c r="W7" s="40"/>
      <c r="X7" s="40"/>
      <c r="Y7" s="40"/>
      <c r="Z7" s="31">
        <f>W7+T7+Q7</f>
        <v>19</v>
      </c>
      <c r="AA7" s="31">
        <f t="shared" ref="AA7:AB7" si="1">X7+U7+R7</f>
        <v>1</v>
      </c>
      <c r="AB7" s="31">
        <f t="shared" si="1"/>
        <v>20</v>
      </c>
      <c r="AC7" s="255" t="s">
        <v>66</v>
      </c>
      <c r="AD7" s="255"/>
      <c r="AE7" s="29">
        <f>الطلبة!C85</f>
        <v>223</v>
      </c>
      <c r="AF7" s="29">
        <f>الطلبة!D85</f>
        <v>483</v>
      </c>
      <c r="AG7" s="31">
        <f>SUM(AE7:AF7)</f>
        <v>706</v>
      </c>
      <c r="AH7" s="40"/>
      <c r="AI7" s="40"/>
      <c r="AJ7" s="40"/>
      <c r="AK7" s="40"/>
      <c r="AL7" s="40"/>
      <c r="AM7" s="40"/>
      <c r="AN7" s="29">
        <f t="shared" ref="AN7:AO13" si="2">SUM(AK7,AH7,AE7)</f>
        <v>223</v>
      </c>
      <c r="AO7" s="29">
        <f t="shared" si="2"/>
        <v>483</v>
      </c>
      <c r="AP7" s="31">
        <f t="shared" ref="AP7:AP13" si="3">SUM(AN7:AO7)</f>
        <v>706</v>
      </c>
      <c r="AQ7" s="255" t="s">
        <v>66</v>
      </c>
      <c r="AR7" s="255"/>
      <c r="AS7" s="29">
        <f>الطلبة!C115</f>
        <v>2</v>
      </c>
      <c r="AT7" s="29">
        <f>الطلبة!D115</f>
        <v>275</v>
      </c>
      <c r="AU7" s="31">
        <f>SUM(AS7:AT7)</f>
        <v>277</v>
      </c>
      <c r="AV7" s="40"/>
      <c r="AW7" s="40"/>
      <c r="AX7" s="40"/>
      <c r="AY7" s="40"/>
      <c r="AZ7" s="40"/>
      <c r="BA7" s="40"/>
      <c r="BB7" s="29">
        <f t="shared" ref="BB7:BC13" si="4">SUM(AY7,AV7,AS7)</f>
        <v>2</v>
      </c>
      <c r="BC7" s="29">
        <f t="shared" si="4"/>
        <v>275</v>
      </c>
      <c r="BD7" s="31">
        <f t="shared" ref="BD7:BD13" si="5">SUM(BB7:BC7)</f>
        <v>277</v>
      </c>
      <c r="BE7" s="255" t="s">
        <v>66</v>
      </c>
      <c r="BF7" s="255"/>
      <c r="BG7" s="29">
        <f>الطلبة!C144</f>
        <v>388</v>
      </c>
      <c r="BH7" s="29">
        <f>الطلبة!D144</f>
        <v>127</v>
      </c>
      <c r="BI7" s="31">
        <f>SUM(BG7:BH7)</f>
        <v>515</v>
      </c>
      <c r="BJ7" s="40"/>
      <c r="BK7" s="40"/>
      <c r="BL7" s="40"/>
      <c r="BM7" s="40"/>
      <c r="BN7" s="40"/>
      <c r="BO7" s="40"/>
      <c r="BP7" s="31">
        <f>BG7</f>
        <v>388</v>
      </c>
      <c r="BQ7" s="31">
        <f t="shared" ref="BQ7:BR7" si="6">BH7</f>
        <v>127</v>
      </c>
      <c r="BR7" s="31">
        <f t="shared" si="6"/>
        <v>515</v>
      </c>
      <c r="BS7" s="255" t="s">
        <v>66</v>
      </c>
      <c r="BT7" s="255"/>
      <c r="BU7" s="29">
        <f>BG7+AS7+AE7+Q7+C7</f>
        <v>2191</v>
      </c>
      <c r="BV7" s="29">
        <f t="shared" ref="BV7:CF7" si="7">BH7+AT7+AF7+R7+D7</f>
        <v>1031</v>
      </c>
      <c r="BW7" s="29">
        <f t="shared" si="7"/>
        <v>3222</v>
      </c>
      <c r="BX7" s="29">
        <f t="shared" si="7"/>
        <v>0</v>
      </c>
      <c r="BY7" s="29">
        <f t="shared" si="7"/>
        <v>0</v>
      </c>
      <c r="BZ7" s="29">
        <f t="shared" si="7"/>
        <v>0</v>
      </c>
      <c r="CA7" s="29">
        <f t="shared" si="7"/>
        <v>0</v>
      </c>
      <c r="CB7" s="29">
        <f t="shared" si="7"/>
        <v>0</v>
      </c>
      <c r="CC7" s="29">
        <f t="shared" si="7"/>
        <v>0</v>
      </c>
      <c r="CD7" s="29">
        <f t="shared" si="7"/>
        <v>2191</v>
      </c>
      <c r="CE7" s="29">
        <f t="shared" si="7"/>
        <v>1031</v>
      </c>
      <c r="CF7" s="29">
        <f t="shared" si="7"/>
        <v>3222</v>
      </c>
    </row>
    <row r="8" spans="1:84" s="19" customFormat="1" ht="42.75" customHeight="1" x14ac:dyDescent="0.2">
      <c r="A8" s="194" t="s">
        <v>67</v>
      </c>
      <c r="B8" s="194"/>
      <c r="C8" s="29">
        <f>الطلبة!E27</f>
        <v>2207</v>
      </c>
      <c r="D8" s="29">
        <f>الطلبة!F27</f>
        <v>99</v>
      </c>
      <c r="E8" s="31">
        <f t="shared" ref="E8" si="8">SUM(C8:D8)</f>
        <v>2306</v>
      </c>
      <c r="F8" s="29">
        <f>الطلبة!R27</f>
        <v>1671</v>
      </c>
      <c r="G8" s="29">
        <f>الطلبة!S27</f>
        <v>73</v>
      </c>
      <c r="H8" s="31">
        <f>SUM(F8:G8)</f>
        <v>1744</v>
      </c>
      <c r="I8" s="40"/>
      <c r="J8" s="40"/>
      <c r="K8" s="40"/>
      <c r="L8" s="29">
        <f>SUM(C8,F8)</f>
        <v>3878</v>
      </c>
      <c r="M8" s="29">
        <f>SUM(D8,G8)</f>
        <v>172</v>
      </c>
      <c r="N8" s="31">
        <f t="shared" si="0"/>
        <v>4050</v>
      </c>
      <c r="O8" s="194" t="s">
        <v>67</v>
      </c>
      <c r="P8" s="194"/>
      <c r="Q8" s="29">
        <f>الطلبة!E56</f>
        <v>39</v>
      </c>
      <c r="R8" s="29">
        <f>الطلبة!F56</f>
        <v>0</v>
      </c>
      <c r="S8" s="31">
        <f>SUM(Q8:R8)</f>
        <v>39</v>
      </c>
      <c r="T8" s="29">
        <f>الطلبة!R56</f>
        <v>31</v>
      </c>
      <c r="U8" s="29">
        <f>الطلبة!S56</f>
        <v>0</v>
      </c>
      <c r="V8" s="31">
        <f>SUM(T8:U8)</f>
        <v>31</v>
      </c>
      <c r="W8" s="40"/>
      <c r="X8" s="40"/>
      <c r="Y8" s="40"/>
      <c r="Z8" s="31">
        <f t="shared" ref="Z8:Z13" si="9">W8+T8+Q8</f>
        <v>70</v>
      </c>
      <c r="AA8" s="31">
        <f t="shared" ref="AA8:AA14" si="10">X8+U8+R8</f>
        <v>0</v>
      </c>
      <c r="AB8" s="31">
        <f t="shared" ref="AB8:AB14" si="11">Y8+V8+S8</f>
        <v>70</v>
      </c>
      <c r="AC8" s="194" t="s">
        <v>67</v>
      </c>
      <c r="AD8" s="194"/>
      <c r="AE8" s="29">
        <f>الطلبة!E85</f>
        <v>308</v>
      </c>
      <c r="AF8" s="29">
        <f>الطلبة!F85</f>
        <v>467</v>
      </c>
      <c r="AG8" s="31">
        <f>SUM(AE8:AF8)</f>
        <v>775</v>
      </c>
      <c r="AH8" s="29">
        <f>الطلبة!R85</f>
        <v>246</v>
      </c>
      <c r="AI8" s="29">
        <f>الطلبة!S85</f>
        <v>442</v>
      </c>
      <c r="AJ8" s="31">
        <f>SUM(AH8:AI8)</f>
        <v>688</v>
      </c>
      <c r="AK8" s="40"/>
      <c r="AL8" s="40"/>
      <c r="AM8" s="40"/>
      <c r="AN8" s="29">
        <f t="shared" si="2"/>
        <v>554</v>
      </c>
      <c r="AO8" s="29">
        <f t="shared" si="2"/>
        <v>909</v>
      </c>
      <c r="AP8" s="31">
        <f t="shared" si="3"/>
        <v>1463</v>
      </c>
      <c r="AQ8" s="194" t="s">
        <v>67</v>
      </c>
      <c r="AR8" s="194"/>
      <c r="AS8" s="29">
        <f>الطلبة!E115</f>
        <v>3</v>
      </c>
      <c r="AT8" s="29">
        <f>الطلبة!F115</f>
        <v>225</v>
      </c>
      <c r="AU8" s="31">
        <f>SUM(AS8:AT8)</f>
        <v>228</v>
      </c>
      <c r="AV8" s="29">
        <f>الطلبة!R115</f>
        <v>2</v>
      </c>
      <c r="AW8" s="29">
        <f>الطلبة!S115</f>
        <v>201</v>
      </c>
      <c r="AX8" s="31">
        <f>SUM(AV8:AW8)</f>
        <v>203</v>
      </c>
      <c r="AY8" s="40"/>
      <c r="AZ8" s="40"/>
      <c r="BA8" s="40"/>
      <c r="BB8" s="29">
        <f t="shared" si="4"/>
        <v>5</v>
      </c>
      <c r="BC8" s="29">
        <f t="shared" si="4"/>
        <v>426</v>
      </c>
      <c r="BD8" s="31">
        <f t="shared" si="5"/>
        <v>431</v>
      </c>
      <c r="BE8" s="194" t="s">
        <v>67</v>
      </c>
      <c r="BF8" s="194"/>
      <c r="BG8" s="29">
        <f>الطلبة!E144</f>
        <v>440</v>
      </c>
      <c r="BH8" s="29">
        <f>الطلبة!F144</f>
        <v>134</v>
      </c>
      <c r="BI8" s="31">
        <f t="shared" ref="BI8" si="12">SUM(BG8:BH8)</f>
        <v>574</v>
      </c>
      <c r="BJ8" s="29">
        <f>الطلبة!R144</f>
        <v>320</v>
      </c>
      <c r="BK8" s="29">
        <f>الطلبة!S144</f>
        <v>99</v>
      </c>
      <c r="BL8" s="31">
        <f>SUM(BJ8:BK8)</f>
        <v>419</v>
      </c>
      <c r="BM8" s="40"/>
      <c r="BN8" s="40"/>
      <c r="BO8" s="40"/>
      <c r="BP8" s="31">
        <f>BG8+BJ8</f>
        <v>760</v>
      </c>
      <c r="BQ8" s="31">
        <f t="shared" ref="BQ8:BR8" si="13">BH8+BK8</f>
        <v>233</v>
      </c>
      <c r="BR8" s="31">
        <f t="shared" si="13"/>
        <v>993</v>
      </c>
      <c r="BS8" s="194" t="s">
        <v>67</v>
      </c>
      <c r="BT8" s="194"/>
      <c r="BU8" s="29">
        <f t="shared" ref="BU8:BU14" si="14">BG8+AS8+AE8+Q8+C8</f>
        <v>2997</v>
      </c>
      <c r="BV8" s="29">
        <f t="shared" ref="BV8:BV14" si="15">BH8+AT8+AF8+R8+D8</f>
        <v>925</v>
      </c>
      <c r="BW8" s="29">
        <f t="shared" ref="BW8:BW14" si="16">BI8+AU8+AG8+S8+E8</f>
        <v>3922</v>
      </c>
      <c r="BX8" s="29">
        <f t="shared" ref="BX8:BX14" si="17">BJ8+AV8+AH8+T8+F8</f>
        <v>2270</v>
      </c>
      <c r="BY8" s="29">
        <f t="shared" ref="BY8:BY14" si="18">BK8+AW8+AI8+U8+G8</f>
        <v>815</v>
      </c>
      <c r="BZ8" s="29">
        <f t="shared" ref="BZ8:BZ14" si="19">BL8+AX8+AJ8+V8+H8</f>
        <v>3085</v>
      </c>
      <c r="CA8" s="29">
        <f t="shared" ref="CA8:CA14" si="20">BM8+AY8+AK8+W8+I8</f>
        <v>0</v>
      </c>
      <c r="CB8" s="29">
        <f t="shared" ref="CB8:CB14" si="21">BN8+AZ8+AL8+X8+J8</f>
        <v>0</v>
      </c>
      <c r="CC8" s="29">
        <f t="shared" ref="CC8:CC14" si="22">BO8+BA8+AM8+Y8+K8</f>
        <v>0</v>
      </c>
      <c r="CD8" s="29">
        <f t="shared" ref="CD8:CD14" si="23">BP8+BB8+AN8+Z8+L8</f>
        <v>5267</v>
      </c>
      <c r="CE8" s="29">
        <f t="shared" ref="CE8:CE14" si="24">BQ8+BC8+AO8+AA8+M8</f>
        <v>1740</v>
      </c>
      <c r="CF8" s="29">
        <f t="shared" ref="CF8:CF14" si="25">BR8+BD8+AP8+AB8+N8</f>
        <v>7007</v>
      </c>
    </row>
    <row r="9" spans="1:84" s="19" customFormat="1" ht="42.75" customHeight="1" x14ac:dyDescent="0.2">
      <c r="A9" s="194" t="s">
        <v>68</v>
      </c>
      <c r="B9" s="194"/>
      <c r="C9" s="29">
        <f>الطلبة!G27</f>
        <v>1945</v>
      </c>
      <c r="D9" s="29">
        <f>الطلبة!H27</f>
        <v>84</v>
      </c>
      <c r="E9" s="31">
        <f t="shared" ref="E9" si="26">SUM(C9:D9)</f>
        <v>2029</v>
      </c>
      <c r="F9" s="29">
        <f>الطلبة!T27</f>
        <v>1910</v>
      </c>
      <c r="G9" s="29">
        <f>الطلبة!U27</f>
        <v>93</v>
      </c>
      <c r="H9" s="31">
        <f t="shared" ref="H9" si="27">SUM(F9:G9)</f>
        <v>2003</v>
      </c>
      <c r="I9" s="29">
        <f>الطلبة!AG27</f>
        <v>1543</v>
      </c>
      <c r="J9" s="29">
        <f>الطلبة!AH27</f>
        <v>43</v>
      </c>
      <c r="K9" s="31">
        <f>SUM(I9:J9)</f>
        <v>1586</v>
      </c>
      <c r="L9" s="29">
        <f>SUM(C9,F9,I9)</f>
        <v>5398</v>
      </c>
      <c r="M9" s="29">
        <f>SUM(D9,G9,J9)</f>
        <v>220</v>
      </c>
      <c r="N9" s="31">
        <f t="shared" si="0"/>
        <v>5618</v>
      </c>
      <c r="O9" s="194" t="s">
        <v>68</v>
      </c>
      <c r="P9" s="194"/>
      <c r="Q9" s="29">
        <f>الطلبة!G56</f>
        <v>66</v>
      </c>
      <c r="R9" s="29">
        <f>الطلبة!H56</f>
        <v>4</v>
      </c>
      <c r="S9" s="31">
        <f>SUM(Q9:R9)</f>
        <v>70</v>
      </c>
      <c r="T9" s="29">
        <f>الطلبة!T56</f>
        <v>37</v>
      </c>
      <c r="U9" s="29">
        <f>الطلبة!U56</f>
        <v>0</v>
      </c>
      <c r="V9" s="31">
        <f>SUM(T9:U9)</f>
        <v>37</v>
      </c>
      <c r="W9" s="29">
        <f>الطلبة!AG56</f>
        <v>29</v>
      </c>
      <c r="X9" s="29">
        <f>الطلبة!AH56</f>
        <v>1</v>
      </c>
      <c r="Y9" s="31">
        <f>SUM(W9:X9)</f>
        <v>30</v>
      </c>
      <c r="Z9" s="31">
        <f t="shared" si="9"/>
        <v>132</v>
      </c>
      <c r="AA9" s="31">
        <f t="shared" si="10"/>
        <v>5</v>
      </c>
      <c r="AB9" s="31">
        <f t="shared" si="11"/>
        <v>137</v>
      </c>
      <c r="AC9" s="194" t="s">
        <v>68</v>
      </c>
      <c r="AD9" s="194"/>
      <c r="AE9" s="29">
        <f>الطلبة!G85</f>
        <v>328</v>
      </c>
      <c r="AF9" s="29">
        <f>الطلبة!H85</f>
        <v>424</v>
      </c>
      <c r="AG9" s="31">
        <f>SUM(AE9:AF9)</f>
        <v>752</v>
      </c>
      <c r="AH9" s="29">
        <f>الطلبة!T85</f>
        <v>330</v>
      </c>
      <c r="AI9" s="29">
        <f>الطلبة!U85</f>
        <v>439</v>
      </c>
      <c r="AJ9" s="31">
        <f>SUM(AH9:AI9)</f>
        <v>769</v>
      </c>
      <c r="AK9" s="29">
        <f>الطلبة!AG85</f>
        <v>273</v>
      </c>
      <c r="AL9" s="29">
        <f>الطلبة!AH85</f>
        <v>440</v>
      </c>
      <c r="AM9" s="31">
        <f t="shared" ref="AM9:AM14" si="28">SUM(AK9:AL9)</f>
        <v>713</v>
      </c>
      <c r="AN9" s="29">
        <f t="shared" si="2"/>
        <v>931</v>
      </c>
      <c r="AO9" s="29">
        <f t="shared" si="2"/>
        <v>1303</v>
      </c>
      <c r="AP9" s="31">
        <f t="shared" si="3"/>
        <v>2234</v>
      </c>
      <c r="AQ9" s="194" t="s">
        <v>68</v>
      </c>
      <c r="AR9" s="194"/>
      <c r="AS9" s="29">
        <f>الطلبة!G115</f>
        <v>1</v>
      </c>
      <c r="AT9" s="29">
        <f>الطلبة!H115</f>
        <v>189</v>
      </c>
      <c r="AU9" s="31">
        <f>SUM(AS9:AT9)</f>
        <v>190</v>
      </c>
      <c r="AV9" s="29">
        <f>الطلبة!T115</f>
        <v>3</v>
      </c>
      <c r="AW9" s="29">
        <f>الطلبة!U115</f>
        <v>203</v>
      </c>
      <c r="AX9" s="31">
        <f>SUM(AV9:AW9)</f>
        <v>206</v>
      </c>
      <c r="AY9" s="29">
        <f>الطلبة!AG115</f>
        <v>2</v>
      </c>
      <c r="AZ9" s="29">
        <f>الطلبة!AH115</f>
        <v>279</v>
      </c>
      <c r="BA9" s="31">
        <f t="shared" ref="BA9:BA14" si="29">SUM(AY9:AZ9)</f>
        <v>281</v>
      </c>
      <c r="BB9" s="29">
        <f t="shared" si="4"/>
        <v>6</v>
      </c>
      <c r="BC9" s="29">
        <f t="shared" si="4"/>
        <v>671</v>
      </c>
      <c r="BD9" s="31">
        <f t="shared" si="5"/>
        <v>677</v>
      </c>
      <c r="BE9" s="194" t="s">
        <v>68</v>
      </c>
      <c r="BF9" s="194"/>
      <c r="BG9" s="29">
        <f>الطلبة!G144</f>
        <v>312</v>
      </c>
      <c r="BH9" s="29">
        <f>الطلبة!H144</f>
        <v>132</v>
      </c>
      <c r="BI9" s="31">
        <f t="shared" ref="BI9" si="30">SUM(BG9:BH9)</f>
        <v>444</v>
      </c>
      <c r="BJ9" s="29">
        <f>الطلبة!T144</f>
        <v>339</v>
      </c>
      <c r="BK9" s="29">
        <f>الطلبة!U144</f>
        <v>120</v>
      </c>
      <c r="BL9" s="31">
        <f t="shared" ref="BL9" si="31">SUM(BJ9:BK9)</f>
        <v>459</v>
      </c>
      <c r="BM9" s="29">
        <f>الطلبة!AG144</f>
        <v>369</v>
      </c>
      <c r="BN9" s="29">
        <f>الطلبة!AH144</f>
        <v>109</v>
      </c>
      <c r="BO9" s="31">
        <f>SUM(BM9:BN9)</f>
        <v>478</v>
      </c>
      <c r="BP9" s="31">
        <f>BG9+BJ9+BM9</f>
        <v>1020</v>
      </c>
      <c r="BQ9" s="31">
        <f t="shared" ref="BQ9:BR9" si="32">BH9+BK9+BN9</f>
        <v>361</v>
      </c>
      <c r="BR9" s="31">
        <f t="shared" si="32"/>
        <v>1381</v>
      </c>
      <c r="BS9" s="194" t="s">
        <v>68</v>
      </c>
      <c r="BT9" s="194"/>
      <c r="BU9" s="29">
        <f t="shared" si="14"/>
        <v>2652</v>
      </c>
      <c r="BV9" s="29">
        <f t="shared" si="15"/>
        <v>833</v>
      </c>
      <c r="BW9" s="29">
        <f t="shared" si="16"/>
        <v>3485</v>
      </c>
      <c r="BX9" s="29">
        <f t="shared" si="17"/>
        <v>2619</v>
      </c>
      <c r="BY9" s="29">
        <f t="shared" si="18"/>
        <v>855</v>
      </c>
      <c r="BZ9" s="29">
        <f t="shared" si="19"/>
        <v>3474</v>
      </c>
      <c r="CA9" s="29">
        <f t="shared" si="20"/>
        <v>2216</v>
      </c>
      <c r="CB9" s="29">
        <f t="shared" si="21"/>
        <v>872</v>
      </c>
      <c r="CC9" s="29">
        <f t="shared" si="22"/>
        <v>3088</v>
      </c>
      <c r="CD9" s="29">
        <f t="shared" si="23"/>
        <v>7487</v>
      </c>
      <c r="CE9" s="29">
        <f t="shared" si="24"/>
        <v>2560</v>
      </c>
      <c r="CF9" s="29">
        <f t="shared" si="25"/>
        <v>10047</v>
      </c>
    </row>
    <row r="10" spans="1:84" s="19" customFormat="1" ht="42.75" customHeight="1" x14ac:dyDescent="0.2">
      <c r="A10" s="194" t="s">
        <v>69</v>
      </c>
      <c r="B10" s="194"/>
      <c r="C10" s="29">
        <f>الطلبة!I27</f>
        <v>1521</v>
      </c>
      <c r="D10" s="29">
        <f>الطلبة!J27</f>
        <v>76</v>
      </c>
      <c r="E10" s="31">
        <f t="shared" ref="E10" si="33">SUM(C10:D10)</f>
        <v>1597</v>
      </c>
      <c r="F10" s="29">
        <f>الطلبة!V27</f>
        <v>2041</v>
      </c>
      <c r="G10" s="29">
        <f>الطلبة!W27</f>
        <v>82</v>
      </c>
      <c r="H10" s="31">
        <f t="shared" ref="H10" si="34">SUM(F10:G10)</f>
        <v>2123</v>
      </c>
      <c r="I10" s="29">
        <f>الطلبة!AI27</f>
        <v>2083</v>
      </c>
      <c r="J10" s="29">
        <f>الطلبة!AJ27</f>
        <v>58</v>
      </c>
      <c r="K10" s="31">
        <f t="shared" ref="K10" si="35">SUM(I10:J10)</f>
        <v>2141</v>
      </c>
      <c r="L10" s="29">
        <f t="shared" ref="L10" si="36">SUM(C10,F10,I10)</f>
        <v>5645</v>
      </c>
      <c r="M10" s="29">
        <f t="shared" ref="M10" si="37">SUM(D10,G10,J10)</f>
        <v>216</v>
      </c>
      <c r="N10" s="31">
        <f t="shared" si="0"/>
        <v>5861</v>
      </c>
      <c r="O10" s="194" t="s">
        <v>69</v>
      </c>
      <c r="P10" s="194"/>
      <c r="Q10" s="29">
        <f>الطلبة!I56</f>
        <v>66</v>
      </c>
      <c r="R10" s="29">
        <f>الطلبة!J56</f>
        <v>2</v>
      </c>
      <c r="S10" s="31">
        <f>SUM(Q10:R10)</f>
        <v>68</v>
      </c>
      <c r="T10" s="29">
        <f>الطلبة!V56</f>
        <v>54</v>
      </c>
      <c r="U10" s="29">
        <f>الطلبة!W56</f>
        <v>0</v>
      </c>
      <c r="V10" s="31">
        <f>SUM(T10:U10)</f>
        <v>54</v>
      </c>
      <c r="W10" s="29">
        <f>الطلبة!AI56</f>
        <v>59</v>
      </c>
      <c r="X10" s="29">
        <f>الطلبة!AJ56</f>
        <v>0</v>
      </c>
      <c r="Y10" s="31">
        <f>SUM(W10:X10)</f>
        <v>59</v>
      </c>
      <c r="Z10" s="31">
        <f t="shared" si="9"/>
        <v>179</v>
      </c>
      <c r="AA10" s="31">
        <f t="shared" si="10"/>
        <v>2</v>
      </c>
      <c r="AB10" s="31">
        <f t="shared" si="11"/>
        <v>181</v>
      </c>
      <c r="AC10" s="194" t="s">
        <v>69</v>
      </c>
      <c r="AD10" s="194"/>
      <c r="AE10" s="29">
        <f>الطلبة!I85</f>
        <v>281</v>
      </c>
      <c r="AF10" s="29">
        <f>الطلبة!J85</f>
        <v>312</v>
      </c>
      <c r="AG10" s="31">
        <f>SUM(AE10:AF10)</f>
        <v>593</v>
      </c>
      <c r="AH10" s="29">
        <f>الطلبة!V85</f>
        <v>338</v>
      </c>
      <c r="AI10" s="29">
        <f>الطلبة!W85</f>
        <v>420</v>
      </c>
      <c r="AJ10" s="31">
        <f>SUM(AH10:AI10)</f>
        <v>758</v>
      </c>
      <c r="AK10" s="29">
        <f>الطلبة!AI85</f>
        <v>345</v>
      </c>
      <c r="AL10" s="29">
        <f>الطلبة!AJ85</f>
        <v>459</v>
      </c>
      <c r="AM10" s="31">
        <f t="shared" si="28"/>
        <v>804</v>
      </c>
      <c r="AN10" s="29">
        <f t="shared" si="2"/>
        <v>964</v>
      </c>
      <c r="AO10" s="29">
        <f t="shared" si="2"/>
        <v>1191</v>
      </c>
      <c r="AP10" s="31">
        <f t="shared" si="3"/>
        <v>2155</v>
      </c>
      <c r="AQ10" s="194" t="s">
        <v>69</v>
      </c>
      <c r="AR10" s="194"/>
      <c r="AS10" s="29">
        <f>الطلبة!I115</f>
        <v>2</v>
      </c>
      <c r="AT10" s="29">
        <f>الطلبة!J115</f>
        <v>130</v>
      </c>
      <c r="AU10" s="31">
        <f>SUM(AS10:AT10)</f>
        <v>132</v>
      </c>
      <c r="AV10" s="29">
        <f>الطلبة!V115</f>
        <v>1</v>
      </c>
      <c r="AW10" s="29">
        <f>الطلبة!W115</f>
        <v>176</v>
      </c>
      <c r="AX10" s="31">
        <f>SUM(AV10:AW10)</f>
        <v>177</v>
      </c>
      <c r="AY10" s="29">
        <f>الطلبة!AI115</f>
        <v>10</v>
      </c>
      <c r="AZ10" s="29">
        <f>الطلبة!AJ115</f>
        <v>236</v>
      </c>
      <c r="BA10" s="31">
        <f t="shared" si="29"/>
        <v>246</v>
      </c>
      <c r="BB10" s="29">
        <f t="shared" si="4"/>
        <v>13</v>
      </c>
      <c r="BC10" s="29">
        <f t="shared" si="4"/>
        <v>542</v>
      </c>
      <c r="BD10" s="31">
        <f t="shared" si="5"/>
        <v>555</v>
      </c>
      <c r="BE10" s="194" t="s">
        <v>69</v>
      </c>
      <c r="BF10" s="194"/>
      <c r="BG10" s="29">
        <f>الطلبة!I144</f>
        <v>238</v>
      </c>
      <c r="BH10" s="29">
        <f>الطلبة!J144</f>
        <v>73</v>
      </c>
      <c r="BI10" s="31">
        <f t="shared" ref="BI10" si="38">SUM(BG10:BH10)</f>
        <v>311</v>
      </c>
      <c r="BJ10" s="29">
        <f>الطلبة!V144</f>
        <v>312</v>
      </c>
      <c r="BK10" s="29">
        <f>الطلبة!W144</f>
        <v>103</v>
      </c>
      <c r="BL10" s="31">
        <f t="shared" ref="BL10" si="39">SUM(BJ10:BK10)</f>
        <v>415</v>
      </c>
      <c r="BM10" s="29">
        <f>الطلبة!AI144</f>
        <v>380</v>
      </c>
      <c r="BN10" s="29">
        <f>الطلبة!AJ144</f>
        <v>123</v>
      </c>
      <c r="BO10" s="31">
        <f t="shared" ref="BO10" si="40">SUM(BM10:BN10)</f>
        <v>503</v>
      </c>
      <c r="BP10" s="31">
        <f>BG10+BJ10+BM10</f>
        <v>930</v>
      </c>
      <c r="BQ10" s="31">
        <f t="shared" ref="BQ10:BR10" si="41">BH10+BK10+BN10</f>
        <v>299</v>
      </c>
      <c r="BR10" s="31">
        <f t="shared" si="41"/>
        <v>1229</v>
      </c>
      <c r="BS10" s="194" t="s">
        <v>69</v>
      </c>
      <c r="BT10" s="194"/>
      <c r="BU10" s="29">
        <f t="shared" si="14"/>
        <v>2108</v>
      </c>
      <c r="BV10" s="29">
        <f t="shared" si="15"/>
        <v>593</v>
      </c>
      <c r="BW10" s="29">
        <f t="shared" si="16"/>
        <v>2701</v>
      </c>
      <c r="BX10" s="29">
        <f t="shared" si="17"/>
        <v>2746</v>
      </c>
      <c r="BY10" s="29">
        <f t="shared" si="18"/>
        <v>781</v>
      </c>
      <c r="BZ10" s="29">
        <f t="shared" si="19"/>
        <v>3527</v>
      </c>
      <c r="CA10" s="29">
        <f t="shared" si="20"/>
        <v>2877</v>
      </c>
      <c r="CB10" s="29">
        <f t="shared" si="21"/>
        <v>876</v>
      </c>
      <c r="CC10" s="29">
        <f t="shared" si="22"/>
        <v>3753</v>
      </c>
      <c r="CD10" s="29">
        <f t="shared" si="23"/>
        <v>7731</v>
      </c>
      <c r="CE10" s="29">
        <f t="shared" si="24"/>
        <v>2250</v>
      </c>
      <c r="CF10" s="29">
        <f t="shared" si="25"/>
        <v>9981</v>
      </c>
    </row>
    <row r="11" spans="1:84" s="19" customFormat="1" ht="42.75" customHeight="1" x14ac:dyDescent="0.2">
      <c r="A11" s="194" t="s">
        <v>70</v>
      </c>
      <c r="B11" s="194"/>
      <c r="C11" s="29">
        <f>الطلبة!K27</f>
        <v>1423</v>
      </c>
      <c r="D11" s="29">
        <f>الطلبة!L27</f>
        <v>91</v>
      </c>
      <c r="E11" s="31">
        <f t="shared" ref="E11" si="42">SUM(C11:D11)</f>
        <v>1514</v>
      </c>
      <c r="F11" s="29">
        <f>الطلبة!X27</f>
        <v>1717</v>
      </c>
      <c r="G11" s="29">
        <f>الطلبة!Y27</f>
        <v>80</v>
      </c>
      <c r="H11" s="31">
        <f t="shared" ref="H11" si="43">SUM(F11:G11)</f>
        <v>1797</v>
      </c>
      <c r="I11" s="29">
        <f>الطلبة!AK27</f>
        <v>2187</v>
      </c>
      <c r="J11" s="29">
        <f>الطلبة!AL27</f>
        <v>76</v>
      </c>
      <c r="K11" s="31">
        <f t="shared" ref="K11" si="44">SUM(I11:J11)</f>
        <v>2263</v>
      </c>
      <c r="L11" s="29">
        <f t="shared" ref="L11" si="45">SUM(C11,F11,I11)</f>
        <v>5327</v>
      </c>
      <c r="M11" s="29">
        <f t="shared" ref="M11" si="46">SUM(D11,G11,J11)</f>
        <v>247</v>
      </c>
      <c r="N11" s="31">
        <f t="shared" si="0"/>
        <v>5574</v>
      </c>
      <c r="O11" s="194" t="s">
        <v>70</v>
      </c>
      <c r="P11" s="194"/>
      <c r="Q11" s="29">
        <f>الطلبة!K56</f>
        <v>31</v>
      </c>
      <c r="R11" s="29">
        <f>الطلبة!L56</f>
        <v>1</v>
      </c>
      <c r="S11" s="31">
        <f>SUM(Q11:R11)</f>
        <v>32</v>
      </c>
      <c r="T11" s="29">
        <f>الطلبة!X56</f>
        <v>65</v>
      </c>
      <c r="U11" s="29">
        <f>الطلبة!Y56</f>
        <v>3</v>
      </c>
      <c r="V11" s="31">
        <f>SUM(T11:U11)</f>
        <v>68</v>
      </c>
      <c r="W11" s="29">
        <f>الطلبة!AK56</f>
        <v>84</v>
      </c>
      <c r="X11" s="29">
        <f>الطلبة!AL56</f>
        <v>10</v>
      </c>
      <c r="Y11" s="31">
        <f>SUM(W11:X11)</f>
        <v>94</v>
      </c>
      <c r="Z11" s="31">
        <f t="shared" si="9"/>
        <v>180</v>
      </c>
      <c r="AA11" s="31">
        <f t="shared" si="10"/>
        <v>14</v>
      </c>
      <c r="AB11" s="31">
        <f t="shared" si="11"/>
        <v>194</v>
      </c>
      <c r="AC11" s="194" t="s">
        <v>70</v>
      </c>
      <c r="AD11" s="194"/>
      <c r="AE11" s="29">
        <f>الطلبة!K85</f>
        <v>258</v>
      </c>
      <c r="AF11" s="29">
        <f>الطلبة!L85</f>
        <v>347</v>
      </c>
      <c r="AG11" s="31">
        <f>SUM(AE11:AF11)</f>
        <v>605</v>
      </c>
      <c r="AH11" s="29">
        <f>الطلبة!X85</f>
        <v>296</v>
      </c>
      <c r="AI11" s="29">
        <f>الطلبة!Y85</f>
        <v>318</v>
      </c>
      <c r="AJ11" s="31">
        <f>SUM(AH11:AI11)</f>
        <v>614</v>
      </c>
      <c r="AK11" s="29">
        <f>الطلبة!AK85</f>
        <v>372</v>
      </c>
      <c r="AL11" s="29">
        <f>الطلبة!AL85</f>
        <v>439</v>
      </c>
      <c r="AM11" s="31">
        <f t="shared" si="28"/>
        <v>811</v>
      </c>
      <c r="AN11" s="29">
        <f t="shared" si="2"/>
        <v>926</v>
      </c>
      <c r="AO11" s="29">
        <f t="shared" si="2"/>
        <v>1104</v>
      </c>
      <c r="AP11" s="31">
        <f t="shared" si="3"/>
        <v>2030</v>
      </c>
      <c r="AQ11" s="194" t="s">
        <v>70</v>
      </c>
      <c r="AR11" s="194"/>
      <c r="AS11" s="29">
        <f>الطلبة!K115</f>
        <v>4</v>
      </c>
      <c r="AT11" s="29">
        <f>الطلبة!L115</f>
        <v>140</v>
      </c>
      <c r="AU11" s="31">
        <f>SUM(AS11:AT11)</f>
        <v>144</v>
      </c>
      <c r="AV11" s="29">
        <f>الطلبة!X115</f>
        <v>2</v>
      </c>
      <c r="AW11" s="29">
        <f>الطلبة!Y115</f>
        <v>121</v>
      </c>
      <c r="AX11" s="31">
        <f>SUM(AV11:AW11)</f>
        <v>123</v>
      </c>
      <c r="AY11" s="29">
        <f>الطلبة!AK115</f>
        <v>18</v>
      </c>
      <c r="AZ11" s="29">
        <f>الطلبة!AL115</f>
        <v>179</v>
      </c>
      <c r="BA11" s="31">
        <f t="shared" si="29"/>
        <v>197</v>
      </c>
      <c r="BB11" s="29">
        <f t="shared" si="4"/>
        <v>24</v>
      </c>
      <c r="BC11" s="29">
        <f t="shared" si="4"/>
        <v>440</v>
      </c>
      <c r="BD11" s="31">
        <f t="shared" si="5"/>
        <v>464</v>
      </c>
      <c r="BE11" s="194" t="s">
        <v>70</v>
      </c>
      <c r="BF11" s="194"/>
      <c r="BG11" s="29">
        <f>الطلبة!K144</f>
        <v>121</v>
      </c>
      <c r="BH11" s="29">
        <f>الطلبة!L144</f>
        <v>122</v>
      </c>
      <c r="BI11" s="31">
        <f t="shared" ref="BI11" si="47">SUM(BG11:BH11)</f>
        <v>243</v>
      </c>
      <c r="BJ11" s="29">
        <f>الطلبة!X144</f>
        <v>221</v>
      </c>
      <c r="BK11" s="29">
        <f>الطلبة!Y144</f>
        <v>85</v>
      </c>
      <c r="BL11" s="31">
        <f t="shared" ref="BL11" si="48">SUM(BJ11:BK11)</f>
        <v>306</v>
      </c>
      <c r="BM11" s="29">
        <f>الطلبة!AK144</f>
        <v>376</v>
      </c>
      <c r="BN11" s="29">
        <f>الطلبة!AL144</f>
        <v>95</v>
      </c>
      <c r="BO11" s="31">
        <f t="shared" ref="BO11" si="49">SUM(BM11:BN11)</f>
        <v>471</v>
      </c>
      <c r="BP11" s="31">
        <f>BG11+BJ11+BM11</f>
        <v>718</v>
      </c>
      <c r="BQ11" s="31">
        <f t="shared" ref="BQ11:BR11" si="50">BH11+BK11+BN11</f>
        <v>302</v>
      </c>
      <c r="BR11" s="31">
        <f t="shared" si="50"/>
        <v>1020</v>
      </c>
      <c r="BS11" s="194" t="s">
        <v>70</v>
      </c>
      <c r="BT11" s="194"/>
      <c r="BU11" s="29">
        <f t="shared" si="14"/>
        <v>1837</v>
      </c>
      <c r="BV11" s="29">
        <f t="shared" si="15"/>
        <v>701</v>
      </c>
      <c r="BW11" s="29">
        <f t="shared" si="16"/>
        <v>2538</v>
      </c>
      <c r="BX11" s="29">
        <f t="shared" si="17"/>
        <v>2301</v>
      </c>
      <c r="BY11" s="29">
        <f t="shared" si="18"/>
        <v>607</v>
      </c>
      <c r="BZ11" s="29">
        <f t="shared" si="19"/>
        <v>2908</v>
      </c>
      <c r="CA11" s="29">
        <f t="shared" si="20"/>
        <v>3037</v>
      </c>
      <c r="CB11" s="29">
        <f>BN11+AZ11+AL11+X11+J11</f>
        <v>799</v>
      </c>
      <c r="CC11" s="29">
        <f t="shared" si="22"/>
        <v>3836</v>
      </c>
      <c r="CD11" s="29">
        <f t="shared" si="23"/>
        <v>7175</v>
      </c>
      <c r="CE11" s="29">
        <f t="shared" si="24"/>
        <v>2107</v>
      </c>
      <c r="CF11" s="29">
        <f t="shared" si="25"/>
        <v>9282</v>
      </c>
    </row>
    <row r="12" spans="1:84" s="19" customFormat="1" ht="42.75" customHeight="1" x14ac:dyDescent="0.2">
      <c r="A12" s="194" t="s">
        <v>71</v>
      </c>
      <c r="B12" s="194"/>
      <c r="C12" s="40"/>
      <c r="D12" s="40"/>
      <c r="E12" s="40"/>
      <c r="F12" s="29">
        <f>الطلبة!Z27</f>
        <v>1906</v>
      </c>
      <c r="G12" s="29">
        <f>الطلبة!AA27</f>
        <v>119</v>
      </c>
      <c r="H12" s="31">
        <f t="shared" ref="H12" si="51">SUM(F12:G12)</f>
        <v>2025</v>
      </c>
      <c r="I12" s="29">
        <f>الطلبة!AM27</f>
        <v>1987</v>
      </c>
      <c r="J12" s="29">
        <f>الطلبة!AN27</f>
        <v>66</v>
      </c>
      <c r="K12" s="31">
        <f t="shared" ref="K12" si="52">SUM(I12:J12)</f>
        <v>2053</v>
      </c>
      <c r="L12" s="29">
        <f t="shared" ref="L12" si="53">SUM(C12,F12,I12)</f>
        <v>3893</v>
      </c>
      <c r="M12" s="29">
        <f t="shared" ref="M12" si="54">SUM(D12,G12,J12)</f>
        <v>185</v>
      </c>
      <c r="N12" s="31">
        <f t="shared" si="0"/>
        <v>4078</v>
      </c>
      <c r="O12" s="194" t="s">
        <v>71</v>
      </c>
      <c r="P12" s="194"/>
      <c r="Q12" s="40"/>
      <c r="R12" s="40"/>
      <c r="S12" s="40"/>
      <c r="T12" s="29">
        <f>الطلبة!Z56</f>
        <v>58</v>
      </c>
      <c r="U12" s="29">
        <f>الطلبة!AA56</f>
        <v>3</v>
      </c>
      <c r="V12" s="31">
        <f>SUM(T12:U12)</f>
        <v>61</v>
      </c>
      <c r="W12" s="29">
        <f>الطلبة!AM56</f>
        <v>79</v>
      </c>
      <c r="X12" s="29">
        <f>الطلبة!AN56</f>
        <v>5</v>
      </c>
      <c r="Y12" s="31">
        <f>SUM(W12:X12)</f>
        <v>84</v>
      </c>
      <c r="Z12" s="31">
        <f t="shared" si="9"/>
        <v>137</v>
      </c>
      <c r="AA12" s="31">
        <f t="shared" si="10"/>
        <v>8</v>
      </c>
      <c r="AB12" s="31">
        <f t="shared" si="11"/>
        <v>145</v>
      </c>
      <c r="AC12" s="194" t="s">
        <v>71</v>
      </c>
      <c r="AD12" s="194"/>
      <c r="AE12" s="40"/>
      <c r="AF12" s="40"/>
      <c r="AG12" s="40"/>
      <c r="AH12" s="29">
        <f>الطلبة!Z85</f>
        <v>370</v>
      </c>
      <c r="AI12" s="29">
        <f>الطلبة!AA85</f>
        <v>366</v>
      </c>
      <c r="AJ12" s="31">
        <f>SUM(AH12:AI12)</f>
        <v>736</v>
      </c>
      <c r="AK12" s="29">
        <f>الطلبة!AM85</f>
        <v>405</v>
      </c>
      <c r="AL12" s="29">
        <f>الطلبة!AN85</f>
        <v>383</v>
      </c>
      <c r="AM12" s="31">
        <f t="shared" si="28"/>
        <v>788</v>
      </c>
      <c r="AN12" s="29">
        <f t="shared" si="2"/>
        <v>775</v>
      </c>
      <c r="AO12" s="29">
        <f t="shared" si="2"/>
        <v>749</v>
      </c>
      <c r="AP12" s="31">
        <f t="shared" si="3"/>
        <v>1524</v>
      </c>
      <c r="AQ12" s="194" t="s">
        <v>71</v>
      </c>
      <c r="AR12" s="194"/>
      <c r="AS12" s="40"/>
      <c r="AT12" s="40"/>
      <c r="AU12" s="40"/>
      <c r="AV12" s="29">
        <f>الطلبة!Z115</f>
        <v>4</v>
      </c>
      <c r="AW12" s="29">
        <f>الطلبة!AA115</f>
        <v>142</v>
      </c>
      <c r="AX12" s="31">
        <f>SUM(AV12:AW12)</f>
        <v>146</v>
      </c>
      <c r="AY12" s="29">
        <f>الطلبة!AM115</f>
        <v>6</v>
      </c>
      <c r="AZ12" s="29">
        <f>الطلبة!AN115</f>
        <v>142</v>
      </c>
      <c r="BA12" s="31">
        <f t="shared" si="29"/>
        <v>148</v>
      </c>
      <c r="BB12" s="29">
        <f t="shared" si="4"/>
        <v>10</v>
      </c>
      <c r="BC12" s="29">
        <f t="shared" si="4"/>
        <v>284</v>
      </c>
      <c r="BD12" s="31">
        <f t="shared" si="5"/>
        <v>294</v>
      </c>
      <c r="BE12" s="194" t="s">
        <v>71</v>
      </c>
      <c r="BF12" s="194"/>
      <c r="BG12" s="40"/>
      <c r="BH12" s="40"/>
      <c r="BI12" s="40"/>
      <c r="BJ12" s="29">
        <f>الطلبة!Z144</f>
        <v>213</v>
      </c>
      <c r="BK12" s="29">
        <f>الطلبة!AA144</f>
        <v>110</v>
      </c>
      <c r="BL12" s="31">
        <f t="shared" ref="BL12" si="55">SUM(BJ12:BK12)</f>
        <v>323</v>
      </c>
      <c r="BM12" s="29">
        <f>الطلبة!AM144</f>
        <v>315</v>
      </c>
      <c r="BN12" s="29">
        <f>الطلبة!AN144</f>
        <v>119</v>
      </c>
      <c r="BO12" s="31">
        <f t="shared" ref="BO12" si="56">SUM(BM12:BN12)</f>
        <v>434</v>
      </c>
      <c r="BP12" s="31">
        <f>BJ12+BM12</f>
        <v>528</v>
      </c>
      <c r="BQ12" s="31">
        <f t="shared" ref="BQ12:BR12" si="57">BK12+BN12</f>
        <v>229</v>
      </c>
      <c r="BR12" s="31">
        <f t="shared" si="57"/>
        <v>757</v>
      </c>
      <c r="BS12" s="194" t="s">
        <v>71</v>
      </c>
      <c r="BT12" s="194"/>
      <c r="BU12" s="29">
        <f t="shared" si="14"/>
        <v>0</v>
      </c>
      <c r="BV12" s="29">
        <f t="shared" si="15"/>
        <v>0</v>
      </c>
      <c r="BW12" s="29">
        <f t="shared" si="16"/>
        <v>0</v>
      </c>
      <c r="BX12" s="29">
        <f t="shared" si="17"/>
        <v>2551</v>
      </c>
      <c r="BY12" s="29">
        <f t="shared" si="18"/>
        <v>740</v>
      </c>
      <c r="BZ12" s="29">
        <f t="shared" si="19"/>
        <v>3291</v>
      </c>
      <c r="CA12" s="29">
        <f t="shared" si="20"/>
        <v>2792</v>
      </c>
      <c r="CB12" s="29">
        <f>BN12+AZ12+AL12+X12+J12</f>
        <v>715</v>
      </c>
      <c r="CC12" s="29">
        <f t="shared" si="22"/>
        <v>3507</v>
      </c>
      <c r="CD12" s="29">
        <f t="shared" si="23"/>
        <v>5343</v>
      </c>
      <c r="CE12" s="29">
        <f t="shared" si="24"/>
        <v>1455</v>
      </c>
      <c r="CF12" s="29">
        <f t="shared" si="25"/>
        <v>6798</v>
      </c>
    </row>
    <row r="13" spans="1:84" s="19" customFormat="1" ht="42.75" customHeight="1" x14ac:dyDescent="0.2">
      <c r="A13" s="194" t="s">
        <v>72</v>
      </c>
      <c r="B13" s="194"/>
      <c r="C13" s="40"/>
      <c r="D13" s="40"/>
      <c r="E13" s="40"/>
      <c r="F13" s="40"/>
      <c r="G13" s="40"/>
      <c r="H13" s="40"/>
      <c r="I13" s="29">
        <f>الطلبة!AO27</f>
        <v>2276</v>
      </c>
      <c r="J13" s="29">
        <f>الطلبة!AP27</f>
        <v>66</v>
      </c>
      <c r="K13" s="31">
        <f t="shared" ref="K13" si="58">SUM(I13:J13)</f>
        <v>2342</v>
      </c>
      <c r="L13" s="29">
        <f t="shared" ref="L13" si="59">SUM(C13,F13,I13)</f>
        <v>2276</v>
      </c>
      <c r="M13" s="29">
        <f t="shared" ref="M13" si="60">SUM(D13,G13,J13)</f>
        <v>66</v>
      </c>
      <c r="N13" s="31">
        <f t="shared" si="0"/>
        <v>2342</v>
      </c>
      <c r="O13" s="194" t="s">
        <v>72</v>
      </c>
      <c r="P13" s="194"/>
      <c r="Q13" s="40"/>
      <c r="R13" s="40"/>
      <c r="S13" s="40"/>
      <c r="T13" s="40"/>
      <c r="U13" s="40"/>
      <c r="V13" s="40"/>
      <c r="W13" s="29">
        <f>الطلبة!AO56</f>
        <v>80</v>
      </c>
      <c r="X13" s="29">
        <f>الطلبة!AP56</f>
        <v>4</v>
      </c>
      <c r="Y13" s="31">
        <f>SUM(W13:X13)</f>
        <v>84</v>
      </c>
      <c r="Z13" s="31">
        <f t="shared" si="9"/>
        <v>80</v>
      </c>
      <c r="AA13" s="31">
        <f t="shared" si="10"/>
        <v>4</v>
      </c>
      <c r="AB13" s="31">
        <f t="shared" si="11"/>
        <v>84</v>
      </c>
      <c r="AC13" s="194" t="s">
        <v>72</v>
      </c>
      <c r="AD13" s="194"/>
      <c r="AE13" s="40"/>
      <c r="AF13" s="40"/>
      <c r="AG13" s="40"/>
      <c r="AH13" s="40"/>
      <c r="AI13" s="40"/>
      <c r="AJ13" s="40"/>
      <c r="AK13" s="29">
        <f>الطلبة!AO85</f>
        <v>453</v>
      </c>
      <c r="AL13" s="29">
        <f>الطلبة!AP85</f>
        <v>395</v>
      </c>
      <c r="AM13" s="31">
        <f t="shared" si="28"/>
        <v>848</v>
      </c>
      <c r="AN13" s="29">
        <f t="shared" si="2"/>
        <v>453</v>
      </c>
      <c r="AO13" s="29">
        <f t="shared" si="2"/>
        <v>395</v>
      </c>
      <c r="AP13" s="31">
        <f t="shared" si="3"/>
        <v>848</v>
      </c>
      <c r="AQ13" s="194" t="s">
        <v>72</v>
      </c>
      <c r="AR13" s="194"/>
      <c r="AS13" s="40"/>
      <c r="AT13" s="40"/>
      <c r="AU13" s="40"/>
      <c r="AV13" s="40"/>
      <c r="AW13" s="40"/>
      <c r="AX13" s="40"/>
      <c r="AY13" s="29">
        <f>الطلبة!AO115</f>
        <v>1</v>
      </c>
      <c r="AZ13" s="29">
        <f>الطلبة!AP115</f>
        <v>115</v>
      </c>
      <c r="BA13" s="31">
        <f t="shared" si="29"/>
        <v>116</v>
      </c>
      <c r="BB13" s="29">
        <f t="shared" si="4"/>
        <v>1</v>
      </c>
      <c r="BC13" s="29">
        <f t="shared" si="4"/>
        <v>115</v>
      </c>
      <c r="BD13" s="31">
        <f t="shared" si="5"/>
        <v>116</v>
      </c>
      <c r="BE13" s="194" t="s">
        <v>72</v>
      </c>
      <c r="BF13" s="194"/>
      <c r="BG13" s="40"/>
      <c r="BH13" s="40"/>
      <c r="BI13" s="40"/>
      <c r="BJ13" s="40"/>
      <c r="BK13" s="40"/>
      <c r="BL13" s="40"/>
      <c r="BM13" s="29">
        <f>الطلبة!AO144</f>
        <v>215</v>
      </c>
      <c r="BN13" s="29">
        <f>الطلبة!AP144</f>
        <v>97</v>
      </c>
      <c r="BO13" s="31">
        <f t="shared" ref="BO13" si="61">SUM(BM13:BN13)</f>
        <v>312</v>
      </c>
      <c r="BP13" s="31">
        <f>BM13</f>
        <v>215</v>
      </c>
      <c r="BQ13" s="31">
        <f t="shared" ref="BQ13:BR13" si="62">BN13</f>
        <v>97</v>
      </c>
      <c r="BR13" s="31">
        <f t="shared" si="62"/>
        <v>312</v>
      </c>
      <c r="BS13" s="194" t="s">
        <v>72</v>
      </c>
      <c r="BT13" s="194"/>
      <c r="BU13" s="29">
        <f t="shared" si="14"/>
        <v>0</v>
      </c>
      <c r="BV13" s="29">
        <f t="shared" si="15"/>
        <v>0</v>
      </c>
      <c r="BW13" s="29">
        <f t="shared" si="16"/>
        <v>0</v>
      </c>
      <c r="BX13" s="29">
        <f t="shared" si="17"/>
        <v>0</v>
      </c>
      <c r="BY13" s="29">
        <f t="shared" si="18"/>
        <v>0</v>
      </c>
      <c r="BZ13" s="29">
        <f t="shared" si="19"/>
        <v>0</v>
      </c>
      <c r="CA13" s="29">
        <f t="shared" si="20"/>
        <v>3025</v>
      </c>
      <c r="CB13" s="29">
        <f t="shared" si="21"/>
        <v>677</v>
      </c>
      <c r="CC13" s="29">
        <f t="shared" si="22"/>
        <v>3702</v>
      </c>
      <c r="CD13" s="29">
        <f t="shared" si="23"/>
        <v>3025</v>
      </c>
      <c r="CE13" s="29">
        <f t="shared" si="24"/>
        <v>677</v>
      </c>
      <c r="CF13" s="29">
        <f t="shared" si="25"/>
        <v>3702</v>
      </c>
    </row>
    <row r="14" spans="1:84" s="19" customFormat="1" ht="42.75" customHeight="1" x14ac:dyDescent="0.2">
      <c r="A14" s="194" t="s">
        <v>43</v>
      </c>
      <c r="B14" s="194"/>
      <c r="C14" s="31">
        <f>SUM(C7:C13)</f>
        <v>8655</v>
      </c>
      <c r="D14" s="31">
        <f t="shared" ref="D14:N14" si="63">SUM(D7:D13)</f>
        <v>495</v>
      </c>
      <c r="E14" s="31">
        <f t="shared" si="63"/>
        <v>9150</v>
      </c>
      <c r="F14" s="31">
        <f t="shared" si="63"/>
        <v>9245</v>
      </c>
      <c r="G14" s="31">
        <f t="shared" si="63"/>
        <v>447</v>
      </c>
      <c r="H14" s="31">
        <f t="shared" si="63"/>
        <v>9692</v>
      </c>
      <c r="I14" s="31">
        <f t="shared" si="63"/>
        <v>10076</v>
      </c>
      <c r="J14" s="31">
        <f t="shared" si="63"/>
        <v>309</v>
      </c>
      <c r="K14" s="31">
        <f t="shared" si="63"/>
        <v>10385</v>
      </c>
      <c r="L14" s="31">
        <f t="shared" si="63"/>
        <v>27976</v>
      </c>
      <c r="M14" s="31">
        <f t="shared" si="63"/>
        <v>1251</v>
      </c>
      <c r="N14" s="31">
        <f t="shared" si="63"/>
        <v>29227</v>
      </c>
      <c r="O14" s="194" t="s">
        <v>43</v>
      </c>
      <c r="P14" s="194"/>
      <c r="Q14" s="31">
        <f>SUM(Q7:Q13)</f>
        <v>221</v>
      </c>
      <c r="R14" s="31">
        <f t="shared" ref="R14:Y14" si="64">SUM(R7:R13)</f>
        <v>8</v>
      </c>
      <c r="S14" s="31">
        <f t="shared" si="64"/>
        <v>229</v>
      </c>
      <c r="T14" s="31">
        <f t="shared" si="64"/>
        <v>245</v>
      </c>
      <c r="U14" s="31">
        <f t="shared" si="64"/>
        <v>6</v>
      </c>
      <c r="V14" s="31">
        <f t="shared" si="64"/>
        <v>251</v>
      </c>
      <c r="W14" s="31">
        <f t="shared" si="64"/>
        <v>331</v>
      </c>
      <c r="X14" s="31">
        <f t="shared" si="64"/>
        <v>20</v>
      </c>
      <c r="Y14" s="31">
        <f t="shared" si="64"/>
        <v>351</v>
      </c>
      <c r="Z14" s="31">
        <f>W14+T14+Q14</f>
        <v>797</v>
      </c>
      <c r="AA14" s="31">
        <f t="shared" si="10"/>
        <v>34</v>
      </c>
      <c r="AB14" s="31">
        <f t="shared" si="11"/>
        <v>831</v>
      </c>
      <c r="AC14" s="194" t="s">
        <v>43</v>
      </c>
      <c r="AD14" s="194"/>
      <c r="AE14" s="31">
        <f>SUM(AE7:AE13)</f>
        <v>1398</v>
      </c>
      <c r="AF14" s="31">
        <f>SUM(AF7:AF13)</f>
        <v>2033</v>
      </c>
      <c r="AG14" s="31">
        <f>SUM(AG7:AG13)</f>
        <v>3431</v>
      </c>
      <c r="AH14" s="31">
        <f>SUM(AH7:AH13)</f>
        <v>1580</v>
      </c>
      <c r="AI14" s="31">
        <f>SUM(AI7:AI13)</f>
        <v>1985</v>
      </c>
      <c r="AJ14" s="31">
        <f>SUM(AH14:AI14)</f>
        <v>3565</v>
      </c>
      <c r="AK14" s="31">
        <f>SUM(AK7:AK13)</f>
        <v>1848</v>
      </c>
      <c r="AL14" s="31">
        <f>SUM(AL7:AL13)</f>
        <v>2116</v>
      </c>
      <c r="AM14" s="31">
        <f t="shared" si="28"/>
        <v>3964</v>
      </c>
      <c r="AN14" s="31">
        <f>SUM(AN7:AN13)</f>
        <v>4826</v>
      </c>
      <c r="AO14" s="31">
        <f>SUM(AO7:AO13)</f>
        <v>6134</v>
      </c>
      <c r="AP14" s="31">
        <f>SUM(AP7:AP13)</f>
        <v>10960</v>
      </c>
      <c r="AQ14" s="194" t="s">
        <v>43</v>
      </c>
      <c r="AR14" s="194"/>
      <c r="AS14" s="31">
        <f>SUM(AS7:AS13)</f>
        <v>12</v>
      </c>
      <c r="AT14" s="31">
        <f>SUM(AT7:AT13)</f>
        <v>959</v>
      </c>
      <c r="AU14" s="31">
        <f>SUM(AS14:AT14)</f>
        <v>971</v>
      </c>
      <c r="AV14" s="31">
        <f>SUM(AV7:AV13)</f>
        <v>12</v>
      </c>
      <c r="AW14" s="31">
        <f>SUM(AW7:AW13)</f>
        <v>843</v>
      </c>
      <c r="AX14" s="31">
        <f>SUM(AV14:AW14)</f>
        <v>855</v>
      </c>
      <c r="AY14" s="31">
        <f>SUM(AY7:AY13)</f>
        <v>37</v>
      </c>
      <c r="AZ14" s="31">
        <f>SUM(AZ7:AZ13)</f>
        <v>951</v>
      </c>
      <c r="BA14" s="31">
        <f t="shared" si="29"/>
        <v>988</v>
      </c>
      <c r="BB14" s="31">
        <f>SUM(BB7:BB13)</f>
        <v>61</v>
      </c>
      <c r="BC14" s="31">
        <f>SUM(BC7:BC13)</f>
        <v>2753</v>
      </c>
      <c r="BD14" s="31">
        <f>SUM(BD7:BD13)</f>
        <v>2814</v>
      </c>
      <c r="BE14" s="194" t="s">
        <v>43</v>
      </c>
      <c r="BF14" s="194"/>
      <c r="BG14" s="31">
        <f>BG7+BG8+BG9+BG10+BG11</f>
        <v>1499</v>
      </c>
      <c r="BH14" s="31">
        <f>BH7+BH8+BH9+BH10+BH11</f>
        <v>588</v>
      </c>
      <c r="BI14" s="31">
        <f t="shared" ref="BI14" si="65">SUM(BG14:BH14)</f>
        <v>2087</v>
      </c>
      <c r="BJ14" s="31">
        <f>BJ8+BJ9+BJ10+BJ11+BJ12</f>
        <v>1405</v>
      </c>
      <c r="BK14" s="31">
        <f>BK8+BK9+BK10+BK11+BK12</f>
        <v>517</v>
      </c>
      <c r="BL14" s="31">
        <f t="shared" ref="BL14" si="66">SUM(BJ14:BK14)</f>
        <v>1922</v>
      </c>
      <c r="BM14" s="31">
        <f>BM9+BM10+BM11+BM12+BM13</f>
        <v>1655</v>
      </c>
      <c r="BN14" s="31">
        <f>BN9+BN10+BN11+BN12+BN13</f>
        <v>543</v>
      </c>
      <c r="BO14" s="31">
        <f>BO9+BO10+BO11+BO12+BO13</f>
        <v>2198</v>
      </c>
      <c r="BP14" s="31">
        <f>BP7+BP8+BP9+BP10+BP11+BP12+BP13</f>
        <v>4559</v>
      </c>
      <c r="BQ14" s="31">
        <f>BQ7+BQ8+BQ9+BQ10+BQ11+BQ12+BQ13</f>
        <v>1648</v>
      </c>
      <c r="BR14" s="31">
        <f>BR7+BR8+BR9+BR10+BR11+BR12+BR13</f>
        <v>6207</v>
      </c>
      <c r="BS14" s="194" t="s">
        <v>43</v>
      </c>
      <c r="BT14" s="194"/>
      <c r="BU14" s="29">
        <f t="shared" si="14"/>
        <v>11785</v>
      </c>
      <c r="BV14" s="29">
        <f t="shared" si="15"/>
        <v>4083</v>
      </c>
      <c r="BW14" s="29">
        <f t="shared" si="16"/>
        <v>15868</v>
      </c>
      <c r="BX14" s="29">
        <f t="shared" si="17"/>
        <v>12487</v>
      </c>
      <c r="BY14" s="29">
        <f t="shared" si="18"/>
        <v>3798</v>
      </c>
      <c r="BZ14" s="29">
        <f t="shared" si="19"/>
        <v>16285</v>
      </c>
      <c r="CA14" s="29">
        <f t="shared" si="20"/>
        <v>13947</v>
      </c>
      <c r="CB14" s="29">
        <f t="shared" si="21"/>
        <v>3939</v>
      </c>
      <c r="CC14" s="29">
        <f t="shared" si="22"/>
        <v>17886</v>
      </c>
      <c r="CD14" s="29">
        <f t="shared" si="23"/>
        <v>38219</v>
      </c>
      <c r="CE14" s="29">
        <f t="shared" si="24"/>
        <v>11820</v>
      </c>
      <c r="CF14" s="29">
        <f t="shared" si="25"/>
        <v>50039</v>
      </c>
    </row>
    <row r="15" spans="1:84" ht="18" customHeight="1" x14ac:dyDescent="0.2"/>
    <row r="16" spans="1:84" ht="18" customHeight="1" x14ac:dyDescent="0.2">
      <c r="A16" s="245">
        <v>131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>
        <v>157</v>
      </c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>
        <v>183</v>
      </c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>
        <v>209</v>
      </c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>
        <v>105</v>
      </c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</row>
  </sheetData>
  <mergeCells count="185">
    <mergeCell ref="A2:N2"/>
    <mergeCell ref="O2:AB2"/>
    <mergeCell ref="AC2:AP2"/>
    <mergeCell ref="AQ2:BD2"/>
    <mergeCell ref="BE2:BR2"/>
    <mergeCell ref="A1:B1"/>
    <mergeCell ref="C1:N1"/>
    <mergeCell ref="O1:P1"/>
    <mergeCell ref="Q1:AB1"/>
    <mergeCell ref="AC1:AD1"/>
    <mergeCell ref="AE1:AP1"/>
    <mergeCell ref="AQ1:AR1"/>
    <mergeCell ref="AS1:BD1"/>
    <mergeCell ref="BE1:BF1"/>
    <mergeCell ref="BG1:BR1"/>
    <mergeCell ref="A3:N3"/>
    <mergeCell ref="O3:AB3"/>
    <mergeCell ref="AC3:AP3"/>
    <mergeCell ref="AQ3:BD3"/>
    <mergeCell ref="BE3:BR3"/>
    <mergeCell ref="A4:B5"/>
    <mergeCell ref="C4:E4"/>
    <mergeCell ref="F4:H4"/>
    <mergeCell ref="I4:K4"/>
    <mergeCell ref="L4:N4"/>
    <mergeCell ref="O4:P5"/>
    <mergeCell ref="Q4:S4"/>
    <mergeCell ref="T4:V4"/>
    <mergeCell ref="W4:Y4"/>
    <mergeCell ref="AE4:AG4"/>
    <mergeCell ref="AH4:AJ4"/>
    <mergeCell ref="AE5:AE6"/>
    <mergeCell ref="AF5:AF6"/>
    <mergeCell ref="AG5:AG6"/>
    <mergeCell ref="AH5:AH6"/>
    <mergeCell ref="AI5:AI6"/>
    <mergeCell ref="H5:H6"/>
    <mergeCell ref="AV4:AX4"/>
    <mergeCell ref="AY4:BA4"/>
    <mergeCell ref="BG4:BI4"/>
    <mergeCell ref="BJ4:BL4"/>
    <mergeCell ref="Z4:AB4"/>
    <mergeCell ref="AC4:AD5"/>
    <mergeCell ref="Y5:Y6"/>
    <mergeCell ref="T5:T6"/>
    <mergeCell ref="U5:U6"/>
    <mergeCell ref="BB4:BD4"/>
    <mergeCell ref="AW5:AW6"/>
    <mergeCell ref="AX5:AX6"/>
    <mergeCell ref="AY5:AY6"/>
    <mergeCell ref="AZ5:AZ6"/>
    <mergeCell ref="BA5:BA6"/>
    <mergeCell ref="BB5:BB6"/>
    <mergeCell ref="AK4:AM4"/>
    <mergeCell ref="AN4:AP4"/>
    <mergeCell ref="AS4:AU4"/>
    <mergeCell ref="BM4:BO4"/>
    <mergeCell ref="BP4:BR4"/>
    <mergeCell ref="BE4:BF5"/>
    <mergeCell ref="BR5:BR6"/>
    <mergeCell ref="A6:B6"/>
    <mergeCell ref="O6:P6"/>
    <mergeCell ref="AC6:AD6"/>
    <mergeCell ref="AQ6:AR6"/>
    <mergeCell ref="BE6:BF6"/>
    <mergeCell ref="BM5:BM6"/>
    <mergeCell ref="BN5:BN6"/>
    <mergeCell ref="BO5:BO6"/>
    <mergeCell ref="BP5:BP6"/>
    <mergeCell ref="BQ5:BQ6"/>
    <mergeCell ref="AU5:AU6"/>
    <mergeCell ref="AV5:AV6"/>
    <mergeCell ref="BC5:BC6"/>
    <mergeCell ref="BD5:BD6"/>
    <mergeCell ref="BG5:BG6"/>
    <mergeCell ref="BI5:BI6"/>
    <mergeCell ref="BJ5:BJ6"/>
    <mergeCell ref="BK5:BK6"/>
    <mergeCell ref="BL5:BL6"/>
    <mergeCell ref="BH5:BH6"/>
    <mergeCell ref="A7:B7"/>
    <mergeCell ref="O7:P7"/>
    <mergeCell ref="W5:W6"/>
    <mergeCell ref="X5:X6"/>
    <mergeCell ref="AS5:AS6"/>
    <mergeCell ref="AT5:AT6"/>
    <mergeCell ref="I5:I6"/>
    <mergeCell ref="J5:J6"/>
    <mergeCell ref="K5:K6"/>
    <mergeCell ref="L5:L6"/>
    <mergeCell ref="M5:M6"/>
    <mergeCell ref="N5:N6"/>
    <mergeCell ref="AK5:AK6"/>
    <mergeCell ref="AL5:AL6"/>
    <mergeCell ref="AM5:AM6"/>
    <mergeCell ref="AN5:AN6"/>
    <mergeCell ref="AO5:AO6"/>
    <mergeCell ref="AP5:AP6"/>
    <mergeCell ref="Q5:Q6"/>
    <mergeCell ref="AB5:AB6"/>
    <mergeCell ref="R5:R6"/>
    <mergeCell ref="S5:S6"/>
    <mergeCell ref="V5:V6"/>
    <mergeCell ref="AJ5:AJ6"/>
    <mergeCell ref="C5:C6"/>
    <mergeCell ref="D5:D6"/>
    <mergeCell ref="E5:E6"/>
    <mergeCell ref="F5:F6"/>
    <mergeCell ref="G5:G6"/>
    <mergeCell ref="BE9:BF9"/>
    <mergeCell ref="AQ9:AR9"/>
    <mergeCell ref="AC9:AD9"/>
    <mergeCell ref="O9:P9"/>
    <mergeCell ref="BE7:BF7"/>
    <mergeCell ref="AQ7:AR7"/>
    <mergeCell ref="AC7:AD7"/>
    <mergeCell ref="Z5:Z6"/>
    <mergeCell ref="AA5:AA6"/>
    <mergeCell ref="AQ4:AR5"/>
    <mergeCell ref="A9:B9"/>
    <mergeCell ref="BE8:BF8"/>
    <mergeCell ref="AQ8:AR8"/>
    <mergeCell ref="AC8:AD8"/>
    <mergeCell ref="O8:P8"/>
    <mergeCell ref="A8:B8"/>
    <mergeCell ref="O12:P12"/>
    <mergeCell ref="A12:B12"/>
    <mergeCell ref="BE11:BF11"/>
    <mergeCell ref="AQ11:AR11"/>
    <mergeCell ref="AC11:AD11"/>
    <mergeCell ref="O11:P11"/>
    <mergeCell ref="A11:B11"/>
    <mergeCell ref="BE10:BF10"/>
    <mergeCell ref="AQ10:AR10"/>
    <mergeCell ref="AC10:AD10"/>
    <mergeCell ref="O10:P10"/>
    <mergeCell ref="A10:B10"/>
    <mergeCell ref="CC5:CC6"/>
    <mergeCell ref="CD5:CD6"/>
    <mergeCell ref="CE5:CE6"/>
    <mergeCell ref="CF5:CF6"/>
    <mergeCell ref="BS6:BT6"/>
    <mergeCell ref="BU1:CF1"/>
    <mergeCell ref="BE16:BR16"/>
    <mergeCell ref="BE14:BF14"/>
    <mergeCell ref="A16:N16"/>
    <mergeCell ref="O16:AB16"/>
    <mergeCell ref="AC16:AP16"/>
    <mergeCell ref="AQ16:BD16"/>
    <mergeCell ref="AQ14:AR14"/>
    <mergeCell ref="AC14:AD14"/>
    <mergeCell ref="O14:P14"/>
    <mergeCell ref="A14:B14"/>
    <mergeCell ref="BE13:BF13"/>
    <mergeCell ref="AQ13:AR13"/>
    <mergeCell ref="AC13:AD13"/>
    <mergeCell ref="O13:P13"/>
    <mergeCell ref="A13:B13"/>
    <mergeCell ref="BE12:BF12"/>
    <mergeCell ref="AQ12:AR12"/>
    <mergeCell ref="AC12:AD12"/>
    <mergeCell ref="BS14:BT14"/>
    <mergeCell ref="BS13:BT13"/>
    <mergeCell ref="BS12:BT12"/>
    <mergeCell ref="BS11:BT11"/>
    <mergeCell ref="BS10:BT10"/>
    <mergeCell ref="BS9:BT9"/>
    <mergeCell ref="BS8:BT8"/>
    <mergeCell ref="BS7:BT7"/>
    <mergeCell ref="BS1:BT1"/>
    <mergeCell ref="BS2:CF2"/>
    <mergeCell ref="BS3:CF3"/>
    <mergeCell ref="BS4:BT5"/>
    <mergeCell ref="BU4:BW4"/>
    <mergeCell ref="BX4:BZ4"/>
    <mergeCell ref="CA4:CC4"/>
    <mergeCell ref="CD4:CF4"/>
    <mergeCell ref="BU5:BU6"/>
    <mergeCell ref="BV5:BV6"/>
    <mergeCell ref="BW5:BW6"/>
    <mergeCell ref="BX5:BX6"/>
    <mergeCell ref="BY5:BY6"/>
    <mergeCell ref="BZ5:BZ6"/>
    <mergeCell ref="CA5:CA6"/>
    <mergeCell ref="CB5:CB6"/>
  </mergeCells>
  <phoneticPr fontId="0" type="noConversion"/>
  <printOptions horizontalCentered="1" verticalCentered="1"/>
  <pageMargins left="0.31496062992125984" right="0.31496062992125984" top="0.39370078740157483" bottom="0.39370078740157483" header="0.19685039370078741" footer="0.19685039370078741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D36"/>
  <sheetViews>
    <sheetView rightToLeft="1" view="pageBreakPreview" topLeftCell="CE1" zoomScale="70" zoomScaleNormal="75" zoomScaleSheetLayoutView="70" workbookViewId="0">
      <selection activeCell="CP21" sqref="CP21"/>
    </sheetView>
  </sheetViews>
  <sheetFormatPr defaultRowHeight="12.75" x14ac:dyDescent="0.2"/>
  <cols>
    <col min="1" max="1" width="6.7109375" customWidth="1"/>
    <col min="2" max="2" width="14.28515625" customWidth="1"/>
    <col min="3" max="18" width="7.42578125" customWidth="1"/>
    <col min="19" max="19" width="6.7109375" customWidth="1"/>
    <col min="20" max="20" width="14.28515625" customWidth="1"/>
    <col min="21" max="36" width="7.140625" customWidth="1"/>
    <col min="37" max="37" width="6.85546875" customWidth="1"/>
    <col min="38" max="38" width="14.28515625" customWidth="1"/>
    <col min="39" max="54" width="7.42578125" customWidth="1"/>
    <col min="55" max="55" width="6.5703125" customWidth="1"/>
    <col min="56" max="56" width="14.28515625" customWidth="1"/>
    <col min="57" max="72" width="7.42578125" customWidth="1"/>
    <col min="73" max="73" width="6.85546875" customWidth="1"/>
    <col min="74" max="74" width="14.28515625" customWidth="1"/>
    <col min="75" max="90" width="7.42578125" customWidth="1"/>
    <col min="91" max="91" width="6.85546875" customWidth="1"/>
    <col min="92" max="92" width="12.42578125" customWidth="1"/>
    <col min="93" max="108" width="7.7109375" customWidth="1"/>
  </cols>
  <sheetData>
    <row r="1" spans="1:108" ht="20.25" x14ac:dyDescent="0.3">
      <c r="A1" s="256" t="s">
        <v>361</v>
      </c>
      <c r="B1" s="257"/>
      <c r="C1" s="256" t="s">
        <v>423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7"/>
      <c r="S1" s="263" t="s">
        <v>146</v>
      </c>
      <c r="T1" s="264"/>
      <c r="U1" s="256" t="s">
        <v>423</v>
      </c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7"/>
      <c r="AK1" s="256" t="s">
        <v>153</v>
      </c>
      <c r="AL1" s="257"/>
      <c r="AM1" s="256" t="s">
        <v>423</v>
      </c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7"/>
      <c r="BC1" s="263" t="s">
        <v>159</v>
      </c>
      <c r="BD1" s="264"/>
      <c r="BE1" s="256" t="s">
        <v>423</v>
      </c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7"/>
      <c r="BU1" s="256" t="s">
        <v>273</v>
      </c>
      <c r="BV1" s="257"/>
      <c r="BW1" s="256" t="s">
        <v>423</v>
      </c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7"/>
      <c r="CM1" s="256" t="s">
        <v>82</v>
      </c>
      <c r="CN1" s="257"/>
      <c r="CO1" s="256" t="s">
        <v>423</v>
      </c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7"/>
    </row>
    <row r="2" spans="1:108" ht="20.25" x14ac:dyDescent="0.3">
      <c r="A2" s="259" t="s">
        <v>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 t="s">
        <v>87</v>
      </c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 t="s">
        <v>87</v>
      </c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59" t="s">
        <v>88</v>
      </c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 t="s">
        <v>87</v>
      </c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 t="s">
        <v>87</v>
      </c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</row>
    <row r="3" spans="1:108" ht="18" x14ac:dyDescent="0.25">
      <c r="A3" s="194" t="s">
        <v>64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 t="s">
        <v>31</v>
      </c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214" t="s">
        <v>63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41"/>
      <c r="BD3" s="214" t="s">
        <v>162</v>
      </c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42"/>
      <c r="BU3" s="194" t="s">
        <v>249</v>
      </c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210" t="s">
        <v>33</v>
      </c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</row>
    <row r="4" spans="1:108" s="6" customFormat="1" ht="15.75" x14ac:dyDescent="0.25">
      <c r="A4" s="210" t="s">
        <v>0</v>
      </c>
      <c r="B4" s="210"/>
      <c r="C4" s="260" t="s">
        <v>89</v>
      </c>
      <c r="D4" s="260"/>
      <c r="E4" s="260"/>
      <c r="F4" s="260"/>
      <c r="G4" s="260" t="s">
        <v>84</v>
      </c>
      <c r="H4" s="260"/>
      <c r="I4" s="260"/>
      <c r="J4" s="260"/>
      <c r="K4" s="260" t="s">
        <v>85</v>
      </c>
      <c r="L4" s="260"/>
      <c r="M4" s="260"/>
      <c r="N4" s="260"/>
      <c r="O4" s="260" t="s">
        <v>80</v>
      </c>
      <c r="P4" s="260"/>
      <c r="Q4" s="260"/>
      <c r="R4" s="260"/>
      <c r="S4" s="210" t="s">
        <v>0</v>
      </c>
      <c r="T4" s="210"/>
      <c r="U4" s="210" t="s">
        <v>89</v>
      </c>
      <c r="V4" s="210"/>
      <c r="W4" s="210"/>
      <c r="X4" s="210"/>
      <c r="Y4" s="210" t="s">
        <v>84</v>
      </c>
      <c r="Z4" s="210"/>
      <c r="AA4" s="210"/>
      <c r="AB4" s="210"/>
      <c r="AC4" s="210" t="s">
        <v>85</v>
      </c>
      <c r="AD4" s="210"/>
      <c r="AE4" s="210"/>
      <c r="AF4" s="210"/>
      <c r="AG4" s="210" t="s">
        <v>80</v>
      </c>
      <c r="AH4" s="210"/>
      <c r="AI4" s="210"/>
      <c r="AJ4" s="210"/>
      <c r="AK4" s="210" t="s">
        <v>0</v>
      </c>
      <c r="AL4" s="210"/>
      <c r="AM4" s="260" t="s">
        <v>89</v>
      </c>
      <c r="AN4" s="260"/>
      <c r="AO4" s="260"/>
      <c r="AP4" s="260"/>
      <c r="AQ4" s="260" t="s">
        <v>84</v>
      </c>
      <c r="AR4" s="260"/>
      <c r="AS4" s="260"/>
      <c r="AT4" s="260"/>
      <c r="AU4" s="260" t="s">
        <v>85</v>
      </c>
      <c r="AV4" s="260"/>
      <c r="AW4" s="260"/>
      <c r="AX4" s="260"/>
      <c r="AY4" s="260" t="s">
        <v>80</v>
      </c>
      <c r="AZ4" s="260"/>
      <c r="BA4" s="260"/>
      <c r="BB4" s="260"/>
      <c r="BC4" s="210" t="s">
        <v>0</v>
      </c>
      <c r="BD4" s="210"/>
      <c r="BE4" s="260" t="s">
        <v>89</v>
      </c>
      <c r="BF4" s="260"/>
      <c r="BG4" s="260"/>
      <c r="BH4" s="260"/>
      <c r="BI4" s="260" t="s">
        <v>84</v>
      </c>
      <c r="BJ4" s="260"/>
      <c r="BK4" s="260"/>
      <c r="BL4" s="260"/>
      <c r="BM4" s="260" t="s">
        <v>85</v>
      </c>
      <c r="BN4" s="260"/>
      <c r="BO4" s="260"/>
      <c r="BP4" s="260"/>
      <c r="BQ4" s="260" t="s">
        <v>80</v>
      </c>
      <c r="BR4" s="260"/>
      <c r="BS4" s="260"/>
      <c r="BT4" s="260"/>
      <c r="BU4" s="210" t="s">
        <v>0</v>
      </c>
      <c r="BV4" s="210"/>
      <c r="BW4" s="260" t="s">
        <v>89</v>
      </c>
      <c r="BX4" s="260"/>
      <c r="BY4" s="260"/>
      <c r="BZ4" s="260"/>
      <c r="CA4" s="260" t="s">
        <v>84</v>
      </c>
      <c r="CB4" s="260"/>
      <c r="CC4" s="260"/>
      <c r="CD4" s="260"/>
      <c r="CE4" s="260" t="s">
        <v>85</v>
      </c>
      <c r="CF4" s="260"/>
      <c r="CG4" s="260"/>
      <c r="CH4" s="260"/>
      <c r="CI4" s="260" t="s">
        <v>80</v>
      </c>
      <c r="CJ4" s="260"/>
      <c r="CK4" s="260"/>
      <c r="CL4" s="260"/>
      <c r="CM4" s="210" t="s">
        <v>0</v>
      </c>
      <c r="CN4" s="210"/>
      <c r="CO4" s="260" t="s">
        <v>89</v>
      </c>
      <c r="CP4" s="260"/>
      <c r="CQ4" s="260"/>
      <c r="CR4" s="260"/>
      <c r="CS4" s="260" t="s">
        <v>84</v>
      </c>
      <c r="CT4" s="260"/>
      <c r="CU4" s="260"/>
      <c r="CV4" s="260"/>
      <c r="CW4" s="260" t="s">
        <v>85</v>
      </c>
      <c r="CX4" s="260"/>
      <c r="CY4" s="260"/>
      <c r="CZ4" s="260"/>
      <c r="DA4" s="260" t="s">
        <v>80</v>
      </c>
      <c r="DB4" s="260"/>
      <c r="DC4" s="260"/>
      <c r="DD4" s="260"/>
    </row>
    <row r="5" spans="1:108" s="6" customFormat="1" ht="8.25" customHeight="1" x14ac:dyDescent="0.2">
      <c r="A5" s="210"/>
      <c r="B5" s="210"/>
      <c r="C5" s="201" t="s">
        <v>90</v>
      </c>
      <c r="D5" s="201" t="s">
        <v>24</v>
      </c>
      <c r="E5" s="201" t="s">
        <v>25</v>
      </c>
      <c r="F5" s="201" t="s">
        <v>26</v>
      </c>
      <c r="G5" s="201" t="s">
        <v>90</v>
      </c>
      <c r="H5" s="201" t="s">
        <v>24</v>
      </c>
      <c r="I5" s="201" t="s">
        <v>25</v>
      </c>
      <c r="J5" s="201" t="s">
        <v>26</v>
      </c>
      <c r="K5" s="201" t="s">
        <v>90</v>
      </c>
      <c r="L5" s="201" t="s">
        <v>24</v>
      </c>
      <c r="M5" s="201" t="s">
        <v>25</v>
      </c>
      <c r="N5" s="201" t="s">
        <v>26</v>
      </c>
      <c r="O5" s="201" t="s">
        <v>90</v>
      </c>
      <c r="P5" s="201" t="s">
        <v>24</v>
      </c>
      <c r="Q5" s="201" t="s">
        <v>25</v>
      </c>
      <c r="R5" s="201" t="s">
        <v>26</v>
      </c>
      <c r="S5" s="210"/>
      <c r="T5" s="210"/>
      <c r="U5" s="201" t="s">
        <v>90</v>
      </c>
      <c r="V5" s="201" t="s">
        <v>24</v>
      </c>
      <c r="W5" s="201" t="s">
        <v>25</v>
      </c>
      <c r="X5" s="201" t="s">
        <v>26</v>
      </c>
      <c r="Y5" s="201" t="s">
        <v>90</v>
      </c>
      <c r="Z5" s="201" t="s">
        <v>24</v>
      </c>
      <c r="AA5" s="201" t="s">
        <v>25</v>
      </c>
      <c r="AB5" s="201" t="s">
        <v>26</v>
      </c>
      <c r="AC5" s="201" t="s">
        <v>90</v>
      </c>
      <c r="AD5" s="201" t="s">
        <v>24</v>
      </c>
      <c r="AE5" s="201" t="s">
        <v>25</v>
      </c>
      <c r="AF5" s="201" t="s">
        <v>26</v>
      </c>
      <c r="AG5" s="201" t="s">
        <v>90</v>
      </c>
      <c r="AH5" s="201" t="s">
        <v>24</v>
      </c>
      <c r="AI5" s="201" t="s">
        <v>25</v>
      </c>
      <c r="AJ5" s="201" t="s">
        <v>26</v>
      </c>
      <c r="AK5" s="210"/>
      <c r="AL5" s="210"/>
      <c r="AM5" s="201" t="s">
        <v>90</v>
      </c>
      <c r="AN5" s="201" t="s">
        <v>24</v>
      </c>
      <c r="AO5" s="201" t="s">
        <v>25</v>
      </c>
      <c r="AP5" s="201" t="s">
        <v>26</v>
      </c>
      <c r="AQ5" s="201" t="s">
        <v>90</v>
      </c>
      <c r="AR5" s="201" t="s">
        <v>24</v>
      </c>
      <c r="AS5" s="201" t="s">
        <v>25</v>
      </c>
      <c r="AT5" s="201" t="s">
        <v>26</v>
      </c>
      <c r="AU5" s="201" t="s">
        <v>90</v>
      </c>
      <c r="AV5" s="201" t="s">
        <v>24</v>
      </c>
      <c r="AW5" s="201" t="s">
        <v>25</v>
      </c>
      <c r="AX5" s="201" t="s">
        <v>26</v>
      </c>
      <c r="AY5" s="201" t="s">
        <v>90</v>
      </c>
      <c r="AZ5" s="201" t="s">
        <v>24</v>
      </c>
      <c r="BA5" s="201" t="s">
        <v>25</v>
      </c>
      <c r="BB5" s="201" t="s">
        <v>26</v>
      </c>
      <c r="BC5" s="210"/>
      <c r="BD5" s="210"/>
      <c r="BE5" s="201" t="s">
        <v>90</v>
      </c>
      <c r="BF5" s="201" t="s">
        <v>24</v>
      </c>
      <c r="BG5" s="201" t="s">
        <v>25</v>
      </c>
      <c r="BH5" s="201" t="s">
        <v>26</v>
      </c>
      <c r="BI5" s="201" t="s">
        <v>90</v>
      </c>
      <c r="BJ5" s="201" t="s">
        <v>24</v>
      </c>
      <c r="BK5" s="201" t="s">
        <v>25</v>
      </c>
      <c r="BL5" s="201" t="s">
        <v>26</v>
      </c>
      <c r="BM5" s="201" t="s">
        <v>90</v>
      </c>
      <c r="BN5" s="201" t="s">
        <v>24</v>
      </c>
      <c r="BO5" s="201" t="s">
        <v>25</v>
      </c>
      <c r="BP5" s="201" t="s">
        <v>26</v>
      </c>
      <c r="BQ5" s="201" t="s">
        <v>90</v>
      </c>
      <c r="BR5" s="201" t="s">
        <v>24</v>
      </c>
      <c r="BS5" s="201" t="s">
        <v>25</v>
      </c>
      <c r="BT5" s="201" t="s">
        <v>26</v>
      </c>
      <c r="BU5" s="210"/>
      <c r="BV5" s="210"/>
      <c r="BW5" s="201" t="s">
        <v>90</v>
      </c>
      <c r="BX5" s="201" t="s">
        <v>24</v>
      </c>
      <c r="BY5" s="201" t="s">
        <v>25</v>
      </c>
      <c r="BZ5" s="201" t="s">
        <v>26</v>
      </c>
      <c r="CA5" s="201" t="s">
        <v>90</v>
      </c>
      <c r="CB5" s="201" t="s">
        <v>24</v>
      </c>
      <c r="CC5" s="201" t="s">
        <v>25</v>
      </c>
      <c r="CD5" s="201" t="s">
        <v>26</v>
      </c>
      <c r="CE5" s="201" t="s">
        <v>90</v>
      </c>
      <c r="CF5" s="201" t="s">
        <v>24</v>
      </c>
      <c r="CG5" s="201" t="s">
        <v>25</v>
      </c>
      <c r="CH5" s="201" t="s">
        <v>26</v>
      </c>
      <c r="CI5" s="201" t="s">
        <v>90</v>
      </c>
      <c r="CJ5" s="201" t="s">
        <v>24</v>
      </c>
      <c r="CK5" s="201" t="s">
        <v>25</v>
      </c>
      <c r="CL5" s="201" t="s">
        <v>26</v>
      </c>
      <c r="CM5" s="210"/>
      <c r="CN5" s="210"/>
      <c r="CO5" s="201" t="s">
        <v>90</v>
      </c>
      <c r="CP5" s="201" t="s">
        <v>24</v>
      </c>
      <c r="CQ5" s="201" t="s">
        <v>25</v>
      </c>
      <c r="CR5" s="201" t="s">
        <v>26</v>
      </c>
      <c r="CS5" s="201" t="s">
        <v>90</v>
      </c>
      <c r="CT5" s="201" t="s">
        <v>24</v>
      </c>
      <c r="CU5" s="201" t="s">
        <v>25</v>
      </c>
      <c r="CV5" s="201" t="s">
        <v>26</v>
      </c>
      <c r="CW5" s="201" t="s">
        <v>90</v>
      </c>
      <c r="CX5" s="201" t="s">
        <v>24</v>
      </c>
      <c r="CY5" s="201" t="s">
        <v>25</v>
      </c>
      <c r="CZ5" s="201" t="s">
        <v>26</v>
      </c>
      <c r="DA5" s="201" t="s">
        <v>90</v>
      </c>
      <c r="DB5" s="201" t="s">
        <v>24</v>
      </c>
      <c r="DC5" s="201" t="s">
        <v>25</v>
      </c>
      <c r="DD5" s="201" t="s">
        <v>26</v>
      </c>
    </row>
    <row r="6" spans="1:108" s="6" customFormat="1" ht="16.149999999999999" customHeight="1" x14ac:dyDescent="0.2">
      <c r="A6" s="210"/>
      <c r="B6" s="21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10"/>
      <c r="T6" s="210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10"/>
      <c r="AL6" s="210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10"/>
      <c r="BD6" s="210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10"/>
      <c r="BV6" s="210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10"/>
      <c r="CN6" s="210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</row>
    <row r="7" spans="1:108" s="5" customFormat="1" ht="18.75" customHeight="1" x14ac:dyDescent="0.2">
      <c r="A7" s="210" t="s">
        <v>1</v>
      </c>
      <c r="B7" s="210"/>
      <c r="C7" s="32">
        <v>21</v>
      </c>
      <c r="D7" s="32">
        <v>0</v>
      </c>
      <c r="E7" s="32">
        <v>0</v>
      </c>
      <c r="F7" s="33">
        <f>SUM(C7:E7)</f>
        <v>21</v>
      </c>
      <c r="G7" s="32">
        <v>9</v>
      </c>
      <c r="H7" s="32">
        <v>0</v>
      </c>
      <c r="I7" s="32">
        <v>0</v>
      </c>
      <c r="J7" s="33">
        <f>SUM(G7:I7)</f>
        <v>9</v>
      </c>
      <c r="K7" s="32">
        <v>16</v>
      </c>
      <c r="L7" s="32">
        <v>0</v>
      </c>
      <c r="M7" s="32">
        <v>0</v>
      </c>
      <c r="N7" s="33">
        <f>SUM(K7:M7)</f>
        <v>16</v>
      </c>
      <c r="O7" s="33">
        <f>SUM(K7,G7,C7)</f>
        <v>46</v>
      </c>
      <c r="P7" s="33">
        <f>SUM(L7,H7,D7)</f>
        <v>0</v>
      </c>
      <c r="Q7" s="33">
        <f>SUM(M7,I7,E7)</f>
        <v>0</v>
      </c>
      <c r="R7" s="33">
        <f>SUM(O7:Q7)</f>
        <v>46</v>
      </c>
      <c r="S7" s="210" t="s">
        <v>1</v>
      </c>
      <c r="T7" s="210"/>
      <c r="U7" s="32">
        <v>0</v>
      </c>
      <c r="V7" s="32">
        <v>0</v>
      </c>
      <c r="W7" s="32">
        <v>1</v>
      </c>
      <c r="X7" s="33">
        <f>SUM(U7:W7)</f>
        <v>1</v>
      </c>
      <c r="Y7" s="32">
        <v>0</v>
      </c>
      <c r="Z7" s="32">
        <v>0</v>
      </c>
      <c r="AA7" s="32">
        <v>0</v>
      </c>
      <c r="AB7" s="33">
        <f>SUM(Y7:AA7)</f>
        <v>0</v>
      </c>
      <c r="AC7" s="32">
        <v>0</v>
      </c>
      <c r="AD7" s="32">
        <v>0</v>
      </c>
      <c r="AE7" s="32">
        <v>1</v>
      </c>
      <c r="AF7" s="33">
        <f>SUM(AC7:AE7)</f>
        <v>1</v>
      </c>
      <c r="AG7" s="33">
        <f>SUM(AC7,Y7,U7)</f>
        <v>0</v>
      </c>
      <c r="AH7" s="33">
        <f>SUM(AD7,Z7,V7)</f>
        <v>0</v>
      </c>
      <c r="AI7" s="33">
        <f>SUM(AE7,AA7,W7)</f>
        <v>2</v>
      </c>
      <c r="AJ7" s="33">
        <f>SUM(AG7:AI7)</f>
        <v>2</v>
      </c>
      <c r="AK7" s="210" t="s">
        <v>1</v>
      </c>
      <c r="AL7" s="210"/>
      <c r="AM7" s="32">
        <v>3</v>
      </c>
      <c r="AN7" s="32">
        <v>4</v>
      </c>
      <c r="AO7" s="32">
        <v>0</v>
      </c>
      <c r="AP7" s="33">
        <f>SUM(AM7:AO7)</f>
        <v>7</v>
      </c>
      <c r="AQ7" s="32">
        <v>1</v>
      </c>
      <c r="AR7" s="32">
        <v>3</v>
      </c>
      <c r="AS7" s="32">
        <v>0</v>
      </c>
      <c r="AT7" s="33">
        <f>SUM(AQ7:AS7)</f>
        <v>4</v>
      </c>
      <c r="AU7" s="32">
        <v>4</v>
      </c>
      <c r="AV7" s="32">
        <v>6</v>
      </c>
      <c r="AW7" s="32">
        <v>0</v>
      </c>
      <c r="AX7" s="33">
        <f>SUM(AU7:AW7)</f>
        <v>10</v>
      </c>
      <c r="AY7" s="33">
        <f>SUM(AU7,AQ7,AM7)</f>
        <v>8</v>
      </c>
      <c r="AZ7" s="33">
        <f>SUM(AV7,AR7,AN7)</f>
        <v>13</v>
      </c>
      <c r="BA7" s="33">
        <f>SUM(AW7,AS7,AO7)</f>
        <v>0</v>
      </c>
      <c r="BB7" s="33">
        <f>SUM(AY7:BA7)</f>
        <v>21</v>
      </c>
      <c r="BC7" s="210" t="s">
        <v>1</v>
      </c>
      <c r="BD7" s="210"/>
      <c r="BE7" s="32">
        <v>0</v>
      </c>
      <c r="BF7" s="32">
        <v>0</v>
      </c>
      <c r="BG7" s="32">
        <v>0</v>
      </c>
      <c r="BH7" s="33">
        <f>SUM(BE7:BG7)</f>
        <v>0</v>
      </c>
      <c r="BI7" s="32">
        <v>0</v>
      </c>
      <c r="BJ7" s="32">
        <v>0</v>
      </c>
      <c r="BK7" s="32">
        <v>0</v>
      </c>
      <c r="BL7" s="33">
        <f>SUM(BI7:BK7)</f>
        <v>0</v>
      </c>
      <c r="BM7" s="32">
        <v>0</v>
      </c>
      <c r="BN7" s="32">
        <v>0</v>
      </c>
      <c r="BO7" s="32">
        <v>0</v>
      </c>
      <c r="BP7" s="33">
        <f>SUM(BM7:BO7)</f>
        <v>0</v>
      </c>
      <c r="BQ7" s="33">
        <f>SUM(BM7,BI7,BE7)</f>
        <v>0</v>
      </c>
      <c r="BR7" s="33">
        <f>SUM(BN7,BJ7,BF7)</f>
        <v>0</v>
      </c>
      <c r="BS7" s="33">
        <f>SUM(BO7,BK7,BG7)</f>
        <v>0</v>
      </c>
      <c r="BT7" s="33">
        <f>SUM(BQ7:BS7)</f>
        <v>0</v>
      </c>
      <c r="BU7" s="210" t="s">
        <v>1</v>
      </c>
      <c r="BV7" s="210"/>
      <c r="BW7" s="25">
        <v>0</v>
      </c>
      <c r="BX7" s="25">
        <v>0</v>
      </c>
      <c r="BY7" s="25">
        <v>0</v>
      </c>
      <c r="BZ7" s="26">
        <f>SUM(BW7:BY7)</f>
        <v>0</v>
      </c>
      <c r="CA7" s="25">
        <v>0</v>
      </c>
      <c r="CB7" s="25">
        <v>0</v>
      </c>
      <c r="CC7" s="25">
        <v>0</v>
      </c>
      <c r="CD7" s="26">
        <f>SUM(CA7:CC7)</f>
        <v>0</v>
      </c>
      <c r="CE7" s="25">
        <v>0</v>
      </c>
      <c r="CF7" s="25">
        <v>0</v>
      </c>
      <c r="CG7" s="25">
        <v>0</v>
      </c>
      <c r="CH7" s="26">
        <f>SUM(CE7:CG7)</f>
        <v>0</v>
      </c>
      <c r="CI7" s="26">
        <f>BW7+CA7+CE7</f>
        <v>0</v>
      </c>
      <c r="CJ7" s="26">
        <f t="shared" ref="CJ7:CL22" si="0">BX7+CB7+CF7</f>
        <v>0</v>
      </c>
      <c r="CK7" s="26">
        <f t="shared" si="0"/>
        <v>0</v>
      </c>
      <c r="CL7" s="26">
        <f t="shared" si="0"/>
        <v>0</v>
      </c>
      <c r="CM7" s="210" t="s">
        <v>1</v>
      </c>
      <c r="CN7" s="210"/>
      <c r="CO7" s="27">
        <f>C7+U7+AM7+BE7+BW7</f>
        <v>24</v>
      </c>
      <c r="CP7" s="27">
        <f t="shared" ref="CP7:CQ7" si="1">D7+V7+AN7+BF7+BX7</f>
        <v>4</v>
      </c>
      <c r="CQ7" s="27">
        <f t="shared" si="1"/>
        <v>1</v>
      </c>
      <c r="CR7" s="26">
        <f t="shared" ref="CR7:CW8" si="2">F7+X7+AP7+BH7+BZ7</f>
        <v>29</v>
      </c>
      <c r="CS7" s="27">
        <f t="shared" si="2"/>
        <v>10</v>
      </c>
      <c r="CT7" s="27">
        <f t="shared" si="2"/>
        <v>3</v>
      </c>
      <c r="CU7" s="27">
        <f t="shared" si="2"/>
        <v>0</v>
      </c>
      <c r="CV7" s="26">
        <f t="shared" si="2"/>
        <v>13</v>
      </c>
      <c r="CW7" s="27">
        <f t="shared" si="2"/>
        <v>20</v>
      </c>
      <c r="CX7" s="27">
        <f t="shared" ref="CX7" si="3">L7+AD7+AV7+BN7+CF7</f>
        <v>6</v>
      </c>
      <c r="CY7" s="27">
        <f t="shared" ref="CY7" si="4">M7+AE7+AW7+BO7+CG7</f>
        <v>1</v>
      </c>
      <c r="CZ7" s="26">
        <f t="shared" ref="CZ7" si="5">N7+AF7+AX7+BP7+CH7</f>
        <v>27</v>
      </c>
      <c r="DA7" s="26">
        <f>CW7+CS7+CO7</f>
        <v>54</v>
      </c>
      <c r="DB7" s="26">
        <f t="shared" ref="DB7:DD7" si="6">CX7+CT7+CP7</f>
        <v>13</v>
      </c>
      <c r="DC7" s="26">
        <f t="shared" si="6"/>
        <v>2</v>
      </c>
      <c r="DD7" s="26">
        <f t="shared" si="6"/>
        <v>69</v>
      </c>
    </row>
    <row r="8" spans="1:108" s="5" customFormat="1" ht="18.75" customHeight="1" x14ac:dyDescent="0.2">
      <c r="A8" s="210" t="s">
        <v>2</v>
      </c>
      <c r="B8" s="210"/>
      <c r="C8" s="32">
        <v>28</v>
      </c>
      <c r="D8" s="32">
        <v>5</v>
      </c>
      <c r="E8" s="32">
        <v>2</v>
      </c>
      <c r="F8" s="33">
        <f>SUM(C8:E8)</f>
        <v>35</v>
      </c>
      <c r="G8" s="32">
        <v>17</v>
      </c>
      <c r="H8" s="32">
        <v>0</v>
      </c>
      <c r="I8" s="32">
        <v>3</v>
      </c>
      <c r="J8" s="33">
        <f>SUM(G8:I8)</f>
        <v>20</v>
      </c>
      <c r="K8" s="32">
        <v>22</v>
      </c>
      <c r="L8" s="32">
        <v>0</v>
      </c>
      <c r="M8" s="32">
        <v>3</v>
      </c>
      <c r="N8" s="33">
        <f t="shared" ref="N8" si="7">SUM(K8:M8)</f>
        <v>25</v>
      </c>
      <c r="O8" s="33">
        <f t="shared" ref="O8:Q8" si="8">SUM(K8,G8,C8)</f>
        <v>67</v>
      </c>
      <c r="P8" s="33">
        <f t="shared" si="8"/>
        <v>5</v>
      </c>
      <c r="Q8" s="33">
        <f t="shared" si="8"/>
        <v>8</v>
      </c>
      <c r="R8" s="33">
        <f t="shared" ref="R8" si="9">SUM(O8:Q8)</f>
        <v>80</v>
      </c>
      <c r="S8" s="210" t="s">
        <v>2</v>
      </c>
      <c r="T8" s="210"/>
      <c r="U8" s="32">
        <v>0</v>
      </c>
      <c r="V8" s="32">
        <v>0</v>
      </c>
      <c r="W8" s="32">
        <v>0</v>
      </c>
      <c r="X8" s="33">
        <f t="shared" ref="X8:X12" si="10">SUM(U8:W8)</f>
        <v>0</v>
      </c>
      <c r="Y8" s="32">
        <v>0</v>
      </c>
      <c r="Z8" s="32">
        <v>0</v>
      </c>
      <c r="AA8" s="32">
        <v>0</v>
      </c>
      <c r="AB8" s="33">
        <f t="shared" ref="AB8:AB11" si="11">SUM(Y8:AA8)</f>
        <v>0</v>
      </c>
      <c r="AC8" s="32">
        <v>0</v>
      </c>
      <c r="AD8" s="32">
        <v>0</v>
      </c>
      <c r="AE8" s="32">
        <v>0</v>
      </c>
      <c r="AF8" s="33">
        <f t="shared" ref="AF8" si="12">SUM(AC8:AE8)</f>
        <v>0</v>
      </c>
      <c r="AG8" s="33">
        <f t="shared" ref="AG8:AI8" si="13">SUM(AC8,Y8,U8)</f>
        <v>0</v>
      </c>
      <c r="AH8" s="33">
        <f t="shared" si="13"/>
        <v>0</v>
      </c>
      <c r="AI8" s="33">
        <f t="shared" si="13"/>
        <v>0</v>
      </c>
      <c r="AJ8" s="33">
        <f t="shared" ref="AJ8" si="14">SUM(AG8:AI8)</f>
        <v>0</v>
      </c>
      <c r="AK8" s="210" t="s">
        <v>2</v>
      </c>
      <c r="AL8" s="210"/>
      <c r="AM8" s="32">
        <v>2</v>
      </c>
      <c r="AN8" s="32">
        <v>9</v>
      </c>
      <c r="AO8" s="32">
        <v>0</v>
      </c>
      <c r="AP8" s="33">
        <f t="shared" ref="AP8:AP11" si="15">SUM(AM8:AO8)</f>
        <v>11</v>
      </c>
      <c r="AQ8" s="32">
        <v>3</v>
      </c>
      <c r="AR8" s="32">
        <v>7</v>
      </c>
      <c r="AS8" s="32">
        <v>1</v>
      </c>
      <c r="AT8" s="33">
        <f t="shared" ref="AT8" si="16">SUM(AQ8:AS8)</f>
        <v>11</v>
      </c>
      <c r="AU8" s="32">
        <v>3</v>
      </c>
      <c r="AV8" s="32">
        <v>8</v>
      </c>
      <c r="AW8" s="32">
        <v>0</v>
      </c>
      <c r="AX8" s="33">
        <f t="shared" ref="AX8:AX11" si="17">SUM(AU8:AW8)</f>
        <v>11</v>
      </c>
      <c r="AY8" s="33">
        <f t="shared" ref="AY8:BA8" si="18">SUM(AU8,AQ8,AM8)</f>
        <v>8</v>
      </c>
      <c r="AZ8" s="33">
        <f t="shared" si="18"/>
        <v>24</v>
      </c>
      <c r="BA8" s="33">
        <f t="shared" si="18"/>
        <v>1</v>
      </c>
      <c r="BB8" s="33">
        <f t="shared" ref="BB8" si="19">SUM(AY8:BA8)</f>
        <v>33</v>
      </c>
      <c r="BC8" s="210" t="s">
        <v>2</v>
      </c>
      <c r="BD8" s="210"/>
      <c r="BE8" s="32">
        <v>0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2">
        <v>0</v>
      </c>
      <c r="BP8" s="33">
        <f t="shared" ref="BP8" si="20">SUM(BM8:BO8)</f>
        <v>0</v>
      </c>
      <c r="BQ8" s="33">
        <f t="shared" ref="BQ8:BS8" si="21">SUM(BM8,BI8,BE8)</f>
        <v>0</v>
      </c>
      <c r="BR8" s="33">
        <f t="shared" si="21"/>
        <v>0</v>
      </c>
      <c r="BS8" s="33">
        <f t="shared" si="21"/>
        <v>0</v>
      </c>
      <c r="BT8" s="33">
        <f t="shared" ref="BT8" si="22">SUM(BQ8:BS8)</f>
        <v>0</v>
      </c>
      <c r="BU8" s="210" t="s">
        <v>2</v>
      </c>
      <c r="BV8" s="210"/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6">
        <f t="shared" ref="CH8:CH27" si="23">SUM(CE8:CG8)</f>
        <v>0</v>
      </c>
      <c r="CI8" s="26">
        <f t="shared" ref="CI8:CL27" si="24">BW8+CA8+CE8</f>
        <v>0</v>
      </c>
      <c r="CJ8" s="26">
        <f t="shared" si="0"/>
        <v>0</v>
      </c>
      <c r="CK8" s="26">
        <f t="shared" si="0"/>
        <v>0</v>
      </c>
      <c r="CL8" s="26">
        <f t="shared" si="0"/>
        <v>0</v>
      </c>
      <c r="CM8" s="210" t="s">
        <v>2</v>
      </c>
      <c r="CN8" s="210"/>
      <c r="CO8" s="27">
        <f t="shared" ref="CO8:CO27" si="25">C8+U8+AM8+BE8+BW8</f>
        <v>30</v>
      </c>
      <c r="CP8" s="27">
        <f t="shared" ref="CP8:CP27" si="26">D8+V8+AN8+BF8+BX8</f>
        <v>14</v>
      </c>
      <c r="CQ8" s="27">
        <f t="shared" ref="CQ8:CQ27" si="27">E8+W8+AO8+BG8+BY8</f>
        <v>2</v>
      </c>
      <c r="CR8" s="26">
        <f t="shared" si="2"/>
        <v>46</v>
      </c>
      <c r="CS8" s="27">
        <f t="shared" si="2"/>
        <v>20</v>
      </c>
      <c r="CT8" s="27">
        <f t="shared" si="2"/>
        <v>7</v>
      </c>
      <c r="CU8" s="27">
        <f t="shared" si="2"/>
        <v>4</v>
      </c>
      <c r="CV8" s="26">
        <f t="shared" si="2"/>
        <v>31</v>
      </c>
      <c r="CW8" s="27">
        <f t="shared" ref="CW8:CW27" si="28">K8+AC8+AU8+BM8+CE8</f>
        <v>25</v>
      </c>
      <c r="CX8" s="27">
        <f t="shared" ref="CX8:CX27" si="29">L8+AD8+AV8+BN8+CF8</f>
        <v>8</v>
      </c>
      <c r="CY8" s="27">
        <f t="shared" ref="CY8:CY26" si="30">M8+AE8+AW8+BO8+CG8</f>
        <v>3</v>
      </c>
      <c r="CZ8" s="26">
        <f t="shared" ref="CZ8:CZ27" si="31">N8+AF8+AX8+BP8+CH8</f>
        <v>36</v>
      </c>
      <c r="DA8" s="26">
        <f t="shared" ref="DA8:DA27" si="32">CW8+CS8+CO8</f>
        <v>75</v>
      </c>
      <c r="DB8" s="26">
        <f t="shared" ref="DB8:DB27" si="33">CX8+CT8+CP8</f>
        <v>29</v>
      </c>
      <c r="DC8" s="26">
        <f t="shared" ref="DC8:DC27" si="34">CY8+CU8+CQ8</f>
        <v>9</v>
      </c>
      <c r="DD8" s="26">
        <f t="shared" ref="DD8:DD27" si="35">CZ8+CV8+CR8</f>
        <v>113</v>
      </c>
    </row>
    <row r="9" spans="1:108" s="5" customFormat="1" ht="18.75" customHeight="1" x14ac:dyDescent="0.2">
      <c r="A9" s="210" t="s">
        <v>29</v>
      </c>
      <c r="B9" s="210"/>
      <c r="C9" s="35">
        <v>21</v>
      </c>
      <c r="D9" s="35">
        <v>0</v>
      </c>
      <c r="E9" s="35">
        <v>1</v>
      </c>
      <c r="F9" s="34">
        <f t="shared" ref="F9:F27" si="36">SUM(C9:E9)</f>
        <v>22</v>
      </c>
      <c r="G9" s="35">
        <v>25</v>
      </c>
      <c r="H9" s="35">
        <v>0</v>
      </c>
      <c r="I9" s="35">
        <v>1</v>
      </c>
      <c r="J9" s="34">
        <f t="shared" ref="J9:J27" si="37">SUM(G9:I9)</f>
        <v>26</v>
      </c>
      <c r="K9" s="35">
        <v>28</v>
      </c>
      <c r="L9" s="35">
        <v>0</v>
      </c>
      <c r="M9" s="35">
        <v>1</v>
      </c>
      <c r="N9" s="34">
        <f t="shared" ref="N9:N27" si="38">SUM(K9:M9)</f>
        <v>29</v>
      </c>
      <c r="O9" s="34">
        <f t="shared" ref="O9:O26" si="39">SUM(K9,G9,C9)</f>
        <v>74</v>
      </c>
      <c r="P9" s="34">
        <f t="shared" ref="P9:P26" si="40">SUM(L9,H9,D9)</f>
        <v>0</v>
      </c>
      <c r="Q9" s="34">
        <f t="shared" ref="Q9:Q26" si="41">SUM(M9,I9,E9)</f>
        <v>3</v>
      </c>
      <c r="R9" s="34">
        <f t="shared" ref="R9:R26" si="42">SUM(O9:Q9)</f>
        <v>77</v>
      </c>
      <c r="S9" s="210" t="s">
        <v>29</v>
      </c>
      <c r="T9" s="210"/>
      <c r="U9" s="35">
        <v>1</v>
      </c>
      <c r="V9" s="35">
        <v>0</v>
      </c>
      <c r="W9" s="35">
        <v>0</v>
      </c>
      <c r="X9" s="33">
        <f t="shared" si="10"/>
        <v>1</v>
      </c>
      <c r="Y9" s="35">
        <v>1</v>
      </c>
      <c r="Z9" s="35">
        <v>0</v>
      </c>
      <c r="AA9" s="35">
        <v>0</v>
      </c>
      <c r="AB9" s="33">
        <f t="shared" si="11"/>
        <v>1</v>
      </c>
      <c r="AC9" s="35">
        <v>1</v>
      </c>
      <c r="AD9" s="35">
        <v>0</v>
      </c>
      <c r="AE9" s="35">
        <v>0</v>
      </c>
      <c r="AF9" s="34">
        <f t="shared" ref="AF9:AF27" si="43">SUM(AC9:AE9)</f>
        <v>1</v>
      </c>
      <c r="AG9" s="34">
        <f t="shared" ref="AG9:AG26" si="44">SUM(AC9,Y9,U9)</f>
        <v>3</v>
      </c>
      <c r="AH9" s="34">
        <f t="shared" ref="AH9:AH26" si="45">SUM(AD9,Z9,V9)</f>
        <v>0</v>
      </c>
      <c r="AI9" s="34">
        <f t="shared" ref="AI9:AI26" si="46">SUM(AE9,AA9,W9)</f>
        <v>0</v>
      </c>
      <c r="AJ9" s="34">
        <f t="shared" ref="AJ9:AJ26" si="47">SUM(AG9:AI9)</f>
        <v>3</v>
      </c>
      <c r="AK9" s="210" t="s">
        <v>29</v>
      </c>
      <c r="AL9" s="210"/>
      <c r="AM9" s="35">
        <v>2</v>
      </c>
      <c r="AN9" s="35">
        <v>5</v>
      </c>
      <c r="AO9" s="35">
        <v>0</v>
      </c>
      <c r="AP9" s="33">
        <f t="shared" si="15"/>
        <v>7</v>
      </c>
      <c r="AQ9" s="35">
        <v>2</v>
      </c>
      <c r="AR9" s="35">
        <v>8</v>
      </c>
      <c r="AS9" s="35">
        <v>0</v>
      </c>
      <c r="AT9" s="34">
        <f t="shared" ref="AT9:AT27" si="48">SUM(AQ9:AS9)</f>
        <v>10</v>
      </c>
      <c r="AU9" s="35">
        <v>3</v>
      </c>
      <c r="AV9" s="35">
        <v>10</v>
      </c>
      <c r="AW9" s="35">
        <v>0</v>
      </c>
      <c r="AX9" s="33">
        <f t="shared" si="17"/>
        <v>13</v>
      </c>
      <c r="AY9" s="34">
        <f t="shared" ref="AY9:AY26" si="49">SUM(AU9,AQ9,AM9)</f>
        <v>7</v>
      </c>
      <c r="AZ9" s="34">
        <f t="shared" ref="AZ9:AZ26" si="50">SUM(AV9,AR9,AN9)</f>
        <v>23</v>
      </c>
      <c r="BA9" s="34">
        <f t="shared" ref="BA9:BA26" si="51">SUM(AW9,AS9,AO9)</f>
        <v>0</v>
      </c>
      <c r="BB9" s="34">
        <f t="shared" ref="BB9:BB26" si="52">SUM(AY9:BA9)</f>
        <v>30</v>
      </c>
      <c r="BC9" s="210" t="s">
        <v>29</v>
      </c>
      <c r="BD9" s="210"/>
      <c r="BE9" s="32">
        <v>0</v>
      </c>
      <c r="BF9" s="35">
        <v>1</v>
      </c>
      <c r="BG9" s="35">
        <v>0</v>
      </c>
      <c r="BH9" s="34">
        <f t="shared" ref="BH9:BH27" si="53">SUM(BE9:BG9)</f>
        <v>1</v>
      </c>
      <c r="BI9" s="25">
        <v>0</v>
      </c>
      <c r="BJ9" s="35">
        <v>2</v>
      </c>
      <c r="BK9" s="35">
        <v>0</v>
      </c>
      <c r="BL9" s="34">
        <f t="shared" ref="BL9:BL27" si="54">SUM(BI9:BK9)</f>
        <v>2</v>
      </c>
      <c r="BM9" s="25">
        <v>0</v>
      </c>
      <c r="BN9" s="35">
        <v>2</v>
      </c>
      <c r="BO9" s="35">
        <v>0</v>
      </c>
      <c r="BP9" s="34">
        <f t="shared" ref="BP9:BP27" si="55">SUM(BM9:BO9)</f>
        <v>2</v>
      </c>
      <c r="BQ9" s="34">
        <f t="shared" ref="BQ9:BQ27" si="56">SUM(BM9,BI9,BE9)</f>
        <v>0</v>
      </c>
      <c r="BR9" s="34">
        <f t="shared" ref="BR9:BR26" si="57">SUM(BN9,BJ9,BF9)</f>
        <v>5</v>
      </c>
      <c r="BS9" s="34">
        <f t="shared" ref="BS9:BS26" si="58">SUM(BO9,BK9,BG9)</f>
        <v>0</v>
      </c>
      <c r="BT9" s="34">
        <f t="shared" ref="BT9:BT26" si="59">SUM(BQ9:BS9)</f>
        <v>5</v>
      </c>
      <c r="BU9" s="210" t="s">
        <v>29</v>
      </c>
      <c r="BV9" s="210"/>
      <c r="BW9" s="25">
        <v>6</v>
      </c>
      <c r="BX9" s="25">
        <v>1</v>
      </c>
      <c r="BY9" s="25">
        <v>1</v>
      </c>
      <c r="BZ9" s="26">
        <f t="shared" ref="BZ9:BZ26" si="60">SUM(BW9:BY9)</f>
        <v>8</v>
      </c>
      <c r="CA9" s="25">
        <v>7</v>
      </c>
      <c r="CB9" s="25">
        <v>1</v>
      </c>
      <c r="CC9" s="25">
        <v>1</v>
      </c>
      <c r="CD9" s="26">
        <f t="shared" ref="CD9:CD27" si="61">SUM(CA9:CC9)</f>
        <v>9</v>
      </c>
      <c r="CE9" s="25">
        <v>5</v>
      </c>
      <c r="CF9" s="25">
        <v>1</v>
      </c>
      <c r="CG9" s="25">
        <v>0</v>
      </c>
      <c r="CH9" s="26">
        <f t="shared" si="23"/>
        <v>6</v>
      </c>
      <c r="CI9" s="26">
        <f t="shared" si="24"/>
        <v>18</v>
      </c>
      <c r="CJ9" s="26">
        <f t="shared" si="0"/>
        <v>3</v>
      </c>
      <c r="CK9" s="26">
        <f t="shared" si="0"/>
        <v>2</v>
      </c>
      <c r="CL9" s="26">
        <f t="shared" si="0"/>
        <v>23</v>
      </c>
      <c r="CM9" s="210" t="s">
        <v>29</v>
      </c>
      <c r="CN9" s="210"/>
      <c r="CO9" s="27">
        <f t="shared" si="25"/>
        <v>30</v>
      </c>
      <c r="CP9" s="27">
        <f t="shared" si="26"/>
        <v>7</v>
      </c>
      <c r="CQ9" s="27">
        <f t="shared" si="27"/>
        <v>2</v>
      </c>
      <c r="CR9" s="26">
        <f t="shared" ref="CR9:CR27" si="62">F9+X9+AP9+BH9+BZ9</f>
        <v>39</v>
      </c>
      <c r="CS9" s="27">
        <f t="shared" ref="CS9:CS27" si="63">G9+Y9+AQ9+BI9+CA9</f>
        <v>35</v>
      </c>
      <c r="CT9" s="27">
        <f t="shared" ref="CT9:CT27" si="64">H9+Z9+AR9+BJ9+CB9</f>
        <v>11</v>
      </c>
      <c r="CU9" s="27">
        <f t="shared" ref="CU9:CU27" si="65">I9+AA9+AS9+BK9+CC9</f>
        <v>2</v>
      </c>
      <c r="CV9" s="26">
        <f t="shared" ref="CV9:CV27" si="66">J9+AB9+AT9+BL9+CD9</f>
        <v>48</v>
      </c>
      <c r="CW9" s="27">
        <f t="shared" si="28"/>
        <v>37</v>
      </c>
      <c r="CX9" s="27">
        <f t="shared" si="29"/>
        <v>13</v>
      </c>
      <c r="CY9" s="27">
        <f t="shared" si="30"/>
        <v>1</v>
      </c>
      <c r="CZ9" s="26">
        <f t="shared" si="31"/>
        <v>51</v>
      </c>
      <c r="DA9" s="26">
        <f t="shared" si="32"/>
        <v>102</v>
      </c>
      <c r="DB9" s="26">
        <f t="shared" si="33"/>
        <v>31</v>
      </c>
      <c r="DC9" s="26">
        <f t="shared" si="34"/>
        <v>5</v>
      </c>
      <c r="DD9" s="26">
        <f t="shared" si="35"/>
        <v>138</v>
      </c>
    </row>
    <row r="10" spans="1:108" s="5" customFormat="1" ht="18.75" customHeight="1" x14ac:dyDescent="0.2">
      <c r="A10" s="210" t="s">
        <v>3</v>
      </c>
      <c r="B10" s="210"/>
      <c r="C10" s="35">
        <v>39</v>
      </c>
      <c r="D10" s="35">
        <v>0</v>
      </c>
      <c r="E10" s="35">
        <v>1</v>
      </c>
      <c r="F10" s="34">
        <f t="shared" si="36"/>
        <v>40</v>
      </c>
      <c r="G10" s="35">
        <v>38</v>
      </c>
      <c r="H10" s="35">
        <v>0</v>
      </c>
      <c r="I10" s="35">
        <v>2</v>
      </c>
      <c r="J10" s="34">
        <f t="shared" si="37"/>
        <v>40</v>
      </c>
      <c r="K10" s="35">
        <v>50</v>
      </c>
      <c r="L10" s="35">
        <v>0</v>
      </c>
      <c r="M10" s="35">
        <v>2</v>
      </c>
      <c r="N10" s="34">
        <f t="shared" si="38"/>
        <v>52</v>
      </c>
      <c r="O10" s="34">
        <f t="shared" si="39"/>
        <v>127</v>
      </c>
      <c r="P10" s="34">
        <f t="shared" si="40"/>
        <v>0</v>
      </c>
      <c r="Q10" s="34">
        <f t="shared" si="41"/>
        <v>5</v>
      </c>
      <c r="R10" s="34">
        <f t="shared" si="42"/>
        <v>132</v>
      </c>
      <c r="S10" s="210" t="s">
        <v>3</v>
      </c>
      <c r="T10" s="210"/>
      <c r="U10" s="35">
        <v>0</v>
      </c>
      <c r="V10" s="35">
        <v>0</v>
      </c>
      <c r="W10" s="35">
        <v>0</v>
      </c>
      <c r="X10" s="33">
        <f t="shared" si="10"/>
        <v>0</v>
      </c>
      <c r="Y10" s="35">
        <v>0</v>
      </c>
      <c r="Z10" s="35">
        <v>0</v>
      </c>
      <c r="AA10" s="35">
        <v>0</v>
      </c>
      <c r="AB10" s="33">
        <f t="shared" si="11"/>
        <v>0</v>
      </c>
      <c r="AC10" s="35">
        <v>0</v>
      </c>
      <c r="AD10" s="35">
        <v>0</v>
      </c>
      <c r="AE10" s="35">
        <v>0</v>
      </c>
      <c r="AF10" s="34">
        <f t="shared" si="43"/>
        <v>0</v>
      </c>
      <c r="AG10" s="34">
        <f t="shared" si="44"/>
        <v>0</v>
      </c>
      <c r="AH10" s="34">
        <f t="shared" si="45"/>
        <v>0</v>
      </c>
      <c r="AI10" s="34">
        <f t="shared" si="46"/>
        <v>0</v>
      </c>
      <c r="AJ10" s="34">
        <f t="shared" si="47"/>
        <v>0</v>
      </c>
      <c r="AK10" s="210" t="s">
        <v>3</v>
      </c>
      <c r="AL10" s="210"/>
      <c r="AM10" s="35">
        <v>1</v>
      </c>
      <c r="AN10" s="35">
        <v>2</v>
      </c>
      <c r="AO10" s="35">
        <v>0</v>
      </c>
      <c r="AP10" s="33">
        <f t="shared" si="15"/>
        <v>3</v>
      </c>
      <c r="AQ10" s="35">
        <v>1</v>
      </c>
      <c r="AR10" s="35">
        <v>3</v>
      </c>
      <c r="AS10" s="35">
        <v>0</v>
      </c>
      <c r="AT10" s="34">
        <f t="shared" si="48"/>
        <v>4</v>
      </c>
      <c r="AU10" s="35">
        <v>2</v>
      </c>
      <c r="AV10" s="35">
        <v>4</v>
      </c>
      <c r="AW10" s="35">
        <v>0</v>
      </c>
      <c r="AX10" s="33">
        <f t="shared" si="17"/>
        <v>6</v>
      </c>
      <c r="AY10" s="34">
        <f t="shared" si="49"/>
        <v>4</v>
      </c>
      <c r="AZ10" s="34">
        <f t="shared" si="50"/>
        <v>9</v>
      </c>
      <c r="BA10" s="34">
        <f t="shared" si="51"/>
        <v>0</v>
      </c>
      <c r="BB10" s="34">
        <f t="shared" si="52"/>
        <v>13</v>
      </c>
      <c r="BC10" s="210" t="s">
        <v>3</v>
      </c>
      <c r="BD10" s="210"/>
      <c r="BE10" s="32">
        <v>0</v>
      </c>
      <c r="BF10" s="35">
        <v>3</v>
      </c>
      <c r="BG10" s="35">
        <v>0</v>
      </c>
      <c r="BH10" s="34">
        <f t="shared" si="53"/>
        <v>3</v>
      </c>
      <c r="BI10" s="35">
        <v>0</v>
      </c>
      <c r="BJ10" s="35">
        <v>3</v>
      </c>
      <c r="BK10" s="35">
        <v>0</v>
      </c>
      <c r="BL10" s="34">
        <f t="shared" si="54"/>
        <v>3</v>
      </c>
      <c r="BM10" s="35">
        <v>0</v>
      </c>
      <c r="BN10" s="35">
        <v>2</v>
      </c>
      <c r="BO10" s="35">
        <v>0</v>
      </c>
      <c r="BP10" s="34">
        <f t="shared" si="55"/>
        <v>2</v>
      </c>
      <c r="BQ10" s="34">
        <f t="shared" si="56"/>
        <v>0</v>
      </c>
      <c r="BR10" s="34">
        <f t="shared" si="57"/>
        <v>8</v>
      </c>
      <c r="BS10" s="34">
        <f t="shared" si="58"/>
        <v>0</v>
      </c>
      <c r="BT10" s="34">
        <f t="shared" si="59"/>
        <v>8</v>
      </c>
      <c r="BU10" s="210" t="s">
        <v>3</v>
      </c>
      <c r="BV10" s="210"/>
      <c r="BW10" s="25">
        <v>4</v>
      </c>
      <c r="BX10" s="25">
        <v>4</v>
      </c>
      <c r="BY10" s="25">
        <v>1</v>
      </c>
      <c r="BZ10" s="26">
        <f t="shared" si="60"/>
        <v>9</v>
      </c>
      <c r="CA10" s="25">
        <v>4</v>
      </c>
      <c r="CB10" s="25">
        <v>5</v>
      </c>
      <c r="CC10" s="25">
        <v>0</v>
      </c>
      <c r="CD10" s="26">
        <f t="shared" si="61"/>
        <v>9</v>
      </c>
      <c r="CE10" s="25">
        <v>4</v>
      </c>
      <c r="CF10" s="25">
        <v>5</v>
      </c>
      <c r="CG10" s="25">
        <v>0</v>
      </c>
      <c r="CH10" s="26">
        <f t="shared" si="23"/>
        <v>9</v>
      </c>
      <c r="CI10" s="26">
        <f t="shared" si="24"/>
        <v>12</v>
      </c>
      <c r="CJ10" s="26">
        <f t="shared" si="0"/>
        <v>14</v>
      </c>
      <c r="CK10" s="26">
        <f t="shared" si="0"/>
        <v>1</v>
      </c>
      <c r="CL10" s="26">
        <f t="shared" si="0"/>
        <v>27</v>
      </c>
      <c r="CM10" s="210" t="s">
        <v>3</v>
      </c>
      <c r="CN10" s="210"/>
      <c r="CO10" s="27">
        <f t="shared" si="25"/>
        <v>44</v>
      </c>
      <c r="CP10" s="27">
        <f t="shared" si="26"/>
        <v>9</v>
      </c>
      <c r="CQ10" s="27">
        <f t="shared" si="27"/>
        <v>2</v>
      </c>
      <c r="CR10" s="26">
        <f t="shared" si="62"/>
        <v>55</v>
      </c>
      <c r="CS10" s="27">
        <f t="shared" si="63"/>
        <v>43</v>
      </c>
      <c r="CT10" s="27">
        <f t="shared" si="64"/>
        <v>11</v>
      </c>
      <c r="CU10" s="27">
        <f t="shared" si="65"/>
        <v>2</v>
      </c>
      <c r="CV10" s="26">
        <f t="shared" si="66"/>
        <v>56</v>
      </c>
      <c r="CW10" s="27">
        <f t="shared" si="28"/>
        <v>56</v>
      </c>
      <c r="CX10" s="27">
        <f t="shared" si="29"/>
        <v>11</v>
      </c>
      <c r="CY10" s="27">
        <f t="shared" si="30"/>
        <v>2</v>
      </c>
      <c r="CZ10" s="26">
        <f t="shared" si="31"/>
        <v>69</v>
      </c>
      <c r="DA10" s="26">
        <f t="shared" si="32"/>
        <v>143</v>
      </c>
      <c r="DB10" s="26">
        <f t="shared" si="33"/>
        <v>31</v>
      </c>
      <c r="DC10" s="26">
        <f t="shared" si="34"/>
        <v>6</v>
      </c>
      <c r="DD10" s="26">
        <f t="shared" si="35"/>
        <v>180</v>
      </c>
    </row>
    <row r="11" spans="1:108" s="5" customFormat="1" ht="18.75" customHeight="1" x14ac:dyDescent="0.2">
      <c r="A11" s="211" t="s">
        <v>4</v>
      </c>
      <c r="B11" s="28" t="s">
        <v>5</v>
      </c>
      <c r="C11" s="35">
        <v>30</v>
      </c>
      <c r="D11" s="35">
        <v>2</v>
      </c>
      <c r="E11" s="35">
        <v>0</v>
      </c>
      <c r="F11" s="34">
        <f t="shared" si="36"/>
        <v>32</v>
      </c>
      <c r="G11" s="35">
        <v>29</v>
      </c>
      <c r="H11" s="35">
        <v>2</v>
      </c>
      <c r="I11" s="35">
        <v>0</v>
      </c>
      <c r="J11" s="34">
        <f t="shared" si="37"/>
        <v>31</v>
      </c>
      <c r="K11" s="35">
        <v>28</v>
      </c>
      <c r="L11" s="35">
        <v>1</v>
      </c>
      <c r="M11" s="35">
        <v>0</v>
      </c>
      <c r="N11" s="34">
        <f t="shared" si="38"/>
        <v>29</v>
      </c>
      <c r="O11" s="34">
        <f t="shared" si="39"/>
        <v>87</v>
      </c>
      <c r="P11" s="34">
        <f t="shared" si="40"/>
        <v>5</v>
      </c>
      <c r="Q11" s="34">
        <f t="shared" si="41"/>
        <v>0</v>
      </c>
      <c r="R11" s="34">
        <f t="shared" si="42"/>
        <v>92</v>
      </c>
      <c r="S11" s="211" t="s">
        <v>4</v>
      </c>
      <c r="T11" s="38" t="s">
        <v>5</v>
      </c>
      <c r="U11" s="35">
        <v>0</v>
      </c>
      <c r="V11" s="35">
        <v>0</v>
      </c>
      <c r="W11" s="35">
        <v>0</v>
      </c>
      <c r="X11" s="33">
        <f t="shared" si="10"/>
        <v>0</v>
      </c>
      <c r="Y11" s="35">
        <v>0</v>
      </c>
      <c r="Z11" s="35">
        <v>0</v>
      </c>
      <c r="AA11" s="35">
        <v>0</v>
      </c>
      <c r="AB11" s="33">
        <f t="shared" si="11"/>
        <v>0</v>
      </c>
      <c r="AC11" s="35">
        <v>0</v>
      </c>
      <c r="AD11" s="35">
        <v>0</v>
      </c>
      <c r="AE11" s="35">
        <v>0</v>
      </c>
      <c r="AF11" s="34">
        <f t="shared" si="43"/>
        <v>0</v>
      </c>
      <c r="AG11" s="34">
        <f t="shared" si="44"/>
        <v>0</v>
      </c>
      <c r="AH11" s="34">
        <f t="shared" si="45"/>
        <v>0</v>
      </c>
      <c r="AI11" s="34">
        <f t="shared" si="46"/>
        <v>0</v>
      </c>
      <c r="AJ11" s="34">
        <f t="shared" si="47"/>
        <v>0</v>
      </c>
      <c r="AK11" s="211" t="s">
        <v>4</v>
      </c>
      <c r="AL11" s="38" t="s">
        <v>5</v>
      </c>
      <c r="AM11" s="35">
        <v>4</v>
      </c>
      <c r="AN11" s="35">
        <v>9</v>
      </c>
      <c r="AO11" s="35">
        <v>0</v>
      </c>
      <c r="AP11" s="33">
        <f t="shared" si="15"/>
        <v>13</v>
      </c>
      <c r="AQ11" s="35">
        <v>6</v>
      </c>
      <c r="AR11" s="35">
        <v>9</v>
      </c>
      <c r="AS11" s="35">
        <v>0</v>
      </c>
      <c r="AT11" s="34">
        <f t="shared" si="48"/>
        <v>15</v>
      </c>
      <c r="AU11" s="35">
        <v>4</v>
      </c>
      <c r="AV11" s="35">
        <v>9</v>
      </c>
      <c r="AW11" s="35">
        <v>0</v>
      </c>
      <c r="AX11" s="33">
        <f t="shared" si="17"/>
        <v>13</v>
      </c>
      <c r="AY11" s="34">
        <f t="shared" si="49"/>
        <v>14</v>
      </c>
      <c r="AZ11" s="34">
        <f t="shared" si="50"/>
        <v>27</v>
      </c>
      <c r="BA11" s="34">
        <f t="shared" si="51"/>
        <v>0</v>
      </c>
      <c r="BB11" s="34">
        <f t="shared" si="52"/>
        <v>41</v>
      </c>
      <c r="BC11" s="211" t="s">
        <v>4</v>
      </c>
      <c r="BD11" s="38" t="s">
        <v>5</v>
      </c>
      <c r="BE11" s="32">
        <v>0</v>
      </c>
      <c r="BF11" s="35">
        <v>6</v>
      </c>
      <c r="BG11" s="35">
        <v>0</v>
      </c>
      <c r="BH11" s="34">
        <f t="shared" si="53"/>
        <v>6</v>
      </c>
      <c r="BI11" s="35">
        <v>0</v>
      </c>
      <c r="BJ11" s="35">
        <v>7</v>
      </c>
      <c r="BK11" s="35">
        <v>0</v>
      </c>
      <c r="BL11" s="34">
        <f t="shared" si="54"/>
        <v>7</v>
      </c>
      <c r="BM11" s="35">
        <v>0</v>
      </c>
      <c r="BN11" s="35">
        <v>11</v>
      </c>
      <c r="BO11" s="35">
        <v>0</v>
      </c>
      <c r="BP11" s="34">
        <f t="shared" si="55"/>
        <v>11</v>
      </c>
      <c r="BQ11" s="34">
        <f t="shared" si="56"/>
        <v>0</v>
      </c>
      <c r="BR11" s="34">
        <f t="shared" si="57"/>
        <v>24</v>
      </c>
      <c r="BS11" s="34">
        <f t="shared" si="58"/>
        <v>0</v>
      </c>
      <c r="BT11" s="34">
        <f t="shared" si="59"/>
        <v>24</v>
      </c>
      <c r="BU11" s="211" t="s">
        <v>4</v>
      </c>
      <c r="BV11" s="28" t="s">
        <v>5</v>
      </c>
      <c r="BW11" s="25">
        <v>13</v>
      </c>
      <c r="BX11" s="25">
        <v>1</v>
      </c>
      <c r="BY11" s="25">
        <v>0</v>
      </c>
      <c r="BZ11" s="26">
        <f t="shared" si="60"/>
        <v>14</v>
      </c>
      <c r="CA11" s="25">
        <v>13</v>
      </c>
      <c r="CB11" s="25">
        <v>1</v>
      </c>
      <c r="CC11" s="25">
        <v>0</v>
      </c>
      <c r="CD11" s="26">
        <f t="shared" si="61"/>
        <v>14</v>
      </c>
      <c r="CE11" s="25">
        <v>14</v>
      </c>
      <c r="CF11" s="20">
        <v>0</v>
      </c>
      <c r="CG11" s="25">
        <v>0</v>
      </c>
      <c r="CH11" s="26">
        <f t="shared" si="23"/>
        <v>14</v>
      </c>
      <c r="CI11" s="26">
        <f t="shared" si="24"/>
        <v>40</v>
      </c>
      <c r="CJ11" s="26">
        <f t="shared" si="0"/>
        <v>2</v>
      </c>
      <c r="CK11" s="26">
        <f t="shared" si="0"/>
        <v>0</v>
      </c>
      <c r="CL11" s="26">
        <f t="shared" si="0"/>
        <v>42</v>
      </c>
      <c r="CM11" s="211" t="s">
        <v>4</v>
      </c>
      <c r="CN11" s="28" t="s">
        <v>5</v>
      </c>
      <c r="CO11" s="27">
        <f t="shared" si="25"/>
        <v>47</v>
      </c>
      <c r="CP11" s="27">
        <f t="shared" si="26"/>
        <v>18</v>
      </c>
      <c r="CQ11" s="27">
        <f t="shared" si="27"/>
        <v>0</v>
      </c>
      <c r="CR11" s="26">
        <f t="shared" si="62"/>
        <v>65</v>
      </c>
      <c r="CS11" s="27">
        <f t="shared" si="63"/>
        <v>48</v>
      </c>
      <c r="CT11" s="27">
        <f t="shared" si="64"/>
        <v>19</v>
      </c>
      <c r="CU11" s="27">
        <f t="shared" si="65"/>
        <v>0</v>
      </c>
      <c r="CV11" s="26">
        <f t="shared" si="66"/>
        <v>67</v>
      </c>
      <c r="CW11" s="27">
        <f t="shared" si="28"/>
        <v>46</v>
      </c>
      <c r="CX11" s="27">
        <f t="shared" si="29"/>
        <v>21</v>
      </c>
      <c r="CY11" s="27">
        <f t="shared" si="30"/>
        <v>0</v>
      </c>
      <c r="CZ11" s="26">
        <f t="shared" si="31"/>
        <v>67</v>
      </c>
      <c r="DA11" s="26">
        <f t="shared" si="32"/>
        <v>141</v>
      </c>
      <c r="DB11" s="26">
        <f t="shared" si="33"/>
        <v>58</v>
      </c>
      <c r="DC11" s="26">
        <f t="shared" si="34"/>
        <v>0</v>
      </c>
      <c r="DD11" s="26">
        <f t="shared" si="35"/>
        <v>199</v>
      </c>
    </row>
    <row r="12" spans="1:108" s="5" customFormat="1" ht="18.75" customHeight="1" x14ac:dyDescent="0.2">
      <c r="A12" s="211"/>
      <c r="B12" s="28" t="s">
        <v>6</v>
      </c>
      <c r="C12" s="35">
        <v>31</v>
      </c>
      <c r="D12" s="35">
        <v>0</v>
      </c>
      <c r="E12" s="35">
        <v>0</v>
      </c>
      <c r="F12" s="34">
        <f t="shared" si="36"/>
        <v>31</v>
      </c>
      <c r="G12" s="35">
        <v>33</v>
      </c>
      <c r="H12" s="35">
        <v>0</v>
      </c>
      <c r="I12" s="35">
        <v>0</v>
      </c>
      <c r="J12" s="34">
        <f t="shared" si="37"/>
        <v>33</v>
      </c>
      <c r="K12" s="35">
        <v>30</v>
      </c>
      <c r="L12" s="35">
        <v>1</v>
      </c>
      <c r="M12" s="35">
        <v>0</v>
      </c>
      <c r="N12" s="34">
        <f t="shared" si="38"/>
        <v>31</v>
      </c>
      <c r="O12" s="34">
        <f t="shared" si="39"/>
        <v>94</v>
      </c>
      <c r="P12" s="34">
        <f t="shared" si="40"/>
        <v>1</v>
      </c>
      <c r="Q12" s="34">
        <f t="shared" si="41"/>
        <v>0</v>
      </c>
      <c r="R12" s="34">
        <f t="shared" si="42"/>
        <v>95</v>
      </c>
      <c r="S12" s="211"/>
      <c r="T12" s="38" t="s">
        <v>6</v>
      </c>
      <c r="U12" s="35">
        <v>0</v>
      </c>
      <c r="V12" s="35">
        <v>0</v>
      </c>
      <c r="W12" s="35">
        <v>1</v>
      </c>
      <c r="X12" s="33">
        <f t="shared" si="10"/>
        <v>1</v>
      </c>
      <c r="Y12" s="35">
        <v>1</v>
      </c>
      <c r="Z12" s="35">
        <v>0</v>
      </c>
      <c r="AA12" s="35">
        <v>0</v>
      </c>
      <c r="AB12" s="34">
        <f t="shared" ref="AB12:AB27" si="67">SUM(Y12:AA12)</f>
        <v>1</v>
      </c>
      <c r="AC12" s="35">
        <v>0</v>
      </c>
      <c r="AD12" s="35">
        <v>0</v>
      </c>
      <c r="AE12" s="35">
        <v>1</v>
      </c>
      <c r="AF12" s="34">
        <f t="shared" si="43"/>
        <v>1</v>
      </c>
      <c r="AG12" s="34">
        <f t="shared" si="44"/>
        <v>1</v>
      </c>
      <c r="AH12" s="34">
        <f t="shared" si="45"/>
        <v>0</v>
      </c>
      <c r="AI12" s="34">
        <f t="shared" si="46"/>
        <v>2</v>
      </c>
      <c r="AJ12" s="34">
        <f t="shared" si="47"/>
        <v>3</v>
      </c>
      <c r="AK12" s="211"/>
      <c r="AL12" s="38" t="s">
        <v>6</v>
      </c>
      <c r="AM12" s="35">
        <v>4</v>
      </c>
      <c r="AN12" s="35">
        <v>19</v>
      </c>
      <c r="AO12" s="35">
        <v>0</v>
      </c>
      <c r="AP12" s="34">
        <f t="shared" ref="AP12:AP27" si="68">SUM(AM12:AO12)</f>
        <v>23</v>
      </c>
      <c r="AQ12" s="35">
        <v>4</v>
      </c>
      <c r="AR12" s="35">
        <v>18</v>
      </c>
      <c r="AS12" s="35">
        <v>0</v>
      </c>
      <c r="AT12" s="34">
        <f t="shared" si="48"/>
        <v>22</v>
      </c>
      <c r="AU12" s="35">
        <v>4</v>
      </c>
      <c r="AV12" s="35">
        <v>19</v>
      </c>
      <c r="AW12" s="35">
        <v>0</v>
      </c>
      <c r="AX12" s="34">
        <f t="shared" ref="AX12:AX26" si="69">SUM(AU12:AW12)</f>
        <v>23</v>
      </c>
      <c r="AY12" s="34">
        <f t="shared" si="49"/>
        <v>12</v>
      </c>
      <c r="AZ12" s="34">
        <f t="shared" si="50"/>
        <v>56</v>
      </c>
      <c r="BA12" s="34">
        <f t="shared" si="51"/>
        <v>0</v>
      </c>
      <c r="BB12" s="34">
        <f t="shared" si="52"/>
        <v>68</v>
      </c>
      <c r="BC12" s="211"/>
      <c r="BD12" s="38" t="s">
        <v>6</v>
      </c>
      <c r="BE12" s="35">
        <v>0</v>
      </c>
      <c r="BF12" s="35">
        <v>6</v>
      </c>
      <c r="BG12" s="35">
        <v>0</v>
      </c>
      <c r="BH12" s="34">
        <f t="shared" si="53"/>
        <v>6</v>
      </c>
      <c r="BI12" s="35">
        <v>0</v>
      </c>
      <c r="BJ12" s="35">
        <v>5</v>
      </c>
      <c r="BK12" s="35">
        <v>0</v>
      </c>
      <c r="BL12" s="34">
        <f t="shared" si="54"/>
        <v>5</v>
      </c>
      <c r="BM12" s="35">
        <v>0</v>
      </c>
      <c r="BN12" s="35">
        <v>6</v>
      </c>
      <c r="BO12" s="35">
        <v>0</v>
      </c>
      <c r="BP12" s="34">
        <f t="shared" si="55"/>
        <v>6</v>
      </c>
      <c r="BQ12" s="34">
        <f t="shared" si="56"/>
        <v>0</v>
      </c>
      <c r="BR12" s="34">
        <f t="shared" si="57"/>
        <v>17</v>
      </c>
      <c r="BS12" s="34">
        <f t="shared" si="58"/>
        <v>0</v>
      </c>
      <c r="BT12" s="34">
        <f t="shared" si="59"/>
        <v>17</v>
      </c>
      <c r="BU12" s="211"/>
      <c r="BV12" s="28" t="s">
        <v>6</v>
      </c>
      <c r="BW12" s="25">
        <v>12</v>
      </c>
      <c r="BX12" s="25">
        <v>4</v>
      </c>
      <c r="BY12" s="25">
        <v>0</v>
      </c>
      <c r="BZ12" s="26">
        <f t="shared" si="60"/>
        <v>16</v>
      </c>
      <c r="CA12" s="25">
        <v>10</v>
      </c>
      <c r="CB12" s="25">
        <v>4</v>
      </c>
      <c r="CC12" s="25">
        <v>0</v>
      </c>
      <c r="CD12" s="26">
        <f t="shared" si="61"/>
        <v>14</v>
      </c>
      <c r="CE12" s="25">
        <v>10</v>
      </c>
      <c r="CF12" s="25">
        <v>4</v>
      </c>
      <c r="CG12" s="25">
        <v>0</v>
      </c>
      <c r="CH12" s="26">
        <f t="shared" si="23"/>
        <v>14</v>
      </c>
      <c r="CI12" s="26">
        <f t="shared" si="24"/>
        <v>32</v>
      </c>
      <c r="CJ12" s="26">
        <f t="shared" si="0"/>
        <v>12</v>
      </c>
      <c r="CK12" s="26">
        <f t="shared" si="0"/>
        <v>0</v>
      </c>
      <c r="CL12" s="26">
        <f t="shared" si="0"/>
        <v>44</v>
      </c>
      <c r="CM12" s="211"/>
      <c r="CN12" s="28" t="s">
        <v>6</v>
      </c>
      <c r="CO12" s="27">
        <f t="shared" si="25"/>
        <v>47</v>
      </c>
      <c r="CP12" s="27">
        <f t="shared" si="26"/>
        <v>29</v>
      </c>
      <c r="CQ12" s="27">
        <f t="shared" si="27"/>
        <v>1</v>
      </c>
      <c r="CR12" s="26">
        <f t="shared" si="62"/>
        <v>77</v>
      </c>
      <c r="CS12" s="27">
        <f t="shared" si="63"/>
        <v>48</v>
      </c>
      <c r="CT12" s="27">
        <f t="shared" si="64"/>
        <v>27</v>
      </c>
      <c r="CU12" s="27">
        <f t="shared" si="65"/>
        <v>0</v>
      </c>
      <c r="CV12" s="26">
        <f t="shared" si="66"/>
        <v>75</v>
      </c>
      <c r="CW12" s="27">
        <f t="shared" si="28"/>
        <v>44</v>
      </c>
      <c r="CX12" s="27">
        <f t="shared" si="29"/>
        <v>30</v>
      </c>
      <c r="CY12" s="27">
        <f t="shared" si="30"/>
        <v>1</v>
      </c>
      <c r="CZ12" s="26">
        <f t="shared" si="31"/>
        <v>75</v>
      </c>
      <c r="DA12" s="26">
        <f t="shared" si="32"/>
        <v>139</v>
      </c>
      <c r="DB12" s="26">
        <f t="shared" si="33"/>
        <v>86</v>
      </c>
      <c r="DC12" s="26">
        <f t="shared" si="34"/>
        <v>2</v>
      </c>
      <c r="DD12" s="26">
        <f t="shared" si="35"/>
        <v>227</v>
      </c>
    </row>
    <row r="13" spans="1:108" s="5" customFormat="1" ht="18.75" customHeight="1" x14ac:dyDescent="0.2">
      <c r="A13" s="211"/>
      <c r="B13" s="28" t="s">
        <v>17</v>
      </c>
      <c r="C13" s="35">
        <v>8</v>
      </c>
      <c r="D13" s="35">
        <v>0</v>
      </c>
      <c r="E13" s="35">
        <v>0</v>
      </c>
      <c r="F13" s="34">
        <f t="shared" si="36"/>
        <v>8</v>
      </c>
      <c r="G13" s="35">
        <v>8</v>
      </c>
      <c r="H13" s="35">
        <v>0</v>
      </c>
      <c r="I13" s="35">
        <v>0</v>
      </c>
      <c r="J13" s="34">
        <f t="shared" si="37"/>
        <v>8</v>
      </c>
      <c r="K13" s="35">
        <v>8</v>
      </c>
      <c r="L13" s="35">
        <v>0</v>
      </c>
      <c r="M13" s="35">
        <v>0</v>
      </c>
      <c r="N13" s="34">
        <f t="shared" si="38"/>
        <v>8</v>
      </c>
      <c r="O13" s="34">
        <f t="shared" si="39"/>
        <v>24</v>
      </c>
      <c r="P13" s="34">
        <f t="shared" si="40"/>
        <v>0</v>
      </c>
      <c r="Q13" s="34">
        <f t="shared" si="41"/>
        <v>0</v>
      </c>
      <c r="R13" s="34">
        <f t="shared" si="42"/>
        <v>24</v>
      </c>
      <c r="S13" s="211"/>
      <c r="T13" s="38" t="s">
        <v>17</v>
      </c>
      <c r="U13" s="35">
        <v>0</v>
      </c>
      <c r="V13" s="35">
        <v>0</v>
      </c>
      <c r="W13" s="35">
        <v>0</v>
      </c>
      <c r="X13" s="34">
        <f t="shared" ref="X13:X27" si="70">SUM(U13:W13)</f>
        <v>0</v>
      </c>
      <c r="Y13" s="35">
        <v>0</v>
      </c>
      <c r="Z13" s="35">
        <v>0</v>
      </c>
      <c r="AA13" s="35">
        <v>0</v>
      </c>
      <c r="AB13" s="34">
        <f t="shared" si="67"/>
        <v>0</v>
      </c>
      <c r="AC13" s="35">
        <v>0</v>
      </c>
      <c r="AD13" s="35">
        <v>0</v>
      </c>
      <c r="AE13" s="35">
        <v>0</v>
      </c>
      <c r="AF13" s="34">
        <f t="shared" si="43"/>
        <v>0</v>
      </c>
      <c r="AG13" s="34">
        <f t="shared" si="44"/>
        <v>0</v>
      </c>
      <c r="AH13" s="34">
        <f t="shared" si="45"/>
        <v>0</v>
      </c>
      <c r="AI13" s="34">
        <f t="shared" si="46"/>
        <v>0</v>
      </c>
      <c r="AJ13" s="34">
        <f t="shared" si="47"/>
        <v>0</v>
      </c>
      <c r="AK13" s="211"/>
      <c r="AL13" s="38" t="s">
        <v>17</v>
      </c>
      <c r="AM13" s="35">
        <v>3</v>
      </c>
      <c r="AN13" s="35">
        <v>3</v>
      </c>
      <c r="AO13" s="35">
        <v>0</v>
      </c>
      <c r="AP13" s="34">
        <f t="shared" si="68"/>
        <v>6</v>
      </c>
      <c r="AQ13" s="35">
        <v>3</v>
      </c>
      <c r="AR13" s="35">
        <v>4</v>
      </c>
      <c r="AS13" s="35">
        <v>0</v>
      </c>
      <c r="AT13" s="34">
        <f t="shared" si="48"/>
        <v>7</v>
      </c>
      <c r="AU13" s="35">
        <v>4</v>
      </c>
      <c r="AV13" s="35">
        <v>4</v>
      </c>
      <c r="AW13" s="35">
        <v>0</v>
      </c>
      <c r="AX13" s="34">
        <f t="shared" si="69"/>
        <v>8</v>
      </c>
      <c r="AY13" s="34">
        <f t="shared" si="49"/>
        <v>10</v>
      </c>
      <c r="AZ13" s="34">
        <f t="shared" si="50"/>
        <v>11</v>
      </c>
      <c r="BA13" s="34">
        <f t="shared" si="51"/>
        <v>0</v>
      </c>
      <c r="BB13" s="34">
        <f t="shared" si="52"/>
        <v>21</v>
      </c>
      <c r="BC13" s="211"/>
      <c r="BD13" s="38" t="s">
        <v>17</v>
      </c>
      <c r="BE13" s="35">
        <v>0</v>
      </c>
      <c r="BF13" s="35">
        <v>1</v>
      </c>
      <c r="BG13" s="35">
        <v>0</v>
      </c>
      <c r="BH13" s="34">
        <f t="shared" si="53"/>
        <v>1</v>
      </c>
      <c r="BI13" s="35">
        <v>0</v>
      </c>
      <c r="BJ13" s="35">
        <v>1</v>
      </c>
      <c r="BK13" s="35">
        <v>0</v>
      </c>
      <c r="BL13" s="34">
        <f t="shared" si="54"/>
        <v>1</v>
      </c>
      <c r="BM13" s="35">
        <v>0</v>
      </c>
      <c r="BN13" s="35">
        <v>1</v>
      </c>
      <c r="BO13" s="35">
        <v>0</v>
      </c>
      <c r="BP13" s="34">
        <f t="shared" si="55"/>
        <v>1</v>
      </c>
      <c r="BQ13" s="34">
        <f t="shared" si="56"/>
        <v>0</v>
      </c>
      <c r="BR13" s="34">
        <f t="shared" si="57"/>
        <v>3</v>
      </c>
      <c r="BS13" s="34">
        <f t="shared" si="58"/>
        <v>0</v>
      </c>
      <c r="BT13" s="34">
        <f t="shared" si="59"/>
        <v>3</v>
      </c>
      <c r="BU13" s="211"/>
      <c r="BV13" s="28" t="s">
        <v>17</v>
      </c>
      <c r="BW13" s="25">
        <v>1</v>
      </c>
      <c r="BX13" s="25">
        <v>0</v>
      </c>
      <c r="BY13" s="25">
        <v>0</v>
      </c>
      <c r="BZ13" s="26">
        <f t="shared" si="60"/>
        <v>1</v>
      </c>
      <c r="CA13" s="25">
        <v>2</v>
      </c>
      <c r="CB13" s="25">
        <v>0</v>
      </c>
      <c r="CC13" s="25">
        <v>0</v>
      </c>
      <c r="CD13" s="26">
        <f t="shared" si="61"/>
        <v>2</v>
      </c>
      <c r="CE13" s="25">
        <v>2</v>
      </c>
      <c r="CF13" s="25">
        <v>0</v>
      </c>
      <c r="CG13" s="25">
        <v>0</v>
      </c>
      <c r="CH13" s="26">
        <f t="shared" si="23"/>
        <v>2</v>
      </c>
      <c r="CI13" s="26">
        <f t="shared" si="24"/>
        <v>5</v>
      </c>
      <c r="CJ13" s="26">
        <f t="shared" si="0"/>
        <v>0</v>
      </c>
      <c r="CK13" s="26">
        <f t="shared" si="0"/>
        <v>0</v>
      </c>
      <c r="CL13" s="26">
        <f t="shared" si="0"/>
        <v>5</v>
      </c>
      <c r="CM13" s="211"/>
      <c r="CN13" s="28" t="s">
        <v>17</v>
      </c>
      <c r="CO13" s="27">
        <f t="shared" si="25"/>
        <v>12</v>
      </c>
      <c r="CP13" s="27">
        <f t="shared" si="26"/>
        <v>4</v>
      </c>
      <c r="CQ13" s="27">
        <f t="shared" si="27"/>
        <v>0</v>
      </c>
      <c r="CR13" s="26">
        <f t="shared" si="62"/>
        <v>16</v>
      </c>
      <c r="CS13" s="27">
        <f t="shared" si="63"/>
        <v>13</v>
      </c>
      <c r="CT13" s="27">
        <f t="shared" si="64"/>
        <v>5</v>
      </c>
      <c r="CU13" s="27">
        <f t="shared" si="65"/>
        <v>0</v>
      </c>
      <c r="CV13" s="26">
        <f t="shared" si="66"/>
        <v>18</v>
      </c>
      <c r="CW13" s="27">
        <f t="shared" si="28"/>
        <v>14</v>
      </c>
      <c r="CX13" s="27">
        <f t="shared" si="29"/>
        <v>5</v>
      </c>
      <c r="CY13" s="27">
        <f t="shared" si="30"/>
        <v>0</v>
      </c>
      <c r="CZ13" s="26">
        <f t="shared" si="31"/>
        <v>19</v>
      </c>
      <c r="DA13" s="26">
        <f t="shared" si="32"/>
        <v>39</v>
      </c>
      <c r="DB13" s="26">
        <f t="shared" si="33"/>
        <v>14</v>
      </c>
      <c r="DC13" s="26">
        <f t="shared" si="34"/>
        <v>0</v>
      </c>
      <c r="DD13" s="26">
        <f t="shared" si="35"/>
        <v>53</v>
      </c>
    </row>
    <row r="14" spans="1:108" s="5" customFormat="1" ht="18.75" customHeight="1" x14ac:dyDescent="0.2">
      <c r="A14" s="211"/>
      <c r="B14" s="30" t="s">
        <v>7</v>
      </c>
      <c r="C14" s="35">
        <v>18</v>
      </c>
      <c r="D14" s="35">
        <v>0</v>
      </c>
      <c r="E14" s="35">
        <v>0</v>
      </c>
      <c r="F14" s="34">
        <f t="shared" si="36"/>
        <v>18</v>
      </c>
      <c r="G14" s="35">
        <v>22</v>
      </c>
      <c r="H14" s="35">
        <v>0</v>
      </c>
      <c r="I14" s="35">
        <v>0</v>
      </c>
      <c r="J14" s="34">
        <f t="shared" si="37"/>
        <v>22</v>
      </c>
      <c r="K14" s="35">
        <v>21</v>
      </c>
      <c r="L14" s="35">
        <v>0</v>
      </c>
      <c r="M14" s="35">
        <v>0</v>
      </c>
      <c r="N14" s="34">
        <f t="shared" si="38"/>
        <v>21</v>
      </c>
      <c r="O14" s="34">
        <f t="shared" si="39"/>
        <v>61</v>
      </c>
      <c r="P14" s="34">
        <f t="shared" si="40"/>
        <v>0</v>
      </c>
      <c r="Q14" s="34">
        <f t="shared" si="41"/>
        <v>0</v>
      </c>
      <c r="R14" s="34">
        <f t="shared" si="42"/>
        <v>61</v>
      </c>
      <c r="S14" s="211"/>
      <c r="T14" s="37" t="s">
        <v>7</v>
      </c>
      <c r="U14" s="35">
        <v>0</v>
      </c>
      <c r="V14" s="35">
        <v>0</v>
      </c>
      <c r="W14" s="35">
        <v>0</v>
      </c>
      <c r="X14" s="34">
        <f t="shared" si="70"/>
        <v>0</v>
      </c>
      <c r="Y14" s="35">
        <v>0</v>
      </c>
      <c r="Z14" s="35">
        <v>0</v>
      </c>
      <c r="AA14" s="35">
        <v>0</v>
      </c>
      <c r="AB14" s="34">
        <v>0</v>
      </c>
      <c r="AC14" s="35">
        <v>0</v>
      </c>
      <c r="AD14" s="35">
        <v>0</v>
      </c>
      <c r="AE14" s="35">
        <v>0</v>
      </c>
      <c r="AF14" s="34">
        <f t="shared" si="43"/>
        <v>0</v>
      </c>
      <c r="AG14" s="34">
        <f t="shared" si="44"/>
        <v>0</v>
      </c>
      <c r="AH14" s="34">
        <f t="shared" si="45"/>
        <v>0</v>
      </c>
      <c r="AI14" s="34">
        <f t="shared" si="46"/>
        <v>0</v>
      </c>
      <c r="AJ14" s="34">
        <f t="shared" si="47"/>
        <v>0</v>
      </c>
      <c r="AK14" s="211"/>
      <c r="AL14" s="37" t="s">
        <v>7</v>
      </c>
      <c r="AM14" s="35">
        <v>5</v>
      </c>
      <c r="AN14" s="35">
        <v>8</v>
      </c>
      <c r="AO14" s="35">
        <v>0</v>
      </c>
      <c r="AP14" s="34">
        <f t="shared" si="68"/>
        <v>13</v>
      </c>
      <c r="AQ14" s="35">
        <v>6</v>
      </c>
      <c r="AR14" s="35">
        <v>8</v>
      </c>
      <c r="AS14" s="35">
        <v>0</v>
      </c>
      <c r="AT14" s="34">
        <f t="shared" si="48"/>
        <v>14</v>
      </c>
      <c r="AU14" s="35">
        <v>7</v>
      </c>
      <c r="AV14" s="35">
        <v>8</v>
      </c>
      <c r="AW14" s="35">
        <v>0</v>
      </c>
      <c r="AX14" s="34">
        <f t="shared" si="69"/>
        <v>15</v>
      </c>
      <c r="AY14" s="34">
        <f t="shared" si="49"/>
        <v>18</v>
      </c>
      <c r="AZ14" s="34">
        <f t="shared" si="50"/>
        <v>24</v>
      </c>
      <c r="BA14" s="34">
        <f t="shared" si="51"/>
        <v>0</v>
      </c>
      <c r="BB14" s="34">
        <f t="shared" si="52"/>
        <v>42</v>
      </c>
      <c r="BC14" s="211"/>
      <c r="BD14" s="37" t="s">
        <v>7</v>
      </c>
      <c r="BE14" s="35">
        <v>0</v>
      </c>
      <c r="BF14" s="35">
        <v>2</v>
      </c>
      <c r="BG14" s="35">
        <v>0</v>
      </c>
      <c r="BH14" s="34">
        <f t="shared" si="53"/>
        <v>2</v>
      </c>
      <c r="BI14" s="35">
        <v>0</v>
      </c>
      <c r="BJ14" s="35">
        <v>2</v>
      </c>
      <c r="BK14" s="35">
        <v>0</v>
      </c>
      <c r="BL14" s="34">
        <f t="shared" si="54"/>
        <v>2</v>
      </c>
      <c r="BM14" s="35">
        <v>0</v>
      </c>
      <c r="BN14" s="35">
        <v>3</v>
      </c>
      <c r="BO14" s="35">
        <v>0</v>
      </c>
      <c r="BP14" s="34">
        <f t="shared" si="55"/>
        <v>3</v>
      </c>
      <c r="BQ14" s="34">
        <f t="shared" si="56"/>
        <v>0</v>
      </c>
      <c r="BR14" s="34">
        <f t="shared" si="57"/>
        <v>7</v>
      </c>
      <c r="BS14" s="34">
        <f t="shared" si="58"/>
        <v>0</v>
      </c>
      <c r="BT14" s="34">
        <f t="shared" si="59"/>
        <v>7</v>
      </c>
      <c r="BU14" s="211"/>
      <c r="BV14" s="30" t="s">
        <v>7</v>
      </c>
      <c r="BW14" s="25">
        <v>8</v>
      </c>
      <c r="BX14" s="25">
        <v>2</v>
      </c>
      <c r="BY14" s="25">
        <v>0</v>
      </c>
      <c r="BZ14" s="26">
        <f t="shared" si="60"/>
        <v>10</v>
      </c>
      <c r="CA14" s="25">
        <v>8</v>
      </c>
      <c r="CB14" s="25">
        <v>1</v>
      </c>
      <c r="CC14" s="25">
        <v>0</v>
      </c>
      <c r="CD14" s="26">
        <f t="shared" si="61"/>
        <v>9</v>
      </c>
      <c r="CE14" s="25">
        <v>8</v>
      </c>
      <c r="CF14" s="25">
        <v>2</v>
      </c>
      <c r="CG14" s="25">
        <v>0</v>
      </c>
      <c r="CH14" s="26">
        <f t="shared" si="23"/>
        <v>10</v>
      </c>
      <c r="CI14" s="26">
        <f t="shared" si="24"/>
        <v>24</v>
      </c>
      <c r="CJ14" s="26">
        <f>BX14+CB14+CF14</f>
        <v>5</v>
      </c>
      <c r="CK14" s="26">
        <f t="shared" si="0"/>
        <v>0</v>
      </c>
      <c r="CL14" s="26">
        <f t="shared" si="0"/>
        <v>29</v>
      </c>
      <c r="CM14" s="211"/>
      <c r="CN14" s="30" t="s">
        <v>7</v>
      </c>
      <c r="CO14" s="27">
        <f t="shared" si="25"/>
        <v>31</v>
      </c>
      <c r="CP14" s="27">
        <f t="shared" si="26"/>
        <v>12</v>
      </c>
      <c r="CQ14" s="27">
        <f t="shared" si="27"/>
        <v>0</v>
      </c>
      <c r="CR14" s="26">
        <f t="shared" si="62"/>
        <v>43</v>
      </c>
      <c r="CS14" s="27">
        <f t="shared" si="63"/>
        <v>36</v>
      </c>
      <c r="CT14" s="27">
        <f t="shared" si="64"/>
        <v>11</v>
      </c>
      <c r="CU14" s="27">
        <f t="shared" si="65"/>
        <v>0</v>
      </c>
      <c r="CV14" s="26">
        <f t="shared" si="66"/>
        <v>47</v>
      </c>
      <c r="CW14" s="27">
        <f t="shared" si="28"/>
        <v>36</v>
      </c>
      <c r="CX14" s="27">
        <f t="shared" si="29"/>
        <v>13</v>
      </c>
      <c r="CY14" s="27">
        <f t="shared" si="30"/>
        <v>0</v>
      </c>
      <c r="CZ14" s="26">
        <f t="shared" si="31"/>
        <v>49</v>
      </c>
      <c r="DA14" s="26">
        <f t="shared" si="32"/>
        <v>103</v>
      </c>
      <c r="DB14" s="26">
        <f t="shared" si="33"/>
        <v>36</v>
      </c>
      <c r="DC14" s="26">
        <f t="shared" si="34"/>
        <v>0</v>
      </c>
      <c r="DD14" s="26">
        <f t="shared" si="35"/>
        <v>139</v>
      </c>
    </row>
    <row r="15" spans="1:108" s="5" customFormat="1" ht="18.75" customHeight="1" x14ac:dyDescent="0.2">
      <c r="A15" s="211"/>
      <c r="B15" s="30" t="s">
        <v>8</v>
      </c>
      <c r="C15" s="35">
        <v>22</v>
      </c>
      <c r="D15" s="35">
        <v>1</v>
      </c>
      <c r="E15" s="35">
        <v>0</v>
      </c>
      <c r="F15" s="34">
        <f t="shared" si="36"/>
        <v>23</v>
      </c>
      <c r="G15" s="35">
        <v>27</v>
      </c>
      <c r="H15" s="35">
        <v>0</v>
      </c>
      <c r="I15" s="35">
        <v>0</v>
      </c>
      <c r="J15" s="34">
        <f t="shared" si="37"/>
        <v>27</v>
      </c>
      <c r="K15" s="35">
        <v>27</v>
      </c>
      <c r="L15" s="35">
        <v>1</v>
      </c>
      <c r="M15" s="35">
        <v>0</v>
      </c>
      <c r="N15" s="34">
        <f t="shared" si="38"/>
        <v>28</v>
      </c>
      <c r="O15" s="34">
        <f t="shared" si="39"/>
        <v>76</v>
      </c>
      <c r="P15" s="34">
        <f t="shared" si="40"/>
        <v>2</v>
      </c>
      <c r="Q15" s="34">
        <f t="shared" si="41"/>
        <v>0</v>
      </c>
      <c r="R15" s="34">
        <f t="shared" si="42"/>
        <v>78</v>
      </c>
      <c r="S15" s="211"/>
      <c r="T15" s="37" t="s">
        <v>8</v>
      </c>
      <c r="U15" s="35">
        <v>0</v>
      </c>
      <c r="V15" s="35">
        <v>0</v>
      </c>
      <c r="W15" s="35">
        <v>0</v>
      </c>
      <c r="X15" s="34">
        <f t="shared" si="70"/>
        <v>0</v>
      </c>
      <c r="Y15" s="35">
        <v>0</v>
      </c>
      <c r="Z15" s="35">
        <v>0</v>
      </c>
      <c r="AA15" s="35">
        <v>0</v>
      </c>
      <c r="AB15" s="34">
        <f t="shared" si="67"/>
        <v>0</v>
      </c>
      <c r="AC15" s="35">
        <v>0</v>
      </c>
      <c r="AD15" s="35">
        <v>0</v>
      </c>
      <c r="AE15" s="35">
        <v>0</v>
      </c>
      <c r="AF15" s="34">
        <f t="shared" si="43"/>
        <v>0</v>
      </c>
      <c r="AG15" s="34">
        <f t="shared" si="44"/>
        <v>0</v>
      </c>
      <c r="AH15" s="34">
        <f t="shared" si="45"/>
        <v>0</v>
      </c>
      <c r="AI15" s="34">
        <f t="shared" si="46"/>
        <v>0</v>
      </c>
      <c r="AJ15" s="34">
        <f t="shared" si="47"/>
        <v>0</v>
      </c>
      <c r="AK15" s="211"/>
      <c r="AL15" s="37" t="s">
        <v>8</v>
      </c>
      <c r="AM15" s="35">
        <v>2</v>
      </c>
      <c r="AN15" s="35">
        <v>11</v>
      </c>
      <c r="AO15" s="35">
        <v>0</v>
      </c>
      <c r="AP15" s="34">
        <f t="shared" si="68"/>
        <v>13</v>
      </c>
      <c r="AQ15" s="35">
        <v>2</v>
      </c>
      <c r="AR15" s="35">
        <v>10</v>
      </c>
      <c r="AS15" s="35">
        <v>0</v>
      </c>
      <c r="AT15" s="34">
        <f t="shared" si="48"/>
        <v>12</v>
      </c>
      <c r="AU15" s="35">
        <v>2</v>
      </c>
      <c r="AV15" s="35">
        <v>9</v>
      </c>
      <c r="AW15" s="35">
        <v>0</v>
      </c>
      <c r="AX15" s="34">
        <f t="shared" si="69"/>
        <v>11</v>
      </c>
      <c r="AY15" s="34">
        <f t="shared" si="49"/>
        <v>6</v>
      </c>
      <c r="AZ15" s="34">
        <f t="shared" si="50"/>
        <v>30</v>
      </c>
      <c r="BA15" s="34">
        <f t="shared" si="51"/>
        <v>0</v>
      </c>
      <c r="BB15" s="34">
        <f t="shared" si="52"/>
        <v>36</v>
      </c>
      <c r="BC15" s="211"/>
      <c r="BD15" s="37" t="s">
        <v>8</v>
      </c>
      <c r="BE15" s="35">
        <v>0</v>
      </c>
      <c r="BF15" s="35">
        <v>3</v>
      </c>
      <c r="BG15" s="35">
        <v>0</v>
      </c>
      <c r="BH15" s="34">
        <f t="shared" si="53"/>
        <v>3</v>
      </c>
      <c r="BI15" s="35">
        <v>0</v>
      </c>
      <c r="BJ15" s="35">
        <v>3</v>
      </c>
      <c r="BK15" s="35">
        <v>0</v>
      </c>
      <c r="BL15" s="34">
        <f t="shared" si="54"/>
        <v>3</v>
      </c>
      <c r="BM15" s="35">
        <v>0</v>
      </c>
      <c r="BN15" s="35">
        <v>4</v>
      </c>
      <c r="BO15" s="35">
        <v>0</v>
      </c>
      <c r="BP15" s="34">
        <f t="shared" si="55"/>
        <v>4</v>
      </c>
      <c r="BQ15" s="34">
        <f t="shared" si="56"/>
        <v>0</v>
      </c>
      <c r="BR15" s="34">
        <f t="shared" si="57"/>
        <v>10</v>
      </c>
      <c r="BS15" s="34">
        <f t="shared" si="58"/>
        <v>0</v>
      </c>
      <c r="BT15" s="34">
        <f t="shared" si="59"/>
        <v>10</v>
      </c>
      <c r="BU15" s="211"/>
      <c r="BV15" s="30" t="s">
        <v>8</v>
      </c>
      <c r="BW15" s="25">
        <v>4</v>
      </c>
      <c r="BX15" s="25">
        <v>0</v>
      </c>
      <c r="BY15" s="25">
        <v>0</v>
      </c>
      <c r="BZ15" s="26">
        <f t="shared" si="60"/>
        <v>4</v>
      </c>
      <c r="CA15" s="25">
        <v>3</v>
      </c>
      <c r="CB15" s="25">
        <v>0</v>
      </c>
      <c r="CC15" s="25">
        <v>0</v>
      </c>
      <c r="CD15" s="26">
        <f t="shared" si="61"/>
        <v>3</v>
      </c>
      <c r="CE15" s="25">
        <v>6</v>
      </c>
      <c r="CF15" s="25">
        <v>0</v>
      </c>
      <c r="CG15" s="25">
        <v>0</v>
      </c>
      <c r="CH15" s="26">
        <f t="shared" si="23"/>
        <v>6</v>
      </c>
      <c r="CI15" s="26">
        <f t="shared" si="24"/>
        <v>13</v>
      </c>
      <c r="CJ15" s="26">
        <f t="shared" si="0"/>
        <v>0</v>
      </c>
      <c r="CK15" s="26">
        <f t="shared" si="0"/>
        <v>0</v>
      </c>
      <c r="CL15" s="26">
        <f t="shared" si="0"/>
        <v>13</v>
      </c>
      <c r="CM15" s="211"/>
      <c r="CN15" s="30" t="s">
        <v>8</v>
      </c>
      <c r="CO15" s="27">
        <f t="shared" si="25"/>
        <v>28</v>
      </c>
      <c r="CP15" s="27">
        <f t="shared" si="26"/>
        <v>15</v>
      </c>
      <c r="CQ15" s="27">
        <f t="shared" si="27"/>
        <v>0</v>
      </c>
      <c r="CR15" s="26">
        <f t="shared" si="62"/>
        <v>43</v>
      </c>
      <c r="CS15" s="27">
        <f t="shared" si="63"/>
        <v>32</v>
      </c>
      <c r="CT15" s="27">
        <f t="shared" si="64"/>
        <v>13</v>
      </c>
      <c r="CU15" s="27">
        <f t="shared" si="65"/>
        <v>0</v>
      </c>
      <c r="CV15" s="26">
        <f t="shared" si="66"/>
        <v>45</v>
      </c>
      <c r="CW15" s="27">
        <f t="shared" si="28"/>
        <v>35</v>
      </c>
      <c r="CX15" s="27">
        <f t="shared" si="29"/>
        <v>14</v>
      </c>
      <c r="CY15" s="27">
        <f t="shared" si="30"/>
        <v>0</v>
      </c>
      <c r="CZ15" s="26">
        <f t="shared" si="31"/>
        <v>49</v>
      </c>
      <c r="DA15" s="26">
        <f t="shared" si="32"/>
        <v>95</v>
      </c>
      <c r="DB15" s="26">
        <f t="shared" si="33"/>
        <v>42</v>
      </c>
      <c r="DC15" s="26">
        <f t="shared" si="34"/>
        <v>0</v>
      </c>
      <c r="DD15" s="26">
        <f t="shared" si="35"/>
        <v>137</v>
      </c>
    </row>
    <row r="16" spans="1:108" s="5" customFormat="1" ht="18.75" customHeight="1" x14ac:dyDescent="0.2">
      <c r="A16" s="211"/>
      <c r="B16" s="28" t="s">
        <v>18</v>
      </c>
      <c r="C16" s="32">
        <v>17</v>
      </c>
      <c r="D16" s="35">
        <v>0</v>
      </c>
      <c r="E16" s="35">
        <v>0</v>
      </c>
      <c r="F16" s="34">
        <f t="shared" si="36"/>
        <v>17</v>
      </c>
      <c r="G16" s="35">
        <v>17</v>
      </c>
      <c r="H16" s="35">
        <v>0</v>
      </c>
      <c r="I16" s="35">
        <v>0</v>
      </c>
      <c r="J16" s="34">
        <f t="shared" si="37"/>
        <v>17</v>
      </c>
      <c r="K16" s="35">
        <v>19</v>
      </c>
      <c r="L16" s="35">
        <v>0</v>
      </c>
      <c r="M16" s="35">
        <v>0</v>
      </c>
      <c r="N16" s="34">
        <f t="shared" si="38"/>
        <v>19</v>
      </c>
      <c r="O16" s="34">
        <f t="shared" si="39"/>
        <v>53</v>
      </c>
      <c r="P16" s="34">
        <f t="shared" si="40"/>
        <v>0</v>
      </c>
      <c r="Q16" s="34">
        <f t="shared" si="41"/>
        <v>0</v>
      </c>
      <c r="R16" s="34">
        <f t="shared" si="42"/>
        <v>53</v>
      </c>
      <c r="S16" s="211"/>
      <c r="T16" s="38" t="s">
        <v>18</v>
      </c>
      <c r="U16" s="35">
        <v>0</v>
      </c>
      <c r="V16" s="35">
        <v>0</v>
      </c>
      <c r="W16" s="35">
        <v>0</v>
      </c>
      <c r="X16" s="34">
        <f t="shared" si="70"/>
        <v>0</v>
      </c>
      <c r="Y16" s="35">
        <v>0</v>
      </c>
      <c r="Z16" s="35">
        <v>0</v>
      </c>
      <c r="AA16" s="35">
        <v>0</v>
      </c>
      <c r="AB16" s="34">
        <f t="shared" si="67"/>
        <v>0</v>
      </c>
      <c r="AC16" s="35">
        <v>0</v>
      </c>
      <c r="AD16" s="35">
        <v>0</v>
      </c>
      <c r="AE16" s="35">
        <v>0</v>
      </c>
      <c r="AF16" s="34">
        <f t="shared" si="43"/>
        <v>0</v>
      </c>
      <c r="AG16" s="34">
        <f t="shared" si="44"/>
        <v>0</v>
      </c>
      <c r="AH16" s="34">
        <f t="shared" si="45"/>
        <v>0</v>
      </c>
      <c r="AI16" s="34">
        <f t="shared" si="46"/>
        <v>0</v>
      </c>
      <c r="AJ16" s="34">
        <f t="shared" si="47"/>
        <v>0</v>
      </c>
      <c r="AK16" s="211"/>
      <c r="AL16" s="38" t="s">
        <v>18</v>
      </c>
      <c r="AM16" s="35">
        <v>4</v>
      </c>
      <c r="AN16" s="35">
        <v>7</v>
      </c>
      <c r="AO16" s="35">
        <v>0</v>
      </c>
      <c r="AP16" s="34">
        <f t="shared" si="68"/>
        <v>11</v>
      </c>
      <c r="AQ16" s="35">
        <v>6</v>
      </c>
      <c r="AR16" s="35">
        <v>8</v>
      </c>
      <c r="AS16" s="35">
        <v>0</v>
      </c>
      <c r="AT16" s="34">
        <f t="shared" si="48"/>
        <v>14</v>
      </c>
      <c r="AU16" s="35">
        <v>5</v>
      </c>
      <c r="AV16" s="35">
        <v>7</v>
      </c>
      <c r="AW16" s="35">
        <v>0</v>
      </c>
      <c r="AX16" s="34">
        <f t="shared" si="69"/>
        <v>12</v>
      </c>
      <c r="AY16" s="34">
        <f t="shared" si="49"/>
        <v>15</v>
      </c>
      <c r="AZ16" s="34">
        <f t="shared" si="50"/>
        <v>22</v>
      </c>
      <c r="BA16" s="34">
        <f t="shared" si="51"/>
        <v>0</v>
      </c>
      <c r="BB16" s="34">
        <f t="shared" si="52"/>
        <v>37</v>
      </c>
      <c r="BC16" s="211"/>
      <c r="BD16" s="38" t="s">
        <v>18</v>
      </c>
      <c r="BE16" s="35">
        <v>0</v>
      </c>
      <c r="BF16" s="35">
        <v>1</v>
      </c>
      <c r="BG16" s="35">
        <v>0</v>
      </c>
      <c r="BH16" s="34">
        <f t="shared" si="53"/>
        <v>1</v>
      </c>
      <c r="BI16" s="35">
        <v>0</v>
      </c>
      <c r="BJ16" s="35">
        <v>1</v>
      </c>
      <c r="BK16" s="35">
        <v>0</v>
      </c>
      <c r="BL16" s="34">
        <f t="shared" si="54"/>
        <v>1</v>
      </c>
      <c r="BM16" s="35">
        <v>0</v>
      </c>
      <c r="BN16" s="35">
        <v>1</v>
      </c>
      <c r="BO16" s="35">
        <v>0</v>
      </c>
      <c r="BP16" s="34">
        <f t="shared" si="55"/>
        <v>1</v>
      </c>
      <c r="BQ16" s="34">
        <f t="shared" si="56"/>
        <v>0</v>
      </c>
      <c r="BR16" s="34">
        <f t="shared" si="57"/>
        <v>3</v>
      </c>
      <c r="BS16" s="34">
        <f t="shared" si="58"/>
        <v>0</v>
      </c>
      <c r="BT16" s="34">
        <f t="shared" si="59"/>
        <v>3</v>
      </c>
      <c r="BU16" s="211"/>
      <c r="BV16" s="28" t="s">
        <v>18</v>
      </c>
      <c r="BW16" s="25">
        <v>2</v>
      </c>
      <c r="BX16" s="25">
        <v>0</v>
      </c>
      <c r="BY16" s="25">
        <v>0</v>
      </c>
      <c r="BZ16" s="26">
        <f t="shared" si="60"/>
        <v>2</v>
      </c>
      <c r="CA16" s="25">
        <v>2</v>
      </c>
      <c r="CB16" s="25">
        <v>0</v>
      </c>
      <c r="CC16" s="25">
        <v>0</v>
      </c>
      <c r="CD16" s="26">
        <f t="shared" si="61"/>
        <v>2</v>
      </c>
      <c r="CE16" s="25">
        <v>3</v>
      </c>
      <c r="CF16" s="25">
        <v>0</v>
      </c>
      <c r="CG16" s="25">
        <v>0</v>
      </c>
      <c r="CH16" s="26">
        <f t="shared" si="23"/>
        <v>3</v>
      </c>
      <c r="CI16" s="26">
        <f t="shared" si="24"/>
        <v>7</v>
      </c>
      <c r="CJ16" s="26">
        <f t="shared" si="0"/>
        <v>0</v>
      </c>
      <c r="CK16" s="26">
        <f t="shared" si="0"/>
        <v>0</v>
      </c>
      <c r="CL16" s="26">
        <f t="shared" si="0"/>
        <v>7</v>
      </c>
      <c r="CM16" s="211"/>
      <c r="CN16" s="28" t="s">
        <v>18</v>
      </c>
      <c r="CO16" s="27">
        <f t="shared" si="25"/>
        <v>23</v>
      </c>
      <c r="CP16" s="27">
        <f t="shared" si="26"/>
        <v>8</v>
      </c>
      <c r="CQ16" s="27">
        <f t="shared" si="27"/>
        <v>0</v>
      </c>
      <c r="CR16" s="26">
        <f t="shared" si="62"/>
        <v>31</v>
      </c>
      <c r="CS16" s="27">
        <f t="shared" si="63"/>
        <v>25</v>
      </c>
      <c r="CT16" s="27">
        <f t="shared" si="64"/>
        <v>9</v>
      </c>
      <c r="CU16" s="27">
        <f t="shared" si="65"/>
        <v>0</v>
      </c>
      <c r="CV16" s="26">
        <f t="shared" si="66"/>
        <v>34</v>
      </c>
      <c r="CW16" s="27">
        <f t="shared" si="28"/>
        <v>27</v>
      </c>
      <c r="CX16" s="27">
        <f t="shared" si="29"/>
        <v>8</v>
      </c>
      <c r="CY16" s="27">
        <f t="shared" si="30"/>
        <v>0</v>
      </c>
      <c r="CZ16" s="26">
        <f t="shared" si="31"/>
        <v>35</v>
      </c>
      <c r="DA16" s="26">
        <f t="shared" si="32"/>
        <v>75</v>
      </c>
      <c r="DB16" s="26">
        <f t="shared" si="33"/>
        <v>25</v>
      </c>
      <c r="DC16" s="26">
        <f t="shared" si="34"/>
        <v>0</v>
      </c>
      <c r="DD16" s="26">
        <f t="shared" si="35"/>
        <v>100</v>
      </c>
    </row>
    <row r="17" spans="1:108" s="5" customFormat="1" ht="18.75" customHeight="1" x14ac:dyDescent="0.2">
      <c r="A17" s="210" t="s">
        <v>9</v>
      </c>
      <c r="B17" s="210"/>
      <c r="C17" s="32">
        <v>21</v>
      </c>
      <c r="D17" s="32">
        <v>1</v>
      </c>
      <c r="E17" s="32">
        <v>0</v>
      </c>
      <c r="F17" s="33">
        <f t="shared" si="36"/>
        <v>22</v>
      </c>
      <c r="G17" s="32">
        <v>21</v>
      </c>
      <c r="H17" s="32">
        <v>1</v>
      </c>
      <c r="I17" s="32">
        <v>0</v>
      </c>
      <c r="J17" s="33">
        <f t="shared" si="37"/>
        <v>22</v>
      </c>
      <c r="K17" s="32">
        <v>30</v>
      </c>
      <c r="L17" s="32">
        <v>1</v>
      </c>
      <c r="M17" s="32">
        <v>0</v>
      </c>
      <c r="N17" s="33">
        <f t="shared" si="38"/>
        <v>31</v>
      </c>
      <c r="O17" s="33">
        <f t="shared" si="39"/>
        <v>72</v>
      </c>
      <c r="P17" s="33">
        <f t="shared" si="40"/>
        <v>3</v>
      </c>
      <c r="Q17" s="33">
        <f t="shared" si="41"/>
        <v>0</v>
      </c>
      <c r="R17" s="33">
        <f t="shared" si="42"/>
        <v>75</v>
      </c>
      <c r="S17" s="210" t="s">
        <v>9</v>
      </c>
      <c r="T17" s="210"/>
      <c r="U17" s="32">
        <v>2</v>
      </c>
      <c r="V17" s="32">
        <v>0</v>
      </c>
      <c r="W17" s="32">
        <v>0</v>
      </c>
      <c r="X17" s="33">
        <f t="shared" si="70"/>
        <v>2</v>
      </c>
      <c r="Y17" s="32">
        <v>2</v>
      </c>
      <c r="Z17" s="32">
        <v>0</v>
      </c>
      <c r="AA17" s="32">
        <v>0</v>
      </c>
      <c r="AB17" s="33">
        <f t="shared" si="67"/>
        <v>2</v>
      </c>
      <c r="AC17" s="32">
        <v>2</v>
      </c>
      <c r="AD17" s="32">
        <v>0</v>
      </c>
      <c r="AE17" s="32">
        <v>0</v>
      </c>
      <c r="AF17" s="33">
        <f t="shared" si="43"/>
        <v>2</v>
      </c>
      <c r="AG17" s="33">
        <f t="shared" si="44"/>
        <v>6</v>
      </c>
      <c r="AH17" s="33">
        <f t="shared" si="45"/>
        <v>0</v>
      </c>
      <c r="AI17" s="33">
        <f t="shared" si="46"/>
        <v>0</v>
      </c>
      <c r="AJ17" s="33">
        <f t="shared" si="47"/>
        <v>6</v>
      </c>
      <c r="AK17" s="210" t="s">
        <v>9</v>
      </c>
      <c r="AL17" s="210"/>
      <c r="AM17" s="32">
        <v>2</v>
      </c>
      <c r="AN17" s="32">
        <v>3</v>
      </c>
      <c r="AO17" s="32">
        <v>0</v>
      </c>
      <c r="AP17" s="33">
        <f t="shared" si="68"/>
        <v>5</v>
      </c>
      <c r="AQ17" s="32">
        <v>2</v>
      </c>
      <c r="AR17" s="32">
        <v>2</v>
      </c>
      <c r="AS17" s="32">
        <v>0</v>
      </c>
      <c r="AT17" s="33">
        <f t="shared" si="48"/>
        <v>4</v>
      </c>
      <c r="AU17" s="32">
        <v>2</v>
      </c>
      <c r="AV17" s="32">
        <v>3</v>
      </c>
      <c r="AW17" s="32">
        <v>0</v>
      </c>
      <c r="AX17" s="33">
        <f t="shared" si="69"/>
        <v>5</v>
      </c>
      <c r="AY17" s="33">
        <f t="shared" si="49"/>
        <v>6</v>
      </c>
      <c r="AZ17" s="33">
        <f t="shared" si="50"/>
        <v>8</v>
      </c>
      <c r="BA17" s="33">
        <f t="shared" si="51"/>
        <v>0</v>
      </c>
      <c r="BB17" s="33">
        <f t="shared" si="52"/>
        <v>14</v>
      </c>
      <c r="BC17" s="210" t="s">
        <v>9</v>
      </c>
      <c r="BD17" s="210"/>
      <c r="BE17" s="32">
        <v>0</v>
      </c>
      <c r="BF17" s="32">
        <v>0</v>
      </c>
      <c r="BG17" s="32">
        <v>0</v>
      </c>
      <c r="BH17" s="33">
        <f t="shared" si="53"/>
        <v>0</v>
      </c>
      <c r="BI17" s="32">
        <v>0</v>
      </c>
      <c r="BJ17" s="32">
        <v>0</v>
      </c>
      <c r="BK17" s="32">
        <v>0</v>
      </c>
      <c r="BL17" s="33">
        <f t="shared" si="54"/>
        <v>0</v>
      </c>
      <c r="BM17" s="32">
        <v>0</v>
      </c>
      <c r="BN17" s="32">
        <v>0</v>
      </c>
      <c r="BO17" s="32">
        <v>0</v>
      </c>
      <c r="BP17" s="33">
        <f t="shared" si="55"/>
        <v>0</v>
      </c>
      <c r="BQ17" s="33">
        <f t="shared" si="56"/>
        <v>0</v>
      </c>
      <c r="BR17" s="33">
        <f t="shared" si="57"/>
        <v>0</v>
      </c>
      <c r="BS17" s="33">
        <f t="shared" si="58"/>
        <v>0</v>
      </c>
      <c r="BT17" s="33">
        <f t="shared" si="59"/>
        <v>0</v>
      </c>
      <c r="BU17" s="210" t="s">
        <v>9</v>
      </c>
      <c r="BV17" s="210"/>
      <c r="BW17" s="25">
        <v>0</v>
      </c>
      <c r="BX17" s="25">
        <v>0</v>
      </c>
      <c r="BY17" s="25">
        <v>0</v>
      </c>
      <c r="BZ17" s="26">
        <f t="shared" si="60"/>
        <v>0</v>
      </c>
      <c r="CA17" s="25">
        <v>0</v>
      </c>
      <c r="CB17" s="25">
        <v>0</v>
      </c>
      <c r="CC17" s="25">
        <v>0</v>
      </c>
      <c r="CD17" s="26">
        <f t="shared" si="61"/>
        <v>0</v>
      </c>
      <c r="CE17" s="25">
        <v>0</v>
      </c>
      <c r="CF17" s="25">
        <v>0</v>
      </c>
      <c r="CG17" s="25">
        <v>0</v>
      </c>
      <c r="CH17" s="26">
        <f t="shared" si="23"/>
        <v>0</v>
      </c>
      <c r="CI17" s="26">
        <f t="shared" si="24"/>
        <v>0</v>
      </c>
      <c r="CJ17" s="26">
        <f t="shared" si="0"/>
        <v>0</v>
      </c>
      <c r="CK17" s="26">
        <f t="shared" si="0"/>
        <v>0</v>
      </c>
      <c r="CL17" s="26">
        <f t="shared" si="0"/>
        <v>0</v>
      </c>
      <c r="CM17" s="210" t="s">
        <v>9</v>
      </c>
      <c r="CN17" s="210"/>
      <c r="CO17" s="27">
        <f t="shared" si="25"/>
        <v>25</v>
      </c>
      <c r="CP17" s="27">
        <f t="shared" si="26"/>
        <v>4</v>
      </c>
      <c r="CQ17" s="27">
        <f t="shared" si="27"/>
        <v>0</v>
      </c>
      <c r="CR17" s="26">
        <f t="shared" si="62"/>
        <v>29</v>
      </c>
      <c r="CS17" s="27">
        <f t="shared" si="63"/>
        <v>25</v>
      </c>
      <c r="CT17" s="27">
        <f t="shared" si="64"/>
        <v>3</v>
      </c>
      <c r="CU17" s="27">
        <f t="shared" si="65"/>
        <v>0</v>
      </c>
      <c r="CV17" s="26">
        <f t="shared" si="66"/>
        <v>28</v>
      </c>
      <c r="CW17" s="27">
        <f t="shared" si="28"/>
        <v>34</v>
      </c>
      <c r="CX17" s="27">
        <f t="shared" si="29"/>
        <v>4</v>
      </c>
      <c r="CY17" s="27">
        <f t="shared" si="30"/>
        <v>0</v>
      </c>
      <c r="CZ17" s="26">
        <f t="shared" si="31"/>
        <v>38</v>
      </c>
      <c r="DA17" s="26">
        <f t="shared" si="32"/>
        <v>84</v>
      </c>
      <c r="DB17" s="26">
        <f t="shared" si="33"/>
        <v>11</v>
      </c>
      <c r="DC17" s="26">
        <f t="shared" si="34"/>
        <v>0</v>
      </c>
      <c r="DD17" s="26">
        <f t="shared" si="35"/>
        <v>95</v>
      </c>
    </row>
    <row r="18" spans="1:108" s="5" customFormat="1" ht="18.75" customHeight="1" x14ac:dyDescent="0.2">
      <c r="A18" s="210" t="s">
        <v>10</v>
      </c>
      <c r="B18" s="210"/>
      <c r="C18" s="35">
        <v>32</v>
      </c>
      <c r="D18" s="35">
        <v>0</v>
      </c>
      <c r="E18" s="35">
        <v>0</v>
      </c>
      <c r="F18" s="34">
        <f t="shared" si="36"/>
        <v>32</v>
      </c>
      <c r="G18" s="35">
        <v>35</v>
      </c>
      <c r="H18" s="35">
        <v>0</v>
      </c>
      <c r="I18" s="35">
        <v>0</v>
      </c>
      <c r="J18" s="34">
        <f t="shared" si="37"/>
        <v>35</v>
      </c>
      <c r="K18" s="35">
        <v>34</v>
      </c>
      <c r="L18" s="35">
        <v>0</v>
      </c>
      <c r="M18" s="35">
        <v>0</v>
      </c>
      <c r="N18" s="34">
        <f t="shared" si="38"/>
        <v>34</v>
      </c>
      <c r="O18" s="34">
        <f t="shared" si="39"/>
        <v>101</v>
      </c>
      <c r="P18" s="34">
        <f t="shared" si="40"/>
        <v>0</v>
      </c>
      <c r="Q18" s="34">
        <f t="shared" si="41"/>
        <v>0</v>
      </c>
      <c r="R18" s="34">
        <f t="shared" si="42"/>
        <v>101</v>
      </c>
      <c r="S18" s="210" t="s">
        <v>10</v>
      </c>
      <c r="T18" s="210"/>
      <c r="U18" s="35">
        <v>3</v>
      </c>
      <c r="V18" s="35">
        <v>0</v>
      </c>
      <c r="W18" s="35">
        <v>0</v>
      </c>
      <c r="X18" s="33">
        <f t="shared" si="70"/>
        <v>3</v>
      </c>
      <c r="Y18" s="35">
        <v>4</v>
      </c>
      <c r="Z18" s="35">
        <v>0</v>
      </c>
      <c r="AA18" s="35">
        <v>0</v>
      </c>
      <c r="AB18" s="34">
        <f t="shared" si="67"/>
        <v>4</v>
      </c>
      <c r="AC18" s="35">
        <v>4</v>
      </c>
      <c r="AD18" s="35">
        <v>0</v>
      </c>
      <c r="AE18" s="35">
        <v>0</v>
      </c>
      <c r="AF18" s="34">
        <f t="shared" si="43"/>
        <v>4</v>
      </c>
      <c r="AG18" s="34">
        <f t="shared" si="44"/>
        <v>11</v>
      </c>
      <c r="AH18" s="34">
        <f t="shared" si="45"/>
        <v>0</v>
      </c>
      <c r="AI18" s="34">
        <f t="shared" si="46"/>
        <v>0</v>
      </c>
      <c r="AJ18" s="34">
        <f t="shared" si="47"/>
        <v>11</v>
      </c>
      <c r="AK18" s="210" t="s">
        <v>10</v>
      </c>
      <c r="AL18" s="210"/>
      <c r="AM18" s="35">
        <v>2</v>
      </c>
      <c r="AN18" s="35">
        <v>4</v>
      </c>
      <c r="AO18" s="35">
        <v>0</v>
      </c>
      <c r="AP18" s="34">
        <f t="shared" si="68"/>
        <v>6</v>
      </c>
      <c r="AQ18" s="35">
        <v>2</v>
      </c>
      <c r="AR18" s="35">
        <v>5</v>
      </c>
      <c r="AS18" s="35">
        <v>0</v>
      </c>
      <c r="AT18" s="34">
        <f t="shared" si="48"/>
        <v>7</v>
      </c>
      <c r="AU18" s="35">
        <v>2</v>
      </c>
      <c r="AV18" s="35">
        <v>7</v>
      </c>
      <c r="AW18" s="35">
        <v>0</v>
      </c>
      <c r="AX18" s="34">
        <f t="shared" si="69"/>
        <v>9</v>
      </c>
      <c r="AY18" s="34">
        <f t="shared" si="49"/>
        <v>6</v>
      </c>
      <c r="AZ18" s="34">
        <f t="shared" si="50"/>
        <v>16</v>
      </c>
      <c r="BA18" s="34">
        <f t="shared" si="51"/>
        <v>0</v>
      </c>
      <c r="BB18" s="34">
        <f t="shared" si="52"/>
        <v>22</v>
      </c>
      <c r="BC18" s="210" t="s">
        <v>10</v>
      </c>
      <c r="BD18" s="210"/>
      <c r="BE18" s="35">
        <v>0</v>
      </c>
      <c r="BF18" s="35">
        <v>3</v>
      </c>
      <c r="BG18" s="35">
        <v>0</v>
      </c>
      <c r="BH18" s="34">
        <f t="shared" si="53"/>
        <v>3</v>
      </c>
      <c r="BI18" s="35">
        <v>0</v>
      </c>
      <c r="BJ18" s="35">
        <v>4</v>
      </c>
      <c r="BK18" s="35">
        <v>0</v>
      </c>
      <c r="BL18" s="34">
        <f t="shared" si="54"/>
        <v>4</v>
      </c>
      <c r="BM18" s="35">
        <v>0</v>
      </c>
      <c r="BN18" s="35">
        <v>3</v>
      </c>
      <c r="BO18" s="35">
        <v>0</v>
      </c>
      <c r="BP18" s="34">
        <f t="shared" si="55"/>
        <v>3</v>
      </c>
      <c r="BQ18" s="34">
        <f t="shared" si="56"/>
        <v>0</v>
      </c>
      <c r="BR18" s="34">
        <f t="shared" si="57"/>
        <v>10</v>
      </c>
      <c r="BS18" s="34">
        <f t="shared" si="58"/>
        <v>0</v>
      </c>
      <c r="BT18" s="34">
        <f t="shared" si="59"/>
        <v>10</v>
      </c>
      <c r="BU18" s="210" t="s">
        <v>10</v>
      </c>
      <c r="BV18" s="210"/>
      <c r="BW18" s="25">
        <v>1</v>
      </c>
      <c r="BX18" s="25">
        <v>2</v>
      </c>
      <c r="BY18" s="25">
        <v>0</v>
      </c>
      <c r="BZ18" s="26">
        <f t="shared" si="60"/>
        <v>3</v>
      </c>
      <c r="CA18" s="25">
        <v>1</v>
      </c>
      <c r="CB18" s="25">
        <v>2</v>
      </c>
      <c r="CC18" s="25">
        <v>0</v>
      </c>
      <c r="CD18" s="26">
        <f t="shared" si="61"/>
        <v>3</v>
      </c>
      <c r="CE18" s="25">
        <v>2</v>
      </c>
      <c r="CF18" s="25">
        <v>2</v>
      </c>
      <c r="CG18" s="25">
        <v>0</v>
      </c>
      <c r="CH18" s="26">
        <f t="shared" si="23"/>
        <v>4</v>
      </c>
      <c r="CI18" s="26">
        <f t="shared" si="24"/>
        <v>4</v>
      </c>
      <c r="CJ18" s="26">
        <f t="shared" si="0"/>
        <v>6</v>
      </c>
      <c r="CK18" s="26">
        <f t="shared" si="0"/>
        <v>0</v>
      </c>
      <c r="CL18" s="26">
        <f t="shared" si="0"/>
        <v>10</v>
      </c>
      <c r="CM18" s="210" t="s">
        <v>10</v>
      </c>
      <c r="CN18" s="210"/>
      <c r="CO18" s="27">
        <f t="shared" si="25"/>
        <v>38</v>
      </c>
      <c r="CP18" s="27">
        <f t="shared" si="26"/>
        <v>9</v>
      </c>
      <c r="CQ18" s="27">
        <f t="shared" si="27"/>
        <v>0</v>
      </c>
      <c r="CR18" s="26">
        <f t="shared" si="62"/>
        <v>47</v>
      </c>
      <c r="CS18" s="27">
        <f t="shared" si="63"/>
        <v>42</v>
      </c>
      <c r="CT18" s="27">
        <f t="shared" si="64"/>
        <v>11</v>
      </c>
      <c r="CU18" s="27">
        <f t="shared" si="65"/>
        <v>0</v>
      </c>
      <c r="CV18" s="26">
        <f t="shared" si="66"/>
        <v>53</v>
      </c>
      <c r="CW18" s="27">
        <f t="shared" si="28"/>
        <v>42</v>
      </c>
      <c r="CX18" s="27">
        <f t="shared" si="29"/>
        <v>12</v>
      </c>
      <c r="CY18" s="27">
        <f t="shared" si="30"/>
        <v>0</v>
      </c>
      <c r="CZ18" s="26">
        <f t="shared" si="31"/>
        <v>54</v>
      </c>
      <c r="DA18" s="26">
        <f t="shared" si="32"/>
        <v>122</v>
      </c>
      <c r="DB18" s="26">
        <f t="shared" si="33"/>
        <v>32</v>
      </c>
      <c r="DC18" s="26">
        <f t="shared" si="34"/>
        <v>0</v>
      </c>
      <c r="DD18" s="26">
        <f t="shared" si="35"/>
        <v>154</v>
      </c>
    </row>
    <row r="19" spans="1:108" s="5" customFormat="1" ht="18.75" customHeight="1" x14ac:dyDescent="0.2">
      <c r="A19" s="210" t="s">
        <v>229</v>
      </c>
      <c r="B19" s="210"/>
      <c r="C19" s="35">
        <v>25</v>
      </c>
      <c r="D19" s="35">
        <v>0</v>
      </c>
      <c r="E19" s="35">
        <v>0</v>
      </c>
      <c r="F19" s="34">
        <f t="shared" si="36"/>
        <v>25</v>
      </c>
      <c r="G19" s="35">
        <v>23</v>
      </c>
      <c r="H19" s="35">
        <v>1</v>
      </c>
      <c r="I19" s="35">
        <v>0</v>
      </c>
      <c r="J19" s="34">
        <f t="shared" si="37"/>
        <v>24</v>
      </c>
      <c r="K19" s="35">
        <v>25</v>
      </c>
      <c r="L19" s="35">
        <v>1</v>
      </c>
      <c r="M19" s="35">
        <v>0</v>
      </c>
      <c r="N19" s="34">
        <f t="shared" si="38"/>
        <v>26</v>
      </c>
      <c r="O19" s="34">
        <f t="shared" si="39"/>
        <v>73</v>
      </c>
      <c r="P19" s="34">
        <f t="shared" si="40"/>
        <v>2</v>
      </c>
      <c r="Q19" s="34">
        <f t="shared" si="41"/>
        <v>0</v>
      </c>
      <c r="R19" s="34">
        <f t="shared" si="42"/>
        <v>75</v>
      </c>
      <c r="S19" s="210" t="s">
        <v>229</v>
      </c>
      <c r="T19" s="210"/>
      <c r="U19" s="35">
        <v>1</v>
      </c>
      <c r="V19" s="35">
        <v>0</v>
      </c>
      <c r="W19" s="35">
        <v>0</v>
      </c>
      <c r="X19" s="33">
        <f t="shared" si="70"/>
        <v>1</v>
      </c>
      <c r="Y19" s="35">
        <v>1</v>
      </c>
      <c r="Z19" s="35">
        <v>0</v>
      </c>
      <c r="AA19" s="35">
        <v>0</v>
      </c>
      <c r="AB19" s="34">
        <f t="shared" si="67"/>
        <v>1</v>
      </c>
      <c r="AC19" s="35">
        <v>2</v>
      </c>
      <c r="AD19" s="35">
        <v>0</v>
      </c>
      <c r="AE19" s="35">
        <v>0</v>
      </c>
      <c r="AF19" s="34">
        <f t="shared" si="43"/>
        <v>2</v>
      </c>
      <c r="AG19" s="34">
        <f t="shared" si="44"/>
        <v>4</v>
      </c>
      <c r="AH19" s="34">
        <f t="shared" si="45"/>
        <v>0</v>
      </c>
      <c r="AI19" s="34">
        <f t="shared" si="46"/>
        <v>0</v>
      </c>
      <c r="AJ19" s="34">
        <f t="shared" si="47"/>
        <v>4</v>
      </c>
      <c r="AK19" s="210" t="s">
        <v>229</v>
      </c>
      <c r="AL19" s="210"/>
      <c r="AM19" s="35">
        <v>4</v>
      </c>
      <c r="AN19" s="35">
        <v>3</v>
      </c>
      <c r="AO19" s="35">
        <v>0</v>
      </c>
      <c r="AP19" s="34">
        <f t="shared" si="68"/>
        <v>7</v>
      </c>
      <c r="AQ19" s="35">
        <v>5</v>
      </c>
      <c r="AR19" s="35">
        <v>3</v>
      </c>
      <c r="AS19" s="35">
        <v>0</v>
      </c>
      <c r="AT19" s="34">
        <f t="shared" si="48"/>
        <v>8</v>
      </c>
      <c r="AU19" s="35">
        <v>5</v>
      </c>
      <c r="AV19" s="35">
        <v>4</v>
      </c>
      <c r="AW19" s="35">
        <v>0</v>
      </c>
      <c r="AX19" s="34">
        <f t="shared" si="69"/>
        <v>9</v>
      </c>
      <c r="AY19" s="34">
        <f t="shared" si="49"/>
        <v>14</v>
      </c>
      <c r="AZ19" s="34">
        <f t="shared" si="50"/>
        <v>10</v>
      </c>
      <c r="BA19" s="34">
        <f t="shared" si="51"/>
        <v>0</v>
      </c>
      <c r="BB19" s="34">
        <f t="shared" si="52"/>
        <v>24</v>
      </c>
      <c r="BC19" s="210" t="s">
        <v>229</v>
      </c>
      <c r="BD19" s="210"/>
      <c r="BE19" s="35">
        <v>0</v>
      </c>
      <c r="BF19" s="35">
        <v>3</v>
      </c>
      <c r="BG19" s="35">
        <v>0</v>
      </c>
      <c r="BH19" s="34">
        <f t="shared" si="53"/>
        <v>3</v>
      </c>
      <c r="BI19" s="35">
        <v>0</v>
      </c>
      <c r="BJ19" s="35">
        <v>3</v>
      </c>
      <c r="BK19" s="35">
        <v>0</v>
      </c>
      <c r="BL19" s="34">
        <f t="shared" si="54"/>
        <v>3</v>
      </c>
      <c r="BM19" s="35">
        <v>0</v>
      </c>
      <c r="BN19" s="35">
        <v>3</v>
      </c>
      <c r="BO19" s="35">
        <v>0</v>
      </c>
      <c r="BP19" s="34">
        <f t="shared" si="55"/>
        <v>3</v>
      </c>
      <c r="BQ19" s="34">
        <f t="shared" si="56"/>
        <v>0</v>
      </c>
      <c r="BR19" s="34">
        <f t="shared" si="57"/>
        <v>9</v>
      </c>
      <c r="BS19" s="34">
        <f t="shared" si="58"/>
        <v>0</v>
      </c>
      <c r="BT19" s="34">
        <f t="shared" si="59"/>
        <v>9</v>
      </c>
      <c r="BU19" s="210" t="s">
        <v>229</v>
      </c>
      <c r="BV19" s="210"/>
      <c r="BW19" s="25">
        <v>2</v>
      </c>
      <c r="BX19" s="25">
        <v>0</v>
      </c>
      <c r="BY19" s="25">
        <v>0</v>
      </c>
      <c r="BZ19" s="26">
        <f t="shared" si="60"/>
        <v>2</v>
      </c>
      <c r="CA19" s="25">
        <v>2</v>
      </c>
      <c r="CB19" s="25">
        <v>0</v>
      </c>
      <c r="CC19" s="25">
        <v>0</v>
      </c>
      <c r="CD19" s="26">
        <f t="shared" si="61"/>
        <v>2</v>
      </c>
      <c r="CE19" s="25">
        <v>2</v>
      </c>
      <c r="CF19" s="25">
        <v>0</v>
      </c>
      <c r="CG19" s="25">
        <v>0</v>
      </c>
      <c r="CH19" s="26">
        <f t="shared" si="23"/>
        <v>2</v>
      </c>
      <c r="CI19" s="26">
        <f t="shared" si="24"/>
        <v>6</v>
      </c>
      <c r="CJ19" s="26">
        <f t="shared" si="0"/>
        <v>0</v>
      </c>
      <c r="CK19" s="26">
        <f t="shared" si="0"/>
        <v>0</v>
      </c>
      <c r="CL19" s="26">
        <f t="shared" si="0"/>
        <v>6</v>
      </c>
      <c r="CM19" s="210" t="s">
        <v>229</v>
      </c>
      <c r="CN19" s="210"/>
      <c r="CO19" s="27">
        <f t="shared" si="25"/>
        <v>32</v>
      </c>
      <c r="CP19" s="27">
        <f t="shared" si="26"/>
        <v>6</v>
      </c>
      <c r="CQ19" s="27">
        <f t="shared" si="27"/>
        <v>0</v>
      </c>
      <c r="CR19" s="26">
        <f t="shared" si="62"/>
        <v>38</v>
      </c>
      <c r="CS19" s="27">
        <f t="shared" si="63"/>
        <v>31</v>
      </c>
      <c r="CT19" s="27">
        <f t="shared" si="64"/>
        <v>7</v>
      </c>
      <c r="CU19" s="27">
        <f t="shared" si="65"/>
        <v>0</v>
      </c>
      <c r="CV19" s="26">
        <f t="shared" si="66"/>
        <v>38</v>
      </c>
      <c r="CW19" s="27">
        <f t="shared" si="28"/>
        <v>34</v>
      </c>
      <c r="CX19" s="27">
        <f t="shared" si="29"/>
        <v>8</v>
      </c>
      <c r="CY19" s="27">
        <f t="shared" si="30"/>
        <v>0</v>
      </c>
      <c r="CZ19" s="26">
        <f t="shared" si="31"/>
        <v>42</v>
      </c>
      <c r="DA19" s="26">
        <f t="shared" si="32"/>
        <v>97</v>
      </c>
      <c r="DB19" s="26">
        <f t="shared" si="33"/>
        <v>21</v>
      </c>
      <c r="DC19" s="26">
        <f t="shared" si="34"/>
        <v>0</v>
      </c>
      <c r="DD19" s="26">
        <f t="shared" si="35"/>
        <v>118</v>
      </c>
    </row>
    <row r="20" spans="1:108" s="5" customFormat="1" ht="18.75" customHeight="1" x14ac:dyDescent="0.2">
      <c r="A20" s="210" t="s">
        <v>226</v>
      </c>
      <c r="B20" s="210"/>
      <c r="C20" s="35">
        <v>20</v>
      </c>
      <c r="D20" s="35">
        <v>1</v>
      </c>
      <c r="E20" s="35">
        <v>0</v>
      </c>
      <c r="F20" s="34">
        <f t="shared" si="36"/>
        <v>21</v>
      </c>
      <c r="G20" s="35">
        <v>20</v>
      </c>
      <c r="H20" s="35">
        <v>1</v>
      </c>
      <c r="I20" s="35">
        <v>0</v>
      </c>
      <c r="J20" s="34">
        <f t="shared" si="37"/>
        <v>21</v>
      </c>
      <c r="K20" s="35">
        <v>21</v>
      </c>
      <c r="L20" s="35">
        <v>1</v>
      </c>
      <c r="M20" s="35">
        <v>0</v>
      </c>
      <c r="N20" s="34">
        <f t="shared" si="38"/>
        <v>22</v>
      </c>
      <c r="O20" s="34">
        <f t="shared" si="39"/>
        <v>61</v>
      </c>
      <c r="P20" s="34">
        <f t="shared" si="40"/>
        <v>3</v>
      </c>
      <c r="Q20" s="34">
        <f t="shared" si="41"/>
        <v>0</v>
      </c>
      <c r="R20" s="34">
        <f t="shared" si="42"/>
        <v>64</v>
      </c>
      <c r="S20" s="210" t="s">
        <v>226</v>
      </c>
      <c r="T20" s="210"/>
      <c r="U20" s="35">
        <v>1</v>
      </c>
      <c r="V20" s="35">
        <v>0</v>
      </c>
      <c r="W20" s="35">
        <v>0</v>
      </c>
      <c r="X20" s="34">
        <f t="shared" si="70"/>
        <v>1</v>
      </c>
      <c r="Y20" s="35">
        <v>1</v>
      </c>
      <c r="Z20" s="35">
        <v>0</v>
      </c>
      <c r="AA20" s="35">
        <v>0</v>
      </c>
      <c r="AB20" s="34">
        <f t="shared" si="67"/>
        <v>1</v>
      </c>
      <c r="AC20" s="35">
        <v>1</v>
      </c>
      <c r="AD20" s="35">
        <v>0</v>
      </c>
      <c r="AE20" s="35">
        <v>0</v>
      </c>
      <c r="AF20" s="34">
        <f t="shared" si="43"/>
        <v>1</v>
      </c>
      <c r="AG20" s="34">
        <f t="shared" si="44"/>
        <v>3</v>
      </c>
      <c r="AH20" s="34">
        <f t="shared" si="45"/>
        <v>0</v>
      </c>
      <c r="AI20" s="34">
        <f t="shared" si="46"/>
        <v>0</v>
      </c>
      <c r="AJ20" s="34">
        <f t="shared" si="47"/>
        <v>3</v>
      </c>
      <c r="AK20" s="210" t="s">
        <v>226</v>
      </c>
      <c r="AL20" s="210"/>
      <c r="AM20" s="35">
        <v>3</v>
      </c>
      <c r="AN20" s="35">
        <v>2</v>
      </c>
      <c r="AO20" s="35">
        <v>0</v>
      </c>
      <c r="AP20" s="34">
        <f t="shared" si="68"/>
        <v>5</v>
      </c>
      <c r="AQ20" s="35">
        <v>3</v>
      </c>
      <c r="AR20" s="35">
        <v>3</v>
      </c>
      <c r="AS20" s="35">
        <v>0</v>
      </c>
      <c r="AT20" s="34">
        <f t="shared" si="48"/>
        <v>6</v>
      </c>
      <c r="AU20" s="35">
        <v>4</v>
      </c>
      <c r="AV20" s="35">
        <v>2</v>
      </c>
      <c r="AW20" s="35">
        <v>0</v>
      </c>
      <c r="AX20" s="34">
        <f t="shared" si="69"/>
        <v>6</v>
      </c>
      <c r="AY20" s="34">
        <f t="shared" si="49"/>
        <v>10</v>
      </c>
      <c r="AZ20" s="34">
        <f t="shared" si="50"/>
        <v>7</v>
      </c>
      <c r="BA20" s="34">
        <f t="shared" si="51"/>
        <v>0</v>
      </c>
      <c r="BB20" s="34">
        <f t="shared" si="52"/>
        <v>17</v>
      </c>
      <c r="BC20" s="210" t="s">
        <v>226</v>
      </c>
      <c r="BD20" s="210"/>
      <c r="BE20" s="35">
        <v>0</v>
      </c>
      <c r="BF20" s="35">
        <v>2</v>
      </c>
      <c r="BG20" s="35">
        <v>0</v>
      </c>
      <c r="BH20" s="34">
        <f t="shared" si="53"/>
        <v>2</v>
      </c>
      <c r="BI20" s="35">
        <v>0</v>
      </c>
      <c r="BJ20" s="35">
        <v>2</v>
      </c>
      <c r="BK20" s="35">
        <v>0</v>
      </c>
      <c r="BL20" s="34">
        <f t="shared" si="54"/>
        <v>2</v>
      </c>
      <c r="BM20" s="35">
        <v>0</v>
      </c>
      <c r="BN20" s="35">
        <v>1</v>
      </c>
      <c r="BO20" s="35">
        <v>0</v>
      </c>
      <c r="BP20" s="34">
        <f t="shared" si="55"/>
        <v>1</v>
      </c>
      <c r="BQ20" s="34">
        <f t="shared" si="56"/>
        <v>0</v>
      </c>
      <c r="BR20" s="34">
        <f t="shared" si="57"/>
        <v>5</v>
      </c>
      <c r="BS20" s="34">
        <f t="shared" si="58"/>
        <v>0</v>
      </c>
      <c r="BT20" s="34">
        <f t="shared" si="59"/>
        <v>5</v>
      </c>
      <c r="BU20" s="210" t="s">
        <v>226</v>
      </c>
      <c r="BV20" s="210"/>
      <c r="BW20" s="25">
        <v>6</v>
      </c>
      <c r="BX20" s="25">
        <v>2</v>
      </c>
      <c r="BY20" s="25">
        <v>0</v>
      </c>
      <c r="BZ20" s="26">
        <f t="shared" si="60"/>
        <v>8</v>
      </c>
      <c r="CA20" s="25">
        <v>7</v>
      </c>
      <c r="CB20" s="25">
        <v>1</v>
      </c>
      <c r="CC20" s="25">
        <v>0</v>
      </c>
      <c r="CD20" s="26">
        <f t="shared" si="61"/>
        <v>8</v>
      </c>
      <c r="CE20" s="25">
        <v>8</v>
      </c>
      <c r="CF20" s="25">
        <v>2</v>
      </c>
      <c r="CG20" s="25">
        <v>0</v>
      </c>
      <c r="CH20" s="26">
        <f t="shared" si="23"/>
        <v>10</v>
      </c>
      <c r="CI20" s="26">
        <f t="shared" si="24"/>
        <v>21</v>
      </c>
      <c r="CJ20" s="26">
        <f t="shared" si="0"/>
        <v>5</v>
      </c>
      <c r="CK20" s="26">
        <f t="shared" si="0"/>
        <v>0</v>
      </c>
      <c r="CL20" s="26">
        <f t="shared" si="0"/>
        <v>26</v>
      </c>
      <c r="CM20" s="210" t="s">
        <v>226</v>
      </c>
      <c r="CN20" s="210"/>
      <c r="CO20" s="27">
        <f t="shared" si="25"/>
        <v>30</v>
      </c>
      <c r="CP20" s="27">
        <f t="shared" si="26"/>
        <v>7</v>
      </c>
      <c r="CQ20" s="27">
        <f t="shared" si="27"/>
        <v>0</v>
      </c>
      <c r="CR20" s="26">
        <f t="shared" si="62"/>
        <v>37</v>
      </c>
      <c r="CS20" s="27">
        <f t="shared" si="63"/>
        <v>31</v>
      </c>
      <c r="CT20" s="27">
        <f t="shared" si="64"/>
        <v>7</v>
      </c>
      <c r="CU20" s="27">
        <f t="shared" si="65"/>
        <v>0</v>
      </c>
      <c r="CV20" s="26">
        <f t="shared" si="66"/>
        <v>38</v>
      </c>
      <c r="CW20" s="27">
        <f t="shared" si="28"/>
        <v>34</v>
      </c>
      <c r="CX20" s="27">
        <f t="shared" si="29"/>
        <v>6</v>
      </c>
      <c r="CY20" s="27">
        <f t="shared" si="30"/>
        <v>0</v>
      </c>
      <c r="CZ20" s="26">
        <f t="shared" si="31"/>
        <v>40</v>
      </c>
      <c r="DA20" s="26">
        <f t="shared" si="32"/>
        <v>95</v>
      </c>
      <c r="DB20" s="26">
        <f t="shared" si="33"/>
        <v>20</v>
      </c>
      <c r="DC20" s="26">
        <f t="shared" si="34"/>
        <v>0</v>
      </c>
      <c r="DD20" s="26">
        <f t="shared" si="35"/>
        <v>115</v>
      </c>
    </row>
    <row r="21" spans="1:108" s="5" customFormat="1" ht="18.75" customHeight="1" x14ac:dyDescent="0.2">
      <c r="A21" s="210" t="s">
        <v>228</v>
      </c>
      <c r="B21" s="210"/>
      <c r="C21" s="35">
        <v>13</v>
      </c>
      <c r="D21" s="35">
        <v>2</v>
      </c>
      <c r="E21" s="35">
        <v>2</v>
      </c>
      <c r="F21" s="34">
        <f t="shared" si="36"/>
        <v>17</v>
      </c>
      <c r="G21" s="35">
        <v>15</v>
      </c>
      <c r="H21" s="35">
        <v>2</v>
      </c>
      <c r="I21" s="35">
        <v>1</v>
      </c>
      <c r="J21" s="34">
        <f t="shared" si="37"/>
        <v>18</v>
      </c>
      <c r="K21" s="35">
        <v>18</v>
      </c>
      <c r="L21" s="35">
        <v>2</v>
      </c>
      <c r="M21" s="35">
        <v>2</v>
      </c>
      <c r="N21" s="34">
        <f t="shared" si="38"/>
        <v>22</v>
      </c>
      <c r="O21" s="34">
        <f t="shared" si="39"/>
        <v>46</v>
      </c>
      <c r="P21" s="34">
        <f t="shared" si="40"/>
        <v>6</v>
      </c>
      <c r="Q21" s="34">
        <f t="shared" si="41"/>
        <v>5</v>
      </c>
      <c r="R21" s="34">
        <f t="shared" si="42"/>
        <v>57</v>
      </c>
      <c r="S21" s="210" t="s">
        <v>228</v>
      </c>
      <c r="T21" s="210"/>
      <c r="U21" s="35">
        <v>0</v>
      </c>
      <c r="V21" s="35">
        <v>0</v>
      </c>
      <c r="W21" s="35">
        <v>2</v>
      </c>
      <c r="X21" s="34">
        <f t="shared" si="70"/>
        <v>2</v>
      </c>
      <c r="Y21" s="35">
        <v>0</v>
      </c>
      <c r="Z21" s="35">
        <v>0</v>
      </c>
      <c r="AA21" s="35">
        <v>3</v>
      </c>
      <c r="AB21" s="34">
        <f t="shared" si="67"/>
        <v>3</v>
      </c>
      <c r="AC21" s="35">
        <v>0</v>
      </c>
      <c r="AD21" s="35">
        <v>0</v>
      </c>
      <c r="AE21" s="35">
        <v>2</v>
      </c>
      <c r="AF21" s="34">
        <f t="shared" si="43"/>
        <v>2</v>
      </c>
      <c r="AG21" s="34">
        <f t="shared" si="44"/>
        <v>0</v>
      </c>
      <c r="AH21" s="34">
        <f t="shared" si="45"/>
        <v>0</v>
      </c>
      <c r="AI21" s="34">
        <f t="shared" si="46"/>
        <v>7</v>
      </c>
      <c r="AJ21" s="34">
        <f t="shared" si="47"/>
        <v>7</v>
      </c>
      <c r="AK21" s="210" t="s">
        <v>228</v>
      </c>
      <c r="AL21" s="210"/>
      <c r="AM21" s="35">
        <v>2</v>
      </c>
      <c r="AN21" s="35">
        <v>1</v>
      </c>
      <c r="AO21" s="35">
        <v>0</v>
      </c>
      <c r="AP21" s="34">
        <f t="shared" si="68"/>
        <v>3</v>
      </c>
      <c r="AQ21" s="35">
        <v>1</v>
      </c>
      <c r="AR21" s="35">
        <v>1</v>
      </c>
      <c r="AS21" s="35">
        <v>0</v>
      </c>
      <c r="AT21" s="34">
        <f t="shared" si="48"/>
        <v>2</v>
      </c>
      <c r="AU21" s="35">
        <v>3</v>
      </c>
      <c r="AV21" s="35">
        <v>1</v>
      </c>
      <c r="AW21" s="35">
        <v>0</v>
      </c>
      <c r="AX21" s="34">
        <f t="shared" si="69"/>
        <v>4</v>
      </c>
      <c r="AY21" s="34">
        <f t="shared" si="49"/>
        <v>6</v>
      </c>
      <c r="AZ21" s="34">
        <f t="shared" si="50"/>
        <v>3</v>
      </c>
      <c r="BA21" s="34">
        <f t="shared" si="51"/>
        <v>0</v>
      </c>
      <c r="BB21" s="34">
        <f t="shared" si="52"/>
        <v>9</v>
      </c>
      <c r="BC21" s="210" t="s">
        <v>228</v>
      </c>
      <c r="BD21" s="210"/>
      <c r="BE21" s="35">
        <v>0</v>
      </c>
      <c r="BF21" s="35">
        <v>2</v>
      </c>
      <c r="BG21" s="35">
        <v>0</v>
      </c>
      <c r="BH21" s="34">
        <f t="shared" si="53"/>
        <v>2</v>
      </c>
      <c r="BI21" s="35">
        <v>0</v>
      </c>
      <c r="BJ21" s="35">
        <v>2</v>
      </c>
      <c r="BK21" s="35">
        <v>0</v>
      </c>
      <c r="BL21" s="34">
        <f t="shared" si="54"/>
        <v>2</v>
      </c>
      <c r="BM21" s="35">
        <v>0</v>
      </c>
      <c r="BN21" s="35">
        <v>2</v>
      </c>
      <c r="BO21" s="35">
        <v>0</v>
      </c>
      <c r="BP21" s="34">
        <f t="shared" si="55"/>
        <v>2</v>
      </c>
      <c r="BQ21" s="34">
        <f t="shared" si="56"/>
        <v>0</v>
      </c>
      <c r="BR21" s="34">
        <f t="shared" si="57"/>
        <v>6</v>
      </c>
      <c r="BS21" s="34">
        <f t="shared" si="58"/>
        <v>0</v>
      </c>
      <c r="BT21" s="34">
        <f t="shared" si="59"/>
        <v>6</v>
      </c>
      <c r="BU21" s="210" t="s">
        <v>228</v>
      </c>
      <c r="BV21" s="210"/>
      <c r="BW21" s="25">
        <v>0</v>
      </c>
      <c r="BX21" s="25">
        <v>1</v>
      </c>
      <c r="BY21" s="25">
        <v>1</v>
      </c>
      <c r="BZ21" s="26">
        <f t="shared" si="60"/>
        <v>2</v>
      </c>
      <c r="CA21" s="25">
        <v>0</v>
      </c>
      <c r="CB21" s="25">
        <v>1</v>
      </c>
      <c r="CC21" s="25">
        <v>1</v>
      </c>
      <c r="CD21" s="26">
        <f t="shared" si="61"/>
        <v>2</v>
      </c>
      <c r="CE21" s="25">
        <v>0</v>
      </c>
      <c r="CF21" s="25">
        <v>1</v>
      </c>
      <c r="CG21" s="25">
        <v>1</v>
      </c>
      <c r="CH21" s="26">
        <f t="shared" si="23"/>
        <v>2</v>
      </c>
      <c r="CI21" s="26">
        <f t="shared" si="24"/>
        <v>0</v>
      </c>
      <c r="CJ21" s="26">
        <f t="shared" si="0"/>
        <v>3</v>
      </c>
      <c r="CK21" s="26">
        <f t="shared" si="0"/>
        <v>3</v>
      </c>
      <c r="CL21" s="26">
        <f t="shared" si="0"/>
        <v>6</v>
      </c>
      <c r="CM21" s="210" t="s">
        <v>228</v>
      </c>
      <c r="CN21" s="210"/>
      <c r="CO21" s="27">
        <f t="shared" si="25"/>
        <v>15</v>
      </c>
      <c r="CP21" s="27">
        <f t="shared" si="26"/>
        <v>6</v>
      </c>
      <c r="CQ21" s="27">
        <f t="shared" si="27"/>
        <v>5</v>
      </c>
      <c r="CR21" s="26">
        <f t="shared" si="62"/>
        <v>26</v>
      </c>
      <c r="CS21" s="27">
        <f t="shared" si="63"/>
        <v>16</v>
      </c>
      <c r="CT21" s="27">
        <f t="shared" si="64"/>
        <v>6</v>
      </c>
      <c r="CU21" s="27">
        <f t="shared" si="65"/>
        <v>5</v>
      </c>
      <c r="CV21" s="26">
        <f t="shared" si="66"/>
        <v>27</v>
      </c>
      <c r="CW21" s="27">
        <f t="shared" si="28"/>
        <v>21</v>
      </c>
      <c r="CX21" s="27">
        <f t="shared" si="29"/>
        <v>6</v>
      </c>
      <c r="CY21" s="27">
        <f t="shared" si="30"/>
        <v>5</v>
      </c>
      <c r="CZ21" s="26">
        <f t="shared" si="31"/>
        <v>32</v>
      </c>
      <c r="DA21" s="26">
        <f t="shared" si="32"/>
        <v>52</v>
      </c>
      <c r="DB21" s="26">
        <f t="shared" si="33"/>
        <v>18</v>
      </c>
      <c r="DC21" s="26">
        <f t="shared" si="34"/>
        <v>15</v>
      </c>
      <c r="DD21" s="26">
        <f t="shared" si="35"/>
        <v>85</v>
      </c>
    </row>
    <row r="22" spans="1:108" s="5" customFormat="1" ht="18.75" customHeight="1" x14ac:dyDescent="0.2">
      <c r="A22" s="210" t="s">
        <v>11</v>
      </c>
      <c r="B22" s="210"/>
      <c r="C22" s="35">
        <v>9</v>
      </c>
      <c r="D22" s="35">
        <v>0</v>
      </c>
      <c r="E22" s="35">
        <v>0</v>
      </c>
      <c r="F22" s="34">
        <f t="shared" si="36"/>
        <v>9</v>
      </c>
      <c r="G22" s="35">
        <v>9</v>
      </c>
      <c r="H22" s="35">
        <v>0</v>
      </c>
      <c r="I22" s="35">
        <v>3</v>
      </c>
      <c r="J22" s="34">
        <f t="shared" si="37"/>
        <v>12</v>
      </c>
      <c r="K22" s="35">
        <v>10</v>
      </c>
      <c r="L22" s="35">
        <v>0</v>
      </c>
      <c r="M22" s="35">
        <v>4</v>
      </c>
      <c r="N22" s="34">
        <f t="shared" si="38"/>
        <v>14</v>
      </c>
      <c r="O22" s="34">
        <f t="shared" si="39"/>
        <v>28</v>
      </c>
      <c r="P22" s="34">
        <f t="shared" si="40"/>
        <v>0</v>
      </c>
      <c r="Q22" s="34">
        <f t="shared" si="41"/>
        <v>7</v>
      </c>
      <c r="R22" s="34">
        <f t="shared" si="42"/>
        <v>35</v>
      </c>
      <c r="S22" s="210" t="s">
        <v>11</v>
      </c>
      <c r="T22" s="210"/>
      <c r="U22" s="35">
        <v>1</v>
      </c>
      <c r="V22" s="35">
        <v>0</v>
      </c>
      <c r="W22" s="35">
        <v>0</v>
      </c>
      <c r="X22" s="34">
        <f t="shared" si="70"/>
        <v>1</v>
      </c>
      <c r="Y22" s="35">
        <v>2</v>
      </c>
      <c r="Z22" s="35">
        <v>0</v>
      </c>
      <c r="AA22" s="35">
        <v>0</v>
      </c>
      <c r="AB22" s="34">
        <f t="shared" si="67"/>
        <v>2</v>
      </c>
      <c r="AC22" s="35">
        <v>2</v>
      </c>
      <c r="AD22" s="35">
        <v>0</v>
      </c>
      <c r="AE22" s="35">
        <v>0</v>
      </c>
      <c r="AF22" s="34">
        <f t="shared" si="43"/>
        <v>2</v>
      </c>
      <c r="AG22" s="34">
        <f t="shared" si="44"/>
        <v>5</v>
      </c>
      <c r="AH22" s="34">
        <f t="shared" si="45"/>
        <v>0</v>
      </c>
      <c r="AI22" s="34">
        <f t="shared" si="46"/>
        <v>0</v>
      </c>
      <c r="AJ22" s="34">
        <f t="shared" si="47"/>
        <v>5</v>
      </c>
      <c r="AK22" s="210" t="s">
        <v>11</v>
      </c>
      <c r="AL22" s="210"/>
      <c r="AM22" s="35">
        <v>1</v>
      </c>
      <c r="AN22" s="35">
        <v>2</v>
      </c>
      <c r="AO22" s="35">
        <v>0</v>
      </c>
      <c r="AP22" s="34">
        <f t="shared" si="68"/>
        <v>3</v>
      </c>
      <c r="AQ22" s="35">
        <v>1</v>
      </c>
      <c r="AR22" s="35">
        <v>3</v>
      </c>
      <c r="AS22" s="35">
        <v>0</v>
      </c>
      <c r="AT22" s="34">
        <f t="shared" si="48"/>
        <v>4</v>
      </c>
      <c r="AU22" s="35">
        <v>2</v>
      </c>
      <c r="AV22" s="35">
        <v>3</v>
      </c>
      <c r="AW22" s="35">
        <v>0</v>
      </c>
      <c r="AX22" s="34">
        <f t="shared" si="69"/>
        <v>5</v>
      </c>
      <c r="AY22" s="34">
        <f t="shared" si="49"/>
        <v>4</v>
      </c>
      <c r="AZ22" s="34">
        <f t="shared" si="50"/>
        <v>8</v>
      </c>
      <c r="BA22" s="34">
        <f t="shared" si="51"/>
        <v>0</v>
      </c>
      <c r="BB22" s="34">
        <f t="shared" si="52"/>
        <v>12</v>
      </c>
      <c r="BC22" s="210" t="s">
        <v>11</v>
      </c>
      <c r="BD22" s="210"/>
      <c r="BE22" s="35">
        <v>0</v>
      </c>
      <c r="BF22" s="35">
        <v>2</v>
      </c>
      <c r="BG22" s="35">
        <v>0</v>
      </c>
      <c r="BH22" s="34">
        <f t="shared" si="53"/>
        <v>2</v>
      </c>
      <c r="BI22" s="35">
        <v>0</v>
      </c>
      <c r="BJ22" s="35">
        <v>2</v>
      </c>
      <c r="BK22" s="35">
        <v>0</v>
      </c>
      <c r="BL22" s="34">
        <f t="shared" si="54"/>
        <v>2</v>
      </c>
      <c r="BM22" s="35">
        <v>0</v>
      </c>
      <c r="BN22" s="35">
        <v>2</v>
      </c>
      <c r="BO22" s="35">
        <v>0</v>
      </c>
      <c r="BP22" s="34">
        <f t="shared" si="55"/>
        <v>2</v>
      </c>
      <c r="BQ22" s="34">
        <f t="shared" si="56"/>
        <v>0</v>
      </c>
      <c r="BR22" s="34">
        <f t="shared" si="57"/>
        <v>6</v>
      </c>
      <c r="BS22" s="34">
        <f t="shared" si="58"/>
        <v>0</v>
      </c>
      <c r="BT22" s="34">
        <f t="shared" si="59"/>
        <v>6</v>
      </c>
      <c r="BU22" s="210" t="s">
        <v>11</v>
      </c>
      <c r="BV22" s="210"/>
      <c r="BW22" s="25">
        <v>0</v>
      </c>
      <c r="BX22" s="25">
        <v>0</v>
      </c>
      <c r="BY22" s="25">
        <v>0</v>
      </c>
      <c r="BZ22" s="26">
        <f t="shared" si="60"/>
        <v>0</v>
      </c>
      <c r="CA22" s="25">
        <v>0</v>
      </c>
      <c r="CB22" s="25">
        <v>0</v>
      </c>
      <c r="CC22" s="25">
        <v>0</v>
      </c>
      <c r="CD22" s="26">
        <f t="shared" si="61"/>
        <v>0</v>
      </c>
      <c r="CE22" s="25">
        <v>0</v>
      </c>
      <c r="CF22" s="25">
        <v>1</v>
      </c>
      <c r="CG22" s="25">
        <v>0</v>
      </c>
      <c r="CH22" s="26">
        <f t="shared" si="23"/>
        <v>1</v>
      </c>
      <c r="CI22" s="26">
        <f t="shared" si="24"/>
        <v>0</v>
      </c>
      <c r="CJ22" s="26">
        <f t="shared" si="0"/>
        <v>1</v>
      </c>
      <c r="CK22" s="26">
        <f t="shared" si="0"/>
        <v>0</v>
      </c>
      <c r="CL22" s="26">
        <f t="shared" si="0"/>
        <v>1</v>
      </c>
      <c r="CM22" s="210" t="s">
        <v>11</v>
      </c>
      <c r="CN22" s="210"/>
      <c r="CO22" s="27">
        <f t="shared" si="25"/>
        <v>11</v>
      </c>
      <c r="CP22" s="27">
        <f t="shared" si="26"/>
        <v>4</v>
      </c>
      <c r="CQ22" s="27">
        <f t="shared" si="27"/>
        <v>0</v>
      </c>
      <c r="CR22" s="26">
        <f t="shared" si="62"/>
        <v>15</v>
      </c>
      <c r="CS22" s="27">
        <f t="shared" si="63"/>
        <v>12</v>
      </c>
      <c r="CT22" s="27">
        <f t="shared" si="64"/>
        <v>5</v>
      </c>
      <c r="CU22" s="27">
        <f t="shared" si="65"/>
        <v>3</v>
      </c>
      <c r="CV22" s="26">
        <f t="shared" si="66"/>
        <v>20</v>
      </c>
      <c r="CW22" s="27">
        <f t="shared" si="28"/>
        <v>14</v>
      </c>
      <c r="CX22" s="27">
        <f t="shared" si="29"/>
        <v>6</v>
      </c>
      <c r="CY22" s="27">
        <f t="shared" si="30"/>
        <v>4</v>
      </c>
      <c r="CZ22" s="26">
        <f t="shared" si="31"/>
        <v>24</v>
      </c>
      <c r="DA22" s="26">
        <f t="shared" si="32"/>
        <v>37</v>
      </c>
      <c r="DB22" s="26">
        <f t="shared" si="33"/>
        <v>15</v>
      </c>
      <c r="DC22" s="26">
        <f t="shared" si="34"/>
        <v>7</v>
      </c>
      <c r="DD22" s="26">
        <f t="shared" si="35"/>
        <v>59</v>
      </c>
    </row>
    <row r="23" spans="1:108" s="5" customFormat="1" ht="18.75" customHeight="1" x14ac:dyDescent="0.2">
      <c r="A23" s="210" t="s">
        <v>12</v>
      </c>
      <c r="B23" s="210"/>
      <c r="C23" s="35">
        <v>25</v>
      </c>
      <c r="D23" s="35">
        <v>1</v>
      </c>
      <c r="E23" s="35">
        <v>0</v>
      </c>
      <c r="F23" s="34">
        <f t="shared" si="36"/>
        <v>26</v>
      </c>
      <c r="G23" s="35">
        <v>32</v>
      </c>
      <c r="H23" s="35">
        <v>0</v>
      </c>
      <c r="I23" s="35">
        <v>0</v>
      </c>
      <c r="J23" s="34">
        <f t="shared" si="37"/>
        <v>32</v>
      </c>
      <c r="K23" s="35">
        <v>27</v>
      </c>
      <c r="L23" s="35">
        <v>0</v>
      </c>
      <c r="M23" s="35">
        <v>0</v>
      </c>
      <c r="N23" s="34">
        <f t="shared" si="38"/>
        <v>27</v>
      </c>
      <c r="O23" s="34">
        <f t="shared" si="39"/>
        <v>84</v>
      </c>
      <c r="P23" s="34">
        <f t="shared" si="40"/>
        <v>1</v>
      </c>
      <c r="Q23" s="34">
        <f t="shared" si="41"/>
        <v>0</v>
      </c>
      <c r="R23" s="34">
        <f t="shared" si="42"/>
        <v>85</v>
      </c>
      <c r="S23" s="210" t="s">
        <v>12</v>
      </c>
      <c r="T23" s="210"/>
      <c r="U23" s="35">
        <v>0</v>
      </c>
      <c r="V23" s="35">
        <v>0</v>
      </c>
      <c r="W23" s="35">
        <v>0</v>
      </c>
      <c r="X23" s="34">
        <f t="shared" si="70"/>
        <v>0</v>
      </c>
      <c r="Y23" s="35">
        <v>2</v>
      </c>
      <c r="Z23" s="35">
        <v>0</v>
      </c>
      <c r="AA23" s="35">
        <v>0</v>
      </c>
      <c r="AB23" s="34">
        <f t="shared" si="67"/>
        <v>2</v>
      </c>
      <c r="AC23" s="35">
        <v>2</v>
      </c>
      <c r="AD23" s="35">
        <v>0</v>
      </c>
      <c r="AE23" s="35">
        <v>0</v>
      </c>
      <c r="AF23" s="34">
        <f t="shared" si="43"/>
        <v>2</v>
      </c>
      <c r="AG23" s="34">
        <f t="shared" si="44"/>
        <v>4</v>
      </c>
      <c r="AH23" s="34">
        <f t="shared" si="45"/>
        <v>0</v>
      </c>
      <c r="AI23" s="34">
        <f t="shared" si="46"/>
        <v>0</v>
      </c>
      <c r="AJ23" s="34">
        <f t="shared" si="47"/>
        <v>4</v>
      </c>
      <c r="AK23" s="210" t="s">
        <v>12</v>
      </c>
      <c r="AL23" s="210"/>
      <c r="AM23" s="35">
        <v>2</v>
      </c>
      <c r="AN23" s="35">
        <v>4</v>
      </c>
      <c r="AO23" s="35">
        <v>0</v>
      </c>
      <c r="AP23" s="34">
        <f t="shared" si="68"/>
        <v>6</v>
      </c>
      <c r="AQ23" s="35">
        <v>2</v>
      </c>
      <c r="AR23" s="35">
        <v>3</v>
      </c>
      <c r="AS23" s="35">
        <v>0</v>
      </c>
      <c r="AT23" s="34">
        <f t="shared" si="48"/>
        <v>5</v>
      </c>
      <c r="AU23" s="35">
        <v>2</v>
      </c>
      <c r="AV23" s="35">
        <v>3</v>
      </c>
      <c r="AW23" s="35">
        <v>0</v>
      </c>
      <c r="AX23" s="34">
        <f t="shared" si="69"/>
        <v>5</v>
      </c>
      <c r="AY23" s="34">
        <f t="shared" si="49"/>
        <v>6</v>
      </c>
      <c r="AZ23" s="34">
        <f t="shared" si="50"/>
        <v>10</v>
      </c>
      <c r="BA23" s="34">
        <f t="shared" si="51"/>
        <v>0</v>
      </c>
      <c r="BB23" s="34">
        <f t="shared" si="52"/>
        <v>16</v>
      </c>
      <c r="BC23" s="210" t="s">
        <v>12</v>
      </c>
      <c r="BD23" s="210"/>
      <c r="BE23" s="35">
        <v>1</v>
      </c>
      <c r="BF23" s="35">
        <v>2</v>
      </c>
      <c r="BG23" s="35">
        <v>0</v>
      </c>
      <c r="BH23" s="34">
        <f t="shared" si="53"/>
        <v>3</v>
      </c>
      <c r="BI23" s="35">
        <v>1</v>
      </c>
      <c r="BJ23" s="35">
        <v>2</v>
      </c>
      <c r="BK23" s="35">
        <v>0</v>
      </c>
      <c r="BL23" s="34">
        <f t="shared" si="54"/>
        <v>3</v>
      </c>
      <c r="BM23" s="35">
        <v>0</v>
      </c>
      <c r="BN23" s="35">
        <v>2</v>
      </c>
      <c r="BO23" s="35">
        <v>0</v>
      </c>
      <c r="BP23" s="34">
        <f t="shared" si="55"/>
        <v>2</v>
      </c>
      <c r="BQ23" s="34">
        <f t="shared" si="56"/>
        <v>2</v>
      </c>
      <c r="BR23" s="34">
        <f t="shared" si="57"/>
        <v>6</v>
      </c>
      <c r="BS23" s="34">
        <f t="shared" si="58"/>
        <v>0</v>
      </c>
      <c r="BT23" s="34">
        <f t="shared" si="59"/>
        <v>8</v>
      </c>
      <c r="BU23" s="210" t="s">
        <v>12</v>
      </c>
      <c r="BV23" s="210"/>
      <c r="BW23" s="25">
        <v>6</v>
      </c>
      <c r="BX23" s="25">
        <v>3</v>
      </c>
      <c r="BY23" s="24">
        <v>0</v>
      </c>
      <c r="BZ23" s="26">
        <f t="shared" si="60"/>
        <v>9</v>
      </c>
      <c r="CA23" s="25">
        <v>6</v>
      </c>
      <c r="CB23" s="25">
        <v>3</v>
      </c>
      <c r="CC23" s="25">
        <v>0</v>
      </c>
      <c r="CD23" s="26">
        <f t="shared" si="61"/>
        <v>9</v>
      </c>
      <c r="CE23" s="25">
        <v>6</v>
      </c>
      <c r="CF23" s="25">
        <v>3</v>
      </c>
      <c r="CG23" s="25">
        <v>0</v>
      </c>
      <c r="CH23" s="26">
        <f t="shared" si="23"/>
        <v>9</v>
      </c>
      <c r="CI23" s="26">
        <f t="shared" si="24"/>
        <v>18</v>
      </c>
      <c r="CJ23" s="26">
        <f t="shared" si="24"/>
        <v>9</v>
      </c>
      <c r="CK23" s="26">
        <f t="shared" si="24"/>
        <v>0</v>
      </c>
      <c r="CL23" s="26">
        <f t="shared" si="24"/>
        <v>27</v>
      </c>
      <c r="CM23" s="210" t="s">
        <v>12</v>
      </c>
      <c r="CN23" s="210"/>
      <c r="CO23" s="27">
        <f t="shared" si="25"/>
        <v>34</v>
      </c>
      <c r="CP23" s="27">
        <f t="shared" si="26"/>
        <v>10</v>
      </c>
      <c r="CQ23" s="27">
        <f t="shared" si="27"/>
        <v>0</v>
      </c>
      <c r="CR23" s="26">
        <f t="shared" si="62"/>
        <v>44</v>
      </c>
      <c r="CS23" s="27">
        <f t="shared" si="63"/>
        <v>43</v>
      </c>
      <c r="CT23" s="27">
        <f t="shared" si="64"/>
        <v>8</v>
      </c>
      <c r="CU23" s="27">
        <f t="shared" si="65"/>
        <v>0</v>
      </c>
      <c r="CV23" s="26">
        <f t="shared" si="66"/>
        <v>51</v>
      </c>
      <c r="CW23" s="27">
        <f t="shared" si="28"/>
        <v>37</v>
      </c>
      <c r="CX23" s="27">
        <f t="shared" si="29"/>
        <v>8</v>
      </c>
      <c r="CY23" s="27">
        <f t="shared" si="30"/>
        <v>0</v>
      </c>
      <c r="CZ23" s="26">
        <f t="shared" si="31"/>
        <v>45</v>
      </c>
      <c r="DA23" s="26">
        <f t="shared" si="32"/>
        <v>114</v>
      </c>
      <c r="DB23" s="26">
        <f t="shared" si="33"/>
        <v>26</v>
      </c>
      <c r="DC23" s="26">
        <f t="shared" si="34"/>
        <v>0</v>
      </c>
      <c r="DD23" s="26">
        <f t="shared" si="35"/>
        <v>140</v>
      </c>
    </row>
    <row r="24" spans="1:108" s="5" customFormat="1" ht="18.75" customHeight="1" x14ac:dyDescent="0.2">
      <c r="A24" s="210" t="s">
        <v>13</v>
      </c>
      <c r="B24" s="210"/>
      <c r="C24" s="35">
        <v>25</v>
      </c>
      <c r="D24" s="35">
        <v>2</v>
      </c>
      <c r="E24" s="35">
        <v>0</v>
      </c>
      <c r="F24" s="34">
        <f t="shared" si="36"/>
        <v>27</v>
      </c>
      <c r="G24" s="35">
        <v>33</v>
      </c>
      <c r="H24" s="35">
        <v>7</v>
      </c>
      <c r="I24" s="35">
        <v>0</v>
      </c>
      <c r="J24" s="34">
        <f t="shared" si="37"/>
        <v>40</v>
      </c>
      <c r="K24" s="35">
        <v>30</v>
      </c>
      <c r="L24" s="35">
        <v>3</v>
      </c>
      <c r="M24" s="35">
        <v>0</v>
      </c>
      <c r="N24" s="34">
        <f t="shared" si="38"/>
        <v>33</v>
      </c>
      <c r="O24" s="34">
        <f t="shared" si="39"/>
        <v>88</v>
      </c>
      <c r="P24" s="34">
        <f t="shared" si="40"/>
        <v>12</v>
      </c>
      <c r="Q24" s="34">
        <f t="shared" si="41"/>
        <v>0</v>
      </c>
      <c r="R24" s="34">
        <f t="shared" si="42"/>
        <v>100</v>
      </c>
      <c r="S24" s="210" t="s">
        <v>13</v>
      </c>
      <c r="T24" s="210"/>
      <c r="U24" s="35">
        <v>1</v>
      </c>
      <c r="V24" s="35">
        <v>0</v>
      </c>
      <c r="W24" s="35">
        <v>0</v>
      </c>
      <c r="X24" s="34">
        <f t="shared" si="70"/>
        <v>1</v>
      </c>
      <c r="Y24" s="35">
        <v>1</v>
      </c>
      <c r="Z24" s="35">
        <v>0</v>
      </c>
      <c r="AA24" s="35">
        <v>0</v>
      </c>
      <c r="AB24" s="34">
        <f t="shared" si="67"/>
        <v>1</v>
      </c>
      <c r="AC24" s="35">
        <v>1</v>
      </c>
      <c r="AD24" s="35">
        <v>0</v>
      </c>
      <c r="AE24" s="35">
        <v>0</v>
      </c>
      <c r="AF24" s="34">
        <f t="shared" si="43"/>
        <v>1</v>
      </c>
      <c r="AG24" s="34">
        <f t="shared" si="44"/>
        <v>3</v>
      </c>
      <c r="AH24" s="34">
        <f t="shared" si="45"/>
        <v>0</v>
      </c>
      <c r="AI24" s="34">
        <f t="shared" si="46"/>
        <v>0</v>
      </c>
      <c r="AJ24" s="34">
        <f t="shared" si="47"/>
        <v>3</v>
      </c>
      <c r="AK24" s="210" t="s">
        <v>13</v>
      </c>
      <c r="AL24" s="210"/>
      <c r="AM24" s="35">
        <v>3</v>
      </c>
      <c r="AN24" s="35">
        <v>3</v>
      </c>
      <c r="AO24" s="35">
        <v>0</v>
      </c>
      <c r="AP24" s="34">
        <f t="shared" si="68"/>
        <v>6</v>
      </c>
      <c r="AQ24" s="35">
        <v>2</v>
      </c>
      <c r="AR24" s="35">
        <v>3</v>
      </c>
      <c r="AS24" s="35">
        <v>0</v>
      </c>
      <c r="AT24" s="34">
        <f t="shared" si="48"/>
        <v>5</v>
      </c>
      <c r="AU24" s="35">
        <v>3</v>
      </c>
      <c r="AV24" s="35">
        <v>5</v>
      </c>
      <c r="AW24" s="35">
        <v>0</v>
      </c>
      <c r="AX24" s="34">
        <f t="shared" si="69"/>
        <v>8</v>
      </c>
      <c r="AY24" s="34">
        <f t="shared" si="49"/>
        <v>8</v>
      </c>
      <c r="AZ24" s="34">
        <f t="shared" si="50"/>
        <v>11</v>
      </c>
      <c r="BA24" s="34">
        <f t="shared" si="51"/>
        <v>0</v>
      </c>
      <c r="BB24" s="34">
        <f t="shared" si="52"/>
        <v>19</v>
      </c>
      <c r="BC24" s="210" t="s">
        <v>13</v>
      </c>
      <c r="BD24" s="210"/>
      <c r="BE24" s="35">
        <v>0</v>
      </c>
      <c r="BF24" s="35">
        <v>4</v>
      </c>
      <c r="BG24" s="35">
        <v>0</v>
      </c>
      <c r="BH24" s="34">
        <f t="shared" si="53"/>
        <v>4</v>
      </c>
      <c r="BI24" s="35">
        <v>0</v>
      </c>
      <c r="BJ24" s="35">
        <v>3</v>
      </c>
      <c r="BK24" s="35">
        <v>0</v>
      </c>
      <c r="BL24" s="34">
        <f t="shared" si="54"/>
        <v>3</v>
      </c>
      <c r="BM24" s="35">
        <v>0</v>
      </c>
      <c r="BN24" s="35">
        <v>3</v>
      </c>
      <c r="BO24" s="35">
        <v>0</v>
      </c>
      <c r="BP24" s="34">
        <f t="shared" si="55"/>
        <v>3</v>
      </c>
      <c r="BQ24" s="34">
        <f t="shared" si="56"/>
        <v>0</v>
      </c>
      <c r="BR24" s="34">
        <f t="shared" si="57"/>
        <v>10</v>
      </c>
      <c r="BS24" s="34">
        <f t="shared" si="58"/>
        <v>0</v>
      </c>
      <c r="BT24" s="34">
        <f t="shared" si="59"/>
        <v>10</v>
      </c>
      <c r="BU24" s="210" t="s">
        <v>13</v>
      </c>
      <c r="BV24" s="210"/>
      <c r="BW24" s="25">
        <v>2</v>
      </c>
      <c r="BX24" s="25">
        <v>5</v>
      </c>
      <c r="BY24" s="25">
        <v>0</v>
      </c>
      <c r="BZ24" s="26">
        <f t="shared" si="60"/>
        <v>7</v>
      </c>
      <c r="CA24" s="25">
        <v>4</v>
      </c>
      <c r="CB24" s="25">
        <v>4</v>
      </c>
      <c r="CC24" s="25">
        <v>0</v>
      </c>
      <c r="CD24" s="26">
        <f t="shared" si="61"/>
        <v>8</v>
      </c>
      <c r="CE24" s="25">
        <v>4</v>
      </c>
      <c r="CF24" s="25">
        <v>4</v>
      </c>
      <c r="CG24" s="25">
        <v>0</v>
      </c>
      <c r="CH24" s="26">
        <f t="shared" si="23"/>
        <v>8</v>
      </c>
      <c r="CI24" s="26">
        <f t="shared" si="24"/>
        <v>10</v>
      </c>
      <c r="CJ24" s="26">
        <f t="shared" si="24"/>
        <v>13</v>
      </c>
      <c r="CK24" s="26">
        <f t="shared" si="24"/>
        <v>0</v>
      </c>
      <c r="CL24" s="26">
        <f t="shared" si="24"/>
        <v>23</v>
      </c>
      <c r="CM24" s="210" t="s">
        <v>13</v>
      </c>
      <c r="CN24" s="210"/>
      <c r="CO24" s="27">
        <f t="shared" si="25"/>
        <v>31</v>
      </c>
      <c r="CP24" s="27">
        <f t="shared" si="26"/>
        <v>14</v>
      </c>
      <c r="CQ24" s="27">
        <f t="shared" si="27"/>
        <v>0</v>
      </c>
      <c r="CR24" s="26">
        <f t="shared" si="62"/>
        <v>45</v>
      </c>
      <c r="CS24" s="27">
        <f t="shared" si="63"/>
        <v>40</v>
      </c>
      <c r="CT24" s="27">
        <f t="shared" si="64"/>
        <v>17</v>
      </c>
      <c r="CU24" s="27">
        <f t="shared" si="65"/>
        <v>0</v>
      </c>
      <c r="CV24" s="26">
        <f t="shared" si="66"/>
        <v>57</v>
      </c>
      <c r="CW24" s="27">
        <f t="shared" si="28"/>
        <v>38</v>
      </c>
      <c r="CX24" s="27">
        <f t="shared" si="29"/>
        <v>15</v>
      </c>
      <c r="CY24" s="27">
        <f t="shared" si="30"/>
        <v>0</v>
      </c>
      <c r="CZ24" s="26">
        <f t="shared" si="31"/>
        <v>53</v>
      </c>
      <c r="DA24" s="26">
        <f t="shared" si="32"/>
        <v>109</v>
      </c>
      <c r="DB24" s="26">
        <f>CX24+CT24+CP24</f>
        <v>46</v>
      </c>
      <c r="DC24" s="26">
        <f t="shared" si="34"/>
        <v>0</v>
      </c>
      <c r="DD24" s="26">
        <f t="shared" si="35"/>
        <v>155</v>
      </c>
    </row>
    <row r="25" spans="1:108" s="5" customFormat="1" ht="18.75" customHeight="1" x14ac:dyDescent="0.2">
      <c r="A25" s="210" t="s">
        <v>14</v>
      </c>
      <c r="B25" s="210"/>
      <c r="C25" s="35">
        <v>12</v>
      </c>
      <c r="D25" s="35">
        <v>0</v>
      </c>
      <c r="E25" s="35">
        <v>1</v>
      </c>
      <c r="F25" s="34">
        <f t="shared" si="36"/>
        <v>13</v>
      </c>
      <c r="G25" s="35">
        <v>13</v>
      </c>
      <c r="H25" s="35">
        <v>0</v>
      </c>
      <c r="I25" s="35">
        <v>1</v>
      </c>
      <c r="J25" s="34">
        <f t="shared" si="37"/>
        <v>14</v>
      </c>
      <c r="K25" s="35">
        <v>16</v>
      </c>
      <c r="L25" s="35">
        <v>0</v>
      </c>
      <c r="M25" s="35">
        <v>1</v>
      </c>
      <c r="N25" s="34">
        <f t="shared" si="38"/>
        <v>17</v>
      </c>
      <c r="O25" s="34">
        <f t="shared" si="39"/>
        <v>41</v>
      </c>
      <c r="P25" s="34">
        <f t="shared" si="40"/>
        <v>0</v>
      </c>
      <c r="Q25" s="34">
        <f t="shared" si="41"/>
        <v>3</v>
      </c>
      <c r="R25" s="34">
        <f t="shared" si="42"/>
        <v>44</v>
      </c>
      <c r="S25" s="210" t="s">
        <v>14</v>
      </c>
      <c r="T25" s="210"/>
      <c r="U25" s="35">
        <v>0</v>
      </c>
      <c r="V25" s="35">
        <v>0</v>
      </c>
      <c r="W25" s="35">
        <v>0</v>
      </c>
      <c r="X25" s="34">
        <v>0</v>
      </c>
      <c r="Y25" s="35">
        <v>0</v>
      </c>
      <c r="Z25" s="35">
        <v>0</v>
      </c>
      <c r="AA25" s="35">
        <v>0</v>
      </c>
      <c r="AB25" s="34">
        <v>0</v>
      </c>
      <c r="AC25" s="35">
        <v>0</v>
      </c>
      <c r="AD25" s="35">
        <v>0</v>
      </c>
      <c r="AE25" s="35">
        <v>0</v>
      </c>
      <c r="AF25" s="34">
        <f t="shared" si="43"/>
        <v>0</v>
      </c>
      <c r="AG25" s="34">
        <f t="shared" si="44"/>
        <v>0</v>
      </c>
      <c r="AH25" s="34">
        <f t="shared" si="45"/>
        <v>0</v>
      </c>
      <c r="AI25" s="34">
        <f t="shared" si="46"/>
        <v>0</v>
      </c>
      <c r="AJ25" s="34">
        <f t="shared" si="47"/>
        <v>0</v>
      </c>
      <c r="AK25" s="210" t="s">
        <v>14</v>
      </c>
      <c r="AL25" s="210"/>
      <c r="AM25" s="35">
        <v>10</v>
      </c>
      <c r="AN25" s="35">
        <v>7</v>
      </c>
      <c r="AO25" s="35">
        <v>0</v>
      </c>
      <c r="AP25" s="34">
        <f t="shared" si="68"/>
        <v>17</v>
      </c>
      <c r="AQ25" s="35">
        <v>12</v>
      </c>
      <c r="AR25" s="35">
        <v>6</v>
      </c>
      <c r="AS25" s="35">
        <v>0</v>
      </c>
      <c r="AT25" s="34">
        <f t="shared" si="48"/>
        <v>18</v>
      </c>
      <c r="AU25" s="35">
        <v>13</v>
      </c>
      <c r="AV25" s="35">
        <v>7</v>
      </c>
      <c r="AW25" s="35">
        <v>0</v>
      </c>
      <c r="AX25" s="34">
        <f t="shared" si="69"/>
        <v>20</v>
      </c>
      <c r="AY25" s="34">
        <f t="shared" si="49"/>
        <v>35</v>
      </c>
      <c r="AZ25" s="34">
        <f t="shared" si="50"/>
        <v>20</v>
      </c>
      <c r="BA25" s="34">
        <f t="shared" si="51"/>
        <v>0</v>
      </c>
      <c r="BB25" s="34">
        <f t="shared" si="52"/>
        <v>55</v>
      </c>
      <c r="BC25" s="210" t="s">
        <v>14</v>
      </c>
      <c r="BD25" s="210"/>
      <c r="BE25" s="35">
        <v>0</v>
      </c>
      <c r="BF25" s="35">
        <v>0</v>
      </c>
      <c r="BG25" s="35">
        <v>0</v>
      </c>
      <c r="BH25" s="34">
        <v>0</v>
      </c>
      <c r="BI25" s="35">
        <v>0</v>
      </c>
      <c r="BJ25" s="35">
        <v>0</v>
      </c>
      <c r="BK25" s="35">
        <v>0</v>
      </c>
      <c r="BL25" s="34">
        <v>0</v>
      </c>
      <c r="BM25" s="35">
        <v>0</v>
      </c>
      <c r="BN25" s="35">
        <v>0</v>
      </c>
      <c r="BO25" s="35">
        <v>0</v>
      </c>
      <c r="BP25" s="34">
        <f t="shared" si="55"/>
        <v>0</v>
      </c>
      <c r="BQ25" s="34">
        <f t="shared" si="56"/>
        <v>0</v>
      </c>
      <c r="BR25" s="34">
        <f t="shared" si="57"/>
        <v>0</v>
      </c>
      <c r="BS25" s="34">
        <f t="shared" si="58"/>
        <v>0</v>
      </c>
      <c r="BT25" s="34">
        <f t="shared" si="59"/>
        <v>0</v>
      </c>
      <c r="BU25" s="210" t="s">
        <v>14</v>
      </c>
      <c r="BV25" s="210"/>
      <c r="BW25" s="25">
        <v>0</v>
      </c>
      <c r="BX25" s="25">
        <v>0</v>
      </c>
      <c r="BY25" s="25">
        <v>0</v>
      </c>
      <c r="BZ25" s="26">
        <v>0</v>
      </c>
      <c r="CA25" s="25">
        <v>0</v>
      </c>
      <c r="CB25" s="25">
        <v>0</v>
      </c>
      <c r="CC25" s="25">
        <v>0</v>
      </c>
      <c r="CD25" s="26">
        <v>0</v>
      </c>
      <c r="CE25" s="25">
        <v>0</v>
      </c>
      <c r="CF25" s="25">
        <v>0</v>
      </c>
      <c r="CG25" s="25">
        <v>0</v>
      </c>
      <c r="CH25" s="26">
        <f t="shared" si="23"/>
        <v>0</v>
      </c>
      <c r="CI25" s="26">
        <f t="shared" si="24"/>
        <v>0</v>
      </c>
      <c r="CJ25" s="26">
        <f t="shared" si="24"/>
        <v>0</v>
      </c>
      <c r="CK25" s="26">
        <f t="shared" si="24"/>
        <v>0</v>
      </c>
      <c r="CL25" s="26">
        <f t="shared" si="24"/>
        <v>0</v>
      </c>
      <c r="CM25" s="210" t="s">
        <v>14</v>
      </c>
      <c r="CN25" s="210"/>
      <c r="CO25" s="27">
        <f t="shared" si="25"/>
        <v>22</v>
      </c>
      <c r="CP25" s="27">
        <f t="shared" si="26"/>
        <v>7</v>
      </c>
      <c r="CQ25" s="27">
        <f t="shared" si="27"/>
        <v>1</v>
      </c>
      <c r="CR25" s="26">
        <f t="shared" si="62"/>
        <v>30</v>
      </c>
      <c r="CS25" s="27">
        <f t="shared" si="63"/>
        <v>25</v>
      </c>
      <c r="CT25" s="27">
        <f t="shared" si="64"/>
        <v>6</v>
      </c>
      <c r="CU25" s="27">
        <f t="shared" si="65"/>
        <v>1</v>
      </c>
      <c r="CV25" s="26">
        <f t="shared" si="66"/>
        <v>32</v>
      </c>
      <c r="CW25" s="27">
        <f t="shared" si="28"/>
        <v>29</v>
      </c>
      <c r="CX25" s="27">
        <f t="shared" si="29"/>
        <v>7</v>
      </c>
      <c r="CY25" s="27">
        <f t="shared" si="30"/>
        <v>1</v>
      </c>
      <c r="CZ25" s="26">
        <f t="shared" si="31"/>
        <v>37</v>
      </c>
      <c r="DA25" s="26">
        <f t="shared" si="32"/>
        <v>76</v>
      </c>
      <c r="DB25" s="26">
        <f t="shared" si="33"/>
        <v>20</v>
      </c>
      <c r="DC25" s="26">
        <f t="shared" si="34"/>
        <v>3</v>
      </c>
      <c r="DD25" s="26">
        <f t="shared" si="35"/>
        <v>99</v>
      </c>
    </row>
    <row r="26" spans="1:108" s="5" customFormat="1" ht="18.75" customHeight="1" x14ac:dyDescent="0.2">
      <c r="A26" s="210" t="s">
        <v>15</v>
      </c>
      <c r="B26" s="210"/>
      <c r="C26" s="35">
        <v>50</v>
      </c>
      <c r="D26" s="35">
        <v>0</v>
      </c>
      <c r="E26" s="35">
        <v>0</v>
      </c>
      <c r="F26" s="34">
        <f t="shared" si="36"/>
        <v>50</v>
      </c>
      <c r="G26" s="35">
        <v>59</v>
      </c>
      <c r="H26" s="35">
        <v>0</v>
      </c>
      <c r="I26" s="35">
        <v>0</v>
      </c>
      <c r="J26" s="34">
        <f t="shared" si="37"/>
        <v>59</v>
      </c>
      <c r="K26" s="35">
        <v>61</v>
      </c>
      <c r="L26" s="35">
        <v>0</v>
      </c>
      <c r="M26" s="35">
        <v>0</v>
      </c>
      <c r="N26" s="34">
        <f t="shared" si="38"/>
        <v>61</v>
      </c>
      <c r="O26" s="34">
        <f t="shared" si="39"/>
        <v>170</v>
      </c>
      <c r="P26" s="34">
        <f t="shared" si="40"/>
        <v>0</v>
      </c>
      <c r="Q26" s="34">
        <f t="shared" si="41"/>
        <v>0</v>
      </c>
      <c r="R26" s="34">
        <f t="shared" si="42"/>
        <v>170</v>
      </c>
      <c r="S26" s="210" t="s">
        <v>15</v>
      </c>
      <c r="T26" s="210"/>
      <c r="U26" s="35">
        <v>0</v>
      </c>
      <c r="V26" s="35">
        <v>0</v>
      </c>
      <c r="W26" s="35">
        <v>0</v>
      </c>
      <c r="X26" s="34">
        <f t="shared" si="70"/>
        <v>0</v>
      </c>
      <c r="Y26" s="35">
        <v>0</v>
      </c>
      <c r="Z26" s="35">
        <v>0</v>
      </c>
      <c r="AA26" s="35">
        <v>0</v>
      </c>
      <c r="AB26" s="34">
        <f t="shared" si="67"/>
        <v>0</v>
      </c>
      <c r="AC26" s="35">
        <v>0</v>
      </c>
      <c r="AD26" s="35">
        <v>0</v>
      </c>
      <c r="AE26" s="35">
        <v>0</v>
      </c>
      <c r="AF26" s="34">
        <f t="shared" si="43"/>
        <v>0</v>
      </c>
      <c r="AG26" s="34">
        <f t="shared" si="44"/>
        <v>0</v>
      </c>
      <c r="AH26" s="34">
        <f t="shared" si="45"/>
        <v>0</v>
      </c>
      <c r="AI26" s="34">
        <f t="shared" si="46"/>
        <v>0</v>
      </c>
      <c r="AJ26" s="34">
        <f t="shared" si="47"/>
        <v>0</v>
      </c>
      <c r="AK26" s="210" t="s">
        <v>15</v>
      </c>
      <c r="AL26" s="210"/>
      <c r="AM26" s="35">
        <v>10</v>
      </c>
      <c r="AN26" s="35">
        <v>6</v>
      </c>
      <c r="AO26" s="35">
        <v>2</v>
      </c>
      <c r="AP26" s="34">
        <f t="shared" si="68"/>
        <v>18</v>
      </c>
      <c r="AQ26" s="35">
        <v>12</v>
      </c>
      <c r="AR26" s="35">
        <v>8</v>
      </c>
      <c r="AS26" s="35">
        <v>2</v>
      </c>
      <c r="AT26" s="34">
        <f t="shared" si="48"/>
        <v>22</v>
      </c>
      <c r="AU26" s="35">
        <v>10</v>
      </c>
      <c r="AV26" s="35">
        <v>7</v>
      </c>
      <c r="AW26" s="35">
        <v>3</v>
      </c>
      <c r="AX26" s="34">
        <f t="shared" si="69"/>
        <v>20</v>
      </c>
      <c r="AY26" s="34">
        <f t="shared" si="49"/>
        <v>32</v>
      </c>
      <c r="AZ26" s="34">
        <f t="shared" si="50"/>
        <v>21</v>
      </c>
      <c r="BA26" s="34">
        <f t="shared" si="51"/>
        <v>7</v>
      </c>
      <c r="BB26" s="34">
        <f t="shared" si="52"/>
        <v>60</v>
      </c>
      <c r="BC26" s="210" t="s">
        <v>15</v>
      </c>
      <c r="BD26" s="210"/>
      <c r="BE26" s="35">
        <v>0</v>
      </c>
      <c r="BF26" s="35">
        <v>2</v>
      </c>
      <c r="BG26" s="35">
        <v>0</v>
      </c>
      <c r="BH26" s="34">
        <f t="shared" si="53"/>
        <v>2</v>
      </c>
      <c r="BI26" s="35">
        <v>0</v>
      </c>
      <c r="BJ26" s="35">
        <v>2</v>
      </c>
      <c r="BK26" s="35">
        <v>0</v>
      </c>
      <c r="BL26" s="34">
        <f t="shared" si="54"/>
        <v>2</v>
      </c>
      <c r="BM26" s="35">
        <v>0</v>
      </c>
      <c r="BN26" s="35">
        <v>2</v>
      </c>
      <c r="BO26" s="35">
        <v>0</v>
      </c>
      <c r="BP26" s="34">
        <f t="shared" si="55"/>
        <v>2</v>
      </c>
      <c r="BQ26" s="34">
        <f t="shared" si="56"/>
        <v>0</v>
      </c>
      <c r="BR26" s="34">
        <f t="shared" si="57"/>
        <v>6</v>
      </c>
      <c r="BS26" s="34">
        <f t="shared" si="58"/>
        <v>0</v>
      </c>
      <c r="BT26" s="34">
        <f t="shared" si="59"/>
        <v>6</v>
      </c>
      <c r="BU26" s="210" t="s">
        <v>15</v>
      </c>
      <c r="BV26" s="210"/>
      <c r="BW26" s="25">
        <v>3</v>
      </c>
      <c r="BX26" s="25">
        <v>0</v>
      </c>
      <c r="BY26" s="25">
        <v>0</v>
      </c>
      <c r="BZ26" s="26">
        <f t="shared" si="60"/>
        <v>3</v>
      </c>
      <c r="CA26" s="25">
        <v>3</v>
      </c>
      <c r="CB26" s="25">
        <v>0</v>
      </c>
      <c r="CC26" s="25">
        <v>0</v>
      </c>
      <c r="CD26" s="26">
        <f t="shared" si="61"/>
        <v>3</v>
      </c>
      <c r="CE26" s="25">
        <v>3</v>
      </c>
      <c r="CF26" s="25">
        <v>0</v>
      </c>
      <c r="CG26" s="25">
        <v>0</v>
      </c>
      <c r="CH26" s="26">
        <f t="shared" si="23"/>
        <v>3</v>
      </c>
      <c r="CI26" s="26">
        <f t="shared" si="24"/>
        <v>9</v>
      </c>
      <c r="CJ26" s="26">
        <f t="shared" si="24"/>
        <v>0</v>
      </c>
      <c r="CK26" s="26">
        <f t="shared" si="24"/>
        <v>0</v>
      </c>
      <c r="CL26" s="26">
        <f t="shared" si="24"/>
        <v>9</v>
      </c>
      <c r="CM26" s="210" t="s">
        <v>15</v>
      </c>
      <c r="CN26" s="210"/>
      <c r="CO26" s="27">
        <f t="shared" si="25"/>
        <v>63</v>
      </c>
      <c r="CP26" s="27">
        <f t="shared" si="26"/>
        <v>8</v>
      </c>
      <c r="CQ26" s="27">
        <f t="shared" si="27"/>
        <v>2</v>
      </c>
      <c r="CR26" s="26">
        <f t="shared" si="62"/>
        <v>73</v>
      </c>
      <c r="CS26" s="27">
        <f t="shared" si="63"/>
        <v>74</v>
      </c>
      <c r="CT26" s="27">
        <f t="shared" si="64"/>
        <v>10</v>
      </c>
      <c r="CU26" s="27">
        <f t="shared" si="65"/>
        <v>2</v>
      </c>
      <c r="CV26" s="26">
        <f t="shared" si="66"/>
        <v>86</v>
      </c>
      <c r="CW26" s="27">
        <f t="shared" si="28"/>
        <v>74</v>
      </c>
      <c r="CX26" s="27">
        <f t="shared" si="29"/>
        <v>9</v>
      </c>
      <c r="CY26" s="27">
        <f t="shared" si="30"/>
        <v>3</v>
      </c>
      <c r="CZ26" s="26">
        <f t="shared" si="31"/>
        <v>86</v>
      </c>
      <c r="DA26" s="26">
        <f t="shared" si="32"/>
        <v>211</v>
      </c>
      <c r="DB26" s="26">
        <f t="shared" si="33"/>
        <v>27</v>
      </c>
      <c r="DC26" s="26">
        <f t="shared" si="34"/>
        <v>7</v>
      </c>
      <c r="DD26" s="26">
        <f t="shared" si="35"/>
        <v>245</v>
      </c>
    </row>
    <row r="27" spans="1:108" s="4" customFormat="1" ht="18.75" customHeight="1" x14ac:dyDescent="0.2">
      <c r="A27" s="210" t="s">
        <v>16</v>
      </c>
      <c r="B27" s="210"/>
      <c r="C27" s="34">
        <f>SUM(C7:C26)</f>
        <v>467</v>
      </c>
      <c r="D27" s="34">
        <f t="shared" ref="D27:R27" si="71">SUM(D7:D26)</f>
        <v>15</v>
      </c>
      <c r="E27" s="34">
        <f t="shared" si="71"/>
        <v>7</v>
      </c>
      <c r="F27" s="34">
        <f t="shared" si="36"/>
        <v>489</v>
      </c>
      <c r="G27" s="34">
        <f t="shared" si="71"/>
        <v>485</v>
      </c>
      <c r="H27" s="34">
        <f t="shared" si="71"/>
        <v>14</v>
      </c>
      <c r="I27" s="34">
        <f t="shared" si="71"/>
        <v>11</v>
      </c>
      <c r="J27" s="34">
        <f t="shared" si="37"/>
        <v>510</v>
      </c>
      <c r="K27" s="34">
        <f t="shared" si="71"/>
        <v>521</v>
      </c>
      <c r="L27" s="34">
        <f t="shared" si="71"/>
        <v>11</v>
      </c>
      <c r="M27" s="34">
        <f t="shared" si="71"/>
        <v>13</v>
      </c>
      <c r="N27" s="34">
        <f t="shared" si="38"/>
        <v>545</v>
      </c>
      <c r="O27" s="34">
        <f t="shared" si="71"/>
        <v>1473</v>
      </c>
      <c r="P27" s="34">
        <f t="shared" si="71"/>
        <v>40</v>
      </c>
      <c r="Q27" s="34">
        <f t="shared" si="71"/>
        <v>31</v>
      </c>
      <c r="R27" s="34">
        <f t="shared" si="71"/>
        <v>1544</v>
      </c>
      <c r="S27" s="210" t="s">
        <v>16</v>
      </c>
      <c r="T27" s="210"/>
      <c r="U27" s="34">
        <f>SUM(U7:U26)</f>
        <v>10</v>
      </c>
      <c r="V27" s="34">
        <f t="shared" ref="V27:AJ27" si="72">SUM(V7:V26)</f>
        <v>0</v>
      </c>
      <c r="W27" s="34">
        <f t="shared" si="72"/>
        <v>4</v>
      </c>
      <c r="X27" s="34">
        <f t="shared" si="70"/>
        <v>14</v>
      </c>
      <c r="Y27" s="34">
        <f t="shared" si="72"/>
        <v>15</v>
      </c>
      <c r="Z27" s="34">
        <f t="shared" si="72"/>
        <v>0</v>
      </c>
      <c r="AA27" s="34">
        <f t="shared" si="72"/>
        <v>3</v>
      </c>
      <c r="AB27" s="34">
        <f t="shared" si="67"/>
        <v>18</v>
      </c>
      <c r="AC27" s="34">
        <f t="shared" si="72"/>
        <v>15</v>
      </c>
      <c r="AD27" s="34">
        <f t="shared" si="72"/>
        <v>0</v>
      </c>
      <c r="AE27" s="34">
        <f t="shared" si="72"/>
        <v>4</v>
      </c>
      <c r="AF27" s="34">
        <f t="shared" si="43"/>
        <v>19</v>
      </c>
      <c r="AG27" s="34">
        <f t="shared" si="72"/>
        <v>40</v>
      </c>
      <c r="AH27" s="34">
        <f t="shared" si="72"/>
        <v>0</v>
      </c>
      <c r="AI27" s="34">
        <f t="shared" si="72"/>
        <v>11</v>
      </c>
      <c r="AJ27" s="34">
        <f t="shared" si="72"/>
        <v>51</v>
      </c>
      <c r="AK27" s="210" t="s">
        <v>16</v>
      </c>
      <c r="AL27" s="210"/>
      <c r="AM27" s="34">
        <f>SUM(AM7:AM26)</f>
        <v>69</v>
      </c>
      <c r="AN27" s="34">
        <f t="shared" ref="AN27:BB27" si="73">SUM(AN7:AN26)</f>
        <v>112</v>
      </c>
      <c r="AO27" s="34">
        <f t="shared" si="73"/>
        <v>2</v>
      </c>
      <c r="AP27" s="34">
        <f t="shared" si="68"/>
        <v>183</v>
      </c>
      <c r="AQ27" s="34">
        <f t="shared" si="73"/>
        <v>76</v>
      </c>
      <c r="AR27" s="34">
        <f t="shared" si="73"/>
        <v>115</v>
      </c>
      <c r="AS27" s="34">
        <f t="shared" si="73"/>
        <v>3</v>
      </c>
      <c r="AT27" s="34">
        <f t="shared" si="48"/>
        <v>194</v>
      </c>
      <c r="AU27" s="34">
        <f t="shared" si="73"/>
        <v>84</v>
      </c>
      <c r="AV27" s="34">
        <f t="shared" si="73"/>
        <v>126</v>
      </c>
      <c r="AW27" s="34">
        <f t="shared" si="73"/>
        <v>3</v>
      </c>
      <c r="AX27" s="34">
        <f t="shared" si="73"/>
        <v>213</v>
      </c>
      <c r="AY27" s="34">
        <f t="shared" si="73"/>
        <v>229</v>
      </c>
      <c r="AZ27" s="34">
        <f t="shared" si="73"/>
        <v>353</v>
      </c>
      <c r="BA27" s="34">
        <f t="shared" si="73"/>
        <v>8</v>
      </c>
      <c r="BB27" s="34">
        <f t="shared" si="73"/>
        <v>590</v>
      </c>
      <c r="BC27" s="210" t="s">
        <v>16</v>
      </c>
      <c r="BD27" s="210"/>
      <c r="BE27" s="34">
        <f>SUM(BE7:BE26)</f>
        <v>1</v>
      </c>
      <c r="BF27" s="34">
        <f>SUM(BF7:BF26)</f>
        <v>43</v>
      </c>
      <c r="BG27" s="34">
        <f t="shared" ref="BG27:BR27" si="74">SUM(BG7:BG26)</f>
        <v>0</v>
      </c>
      <c r="BH27" s="34">
        <f t="shared" si="53"/>
        <v>44</v>
      </c>
      <c r="BI27" s="34">
        <f t="shared" si="74"/>
        <v>1</v>
      </c>
      <c r="BJ27" s="34">
        <f t="shared" si="74"/>
        <v>44</v>
      </c>
      <c r="BK27" s="34">
        <f t="shared" si="74"/>
        <v>0</v>
      </c>
      <c r="BL27" s="34">
        <f t="shared" si="54"/>
        <v>45</v>
      </c>
      <c r="BM27" s="34">
        <f t="shared" si="74"/>
        <v>0</v>
      </c>
      <c r="BN27" s="34">
        <f t="shared" si="74"/>
        <v>48</v>
      </c>
      <c r="BO27" s="34">
        <f t="shared" si="74"/>
        <v>0</v>
      </c>
      <c r="BP27" s="34">
        <f t="shared" si="55"/>
        <v>48</v>
      </c>
      <c r="BQ27" s="34">
        <f t="shared" si="56"/>
        <v>2</v>
      </c>
      <c r="BR27" s="34">
        <f t="shared" si="74"/>
        <v>135</v>
      </c>
      <c r="BS27" s="34">
        <f>SUM(BS7:BS26)</f>
        <v>0</v>
      </c>
      <c r="BT27" s="34">
        <f>SUM(BT7:BT26)</f>
        <v>137</v>
      </c>
      <c r="BU27" s="210" t="s">
        <v>16</v>
      </c>
      <c r="BV27" s="210"/>
      <c r="BW27" s="26">
        <f>SUM(BW7:BW26)</f>
        <v>70</v>
      </c>
      <c r="BX27" s="26">
        <f t="shared" ref="BX27:BZ27" si="75">SUM(BX7:BX26)</f>
        <v>25</v>
      </c>
      <c r="BY27" s="26">
        <f t="shared" si="75"/>
        <v>3</v>
      </c>
      <c r="BZ27" s="26">
        <f t="shared" si="75"/>
        <v>98</v>
      </c>
      <c r="CA27" s="26">
        <f>SUM(CA7:CA26)</f>
        <v>72</v>
      </c>
      <c r="CB27" s="26">
        <f t="shared" ref="CB27:CC27" si="76">SUM(CB7:CB26)</f>
        <v>23</v>
      </c>
      <c r="CC27" s="26">
        <f t="shared" si="76"/>
        <v>2</v>
      </c>
      <c r="CD27" s="26">
        <f t="shared" si="61"/>
        <v>97</v>
      </c>
      <c r="CE27" s="26">
        <f>SUM(CE7:CE26)</f>
        <v>77</v>
      </c>
      <c r="CF27" s="26">
        <f t="shared" ref="CF27:CG27" si="77">SUM(CF7:CF26)</f>
        <v>25</v>
      </c>
      <c r="CG27" s="26">
        <f t="shared" si="77"/>
        <v>1</v>
      </c>
      <c r="CH27" s="26">
        <f t="shared" si="23"/>
        <v>103</v>
      </c>
      <c r="CI27" s="26">
        <f t="shared" si="24"/>
        <v>219</v>
      </c>
      <c r="CJ27" s="26">
        <f t="shared" si="24"/>
        <v>73</v>
      </c>
      <c r="CK27" s="26">
        <f t="shared" si="24"/>
        <v>6</v>
      </c>
      <c r="CL27" s="26">
        <f t="shared" si="24"/>
        <v>298</v>
      </c>
      <c r="CM27" s="210" t="s">
        <v>16</v>
      </c>
      <c r="CN27" s="210"/>
      <c r="CO27" s="27">
        <f t="shared" si="25"/>
        <v>617</v>
      </c>
      <c r="CP27" s="27">
        <f t="shared" si="26"/>
        <v>195</v>
      </c>
      <c r="CQ27" s="27">
        <f t="shared" si="27"/>
        <v>16</v>
      </c>
      <c r="CR27" s="26">
        <f t="shared" si="62"/>
        <v>828</v>
      </c>
      <c r="CS27" s="26">
        <f t="shared" si="63"/>
        <v>649</v>
      </c>
      <c r="CT27" s="26">
        <f t="shared" si="64"/>
        <v>196</v>
      </c>
      <c r="CU27" s="26">
        <f t="shared" si="65"/>
        <v>19</v>
      </c>
      <c r="CV27" s="26">
        <f t="shared" si="66"/>
        <v>864</v>
      </c>
      <c r="CW27" s="26">
        <f t="shared" si="28"/>
        <v>697</v>
      </c>
      <c r="CX27" s="26">
        <f t="shared" si="29"/>
        <v>210</v>
      </c>
      <c r="CY27" s="26">
        <f>SUM(CY7:CY26)</f>
        <v>21</v>
      </c>
      <c r="CZ27" s="26">
        <f t="shared" si="31"/>
        <v>928</v>
      </c>
      <c r="DA27" s="26">
        <f t="shared" si="32"/>
        <v>1963</v>
      </c>
      <c r="DB27" s="26">
        <f t="shared" si="33"/>
        <v>601</v>
      </c>
      <c r="DC27" s="26">
        <f t="shared" si="34"/>
        <v>56</v>
      </c>
      <c r="DD27" s="26">
        <f t="shared" si="35"/>
        <v>2620</v>
      </c>
    </row>
    <row r="28" spans="1:108" x14ac:dyDescent="0.2">
      <c r="AP28" s="11"/>
      <c r="BZ28" s="11"/>
    </row>
    <row r="29" spans="1:108" x14ac:dyDescent="0.2">
      <c r="A29" s="261">
        <v>137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>
        <v>163</v>
      </c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>
        <v>189</v>
      </c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>
        <v>215</v>
      </c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>
        <v>111</v>
      </c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</row>
    <row r="30" spans="1:108" x14ac:dyDescent="0.2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</row>
    <row r="36" spans="19:19" x14ac:dyDescent="0.2">
      <c r="S36" t="s">
        <v>134</v>
      </c>
    </row>
  </sheetData>
  <mergeCells count="251">
    <mergeCell ref="A3:R3"/>
    <mergeCell ref="A2:R2"/>
    <mergeCell ref="S2:AJ2"/>
    <mergeCell ref="AK2:BB2"/>
    <mergeCell ref="BC2:BT2"/>
    <mergeCell ref="BU2:CL2"/>
    <mergeCell ref="A1:B1"/>
    <mergeCell ref="C1:R1"/>
    <mergeCell ref="S1:T1"/>
    <mergeCell ref="U1:AJ1"/>
    <mergeCell ref="AK1:AL1"/>
    <mergeCell ref="AM1:BB1"/>
    <mergeCell ref="BC1:BD1"/>
    <mergeCell ref="BE1:BT1"/>
    <mergeCell ref="BU1:BV1"/>
    <mergeCell ref="BW1:CL1"/>
    <mergeCell ref="AC4:AF4"/>
    <mergeCell ref="AK3:BB3"/>
    <mergeCell ref="BD3:BS3"/>
    <mergeCell ref="BU3:CL3"/>
    <mergeCell ref="S3:AJ3"/>
    <mergeCell ref="AG4:AJ4"/>
    <mergeCell ref="AK4:AL6"/>
    <mergeCell ref="AM4:AP4"/>
    <mergeCell ref="AQ4:AT4"/>
    <mergeCell ref="AG5:AG6"/>
    <mergeCell ref="Y4:AB4"/>
    <mergeCell ref="AY4:BB4"/>
    <mergeCell ref="BC4:BD6"/>
    <mergeCell ref="AO5:AO6"/>
    <mergeCell ref="AP5:AP6"/>
    <mergeCell ref="AQ5:AQ6"/>
    <mergeCell ref="AR5:AR6"/>
    <mergeCell ref="AS5:AS6"/>
    <mergeCell ref="AT5:AT6"/>
    <mergeCell ref="AU5:AU6"/>
    <mergeCell ref="AV5:AV6"/>
    <mergeCell ref="AU4:AX4"/>
    <mergeCell ref="BW4:BZ4"/>
    <mergeCell ref="CA4:CD4"/>
    <mergeCell ref="AA5:AA6"/>
    <mergeCell ref="AB5:AB6"/>
    <mergeCell ref="G5:G6"/>
    <mergeCell ref="H5:H6"/>
    <mergeCell ref="O4:R4"/>
    <mergeCell ref="S4:T6"/>
    <mergeCell ref="I5:I6"/>
    <mergeCell ref="J5:J6"/>
    <mergeCell ref="K5:K6"/>
    <mergeCell ref="L5:L6"/>
    <mergeCell ref="M5:M6"/>
    <mergeCell ref="N5:N6"/>
    <mergeCell ref="A4:B6"/>
    <mergeCell ref="C4:F4"/>
    <mergeCell ref="G4:J4"/>
    <mergeCell ref="K4:N4"/>
    <mergeCell ref="C5:C6"/>
    <mergeCell ref="D5:D6"/>
    <mergeCell ref="E5:E6"/>
    <mergeCell ref="F5:F6"/>
    <mergeCell ref="U4:X4"/>
    <mergeCell ref="Q5:Q6"/>
    <mergeCell ref="R5:R6"/>
    <mergeCell ref="U5:U6"/>
    <mergeCell ref="V5:V6"/>
    <mergeCell ref="CE4:CH4"/>
    <mergeCell ref="CI4:CL4"/>
    <mergeCell ref="O5:O6"/>
    <mergeCell ref="P5:P6"/>
    <mergeCell ref="Y5:Y6"/>
    <mergeCell ref="Z5:Z6"/>
    <mergeCell ref="W5:W6"/>
    <mergeCell ref="X5:X6"/>
    <mergeCell ref="BI4:BL4"/>
    <mergeCell ref="BM4:BP4"/>
    <mergeCell ref="BQ4:BT4"/>
    <mergeCell ref="BU4:BV6"/>
    <mergeCell ref="BI5:BI6"/>
    <mergeCell ref="BJ5:BJ6"/>
    <mergeCell ref="BK5:BK6"/>
    <mergeCell ref="BL5:BL6"/>
    <mergeCell ref="BM5:BM6"/>
    <mergeCell ref="BN5:BN6"/>
    <mergeCell ref="BE4:BH4"/>
    <mergeCell ref="AW5:AW6"/>
    <mergeCell ref="AX5:AX6"/>
    <mergeCell ref="AY5:AY6"/>
    <mergeCell ref="BR5:BR6"/>
    <mergeCell ref="BS5:BS6"/>
    <mergeCell ref="BT5:BT6"/>
    <mergeCell ref="BF5:BF6"/>
    <mergeCell ref="BO5:BO6"/>
    <mergeCell ref="BP5:BP6"/>
    <mergeCell ref="BQ5:BQ6"/>
    <mergeCell ref="AC5:AC6"/>
    <mergeCell ref="AD5:AD6"/>
    <mergeCell ref="AE5:AE6"/>
    <mergeCell ref="AF5:AF6"/>
    <mergeCell ref="AH5:AH6"/>
    <mergeCell ref="AI5:AI6"/>
    <mergeCell ref="AZ5:AZ6"/>
    <mergeCell ref="BA5:BA6"/>
    <mergeCell ref="BB5:BB6"/>
    <mergeCell ref="BG5:BG6"/>
    <mergeCell ref="BH5:BH6"/>
    <mergeCell ref="BE5:BE6"/>
    <mergeCell ref="CL5:CL6"/>
    <mergeCell ref="A7:B7"/>
    <mergeCell ref="S7:T7"/>
    <mergeCell ref="AK7:AL7"/>
    <mergeCell ref="BC7:BD7"/>
    <mergeCell ref="BU7:BV7"/>
    <mergeCell ref="CG5:CG6"/>
    <mergeCell ref="CH5:CH6"/>
    <mergeCell ref="CI5:CI6"/>
    <mergeCell ref="CJ5:CJ6"/>
    <mergeCell ref="CC5:CC6"/>
    <mergeCell ref="CD5:CD6"/>
    <mergeCell ref="CE5:CE6"/>
    <mergeCell ref="CF5:CF6"/>
    <mergeCell ref="CK5:CK6"/>
    <mergeCell ref="BW5:BW6"/>
    <mergeCell ref="BX5:BX6"/>
    <mergeCell ref="BY5:BY6"/>
    <mergeCell ref="BZ5:BZ6"/>
    <mergeCell ref="CA5:CA6"/>
    <mergeCell ref="CB5:CB6"/>
    <mergeCell ref="AJ5:AJ6"/>
    <mergeCell ref="AM5:AM6"/>
    <mergeCell ref="AN5:AN6"/>
    <mergeCell ref="BU8:BV8"/>
    <mergeCell ref="A9:B9"/>
    <mergeCell ref="S9:T9"/>
    <mergeCell ref="AK9:AL9"/>
    <mergeCell ref="BC9:BD9"/>
    <mergeCell ref="BU9:BV9"/>
    <mergeCell ref="A8:B8"/>
    <mergeCell ref="S8:T8"/>
    <mergeCell ref="AK8:AL8"/>
    <mergeCell ref="BC8:BD8"/>
    <mergeCell ref="A11:A16"/>
    <mergeCell ref="S11:S16"/>
    <mergeCell ref="AK11:AK16"/>
    <mergeCell ref="BC11:BC16"/>
    <mergeCell ref="BU11:BU16"/>
    <mergeCell ref="A10:B10"/>
    <mergeCell ref="S10:T10"/>
    <mergeCell ref="AK10:AL10"/>
    <mergeCell ref="BC10:BD10"/>
    <mergeCell ref="BU10:BV10"/>
    <mergeCell ref="A18:B18"/>
    <mergeCell ref="S18:T18"/>
    <mergeCell ref="AK18:AL18"/>
    <mergeCell ref="BC18:BD18"/>
    <mergeCell ref="BU18:BV18"/>
    <mergeCell ref="A17:B17"/>
    <mergeCell ref="S17:T17"/>
    <mergeCell ref="AK17:AL17"/>
    <mergeCell ref="BC17:BD17"/>
    <mergeCell ref="BU17:BV17"/>
    <mergeCell ref="A20:B20"/>
    <mergeCell ref="S20:T20"/>
    <mergeCell ref="AK20:AL20"/>
    <mergeCell ref="BC20:BD20"/>
    <mergeCell ref="BU20:BV20"/>
    <mergeCell ref="A19:B19"/>
    <mergeCell ref="S19:T19"/>
    <mergeCell ref="AK19:AL19"/>
    <mergeCell ref="BC19:BD19"/>
    <mergeCell ref="BU19:BV19"/>
    <mergeCell ref="A22:B22"/>
    <mergeCell ref="S22:T22"/>
    <mergeCell ref="AK22:AL22"/>
    <mergeCell ref="BC22:BD22"/>
    <mergeCell ref="BU22:BV22"/>
    <mergeCell ref="A21:B21"/>
    <mergeCell ref="S21:T21"/>
    <mergeCell ref="AK21:AL21"/>
    <mergeCell ref="BC21:BD21"/>
    <mergeCell ref="BU21:BV21"/>
    <mergeCell ref="A24:B24"/>
    <mergeCell ref="S24:T24"/>
    <mergeCell ref="AK24:AL24"/>
    <mergeCell ref="BC24:BD24"/>
    <mergeCell ref="BU24:BV24"/>
    <mergeCell ref="A23:B23"/>
    <mergeCell ref="S23:T23"/>
    <mergeCell ref="AK23:AL23"/>
    <mergeCell ref="BC23:BD23"/>
    <mergeCell ref="BU23:BV23"/>
    <mergeCell ref="BU25:BV25"/>
    <mergeCell ref="A26:B26"/>
    <mergeCell ref="S26:T26"/>
    <mergeCell ref="AK26:AL26"/>
    <mergeCell ref="BC26:BD26"/>
    <mergeCell ref="BU26:BV26"/>
    <mergeCell ref="A25:B25"/>
    <mergeCell ref="S25:T25"/>
    <mergeCell ref="AK25:AL25"/>
    <mergeCell ref="BC25:BD25"/>
    <mergeCell ref="BU27:BV27"/>
    <mergeCell ref="A27:B27"/>
    <mergeCell ref="S27:T27"/>
    <mergeCell ref="AK27:AL27"/>
    <mergeCell ref="BC27:BD27"/>
    <mergeCell ref="BU29:CL30"/>
    <mergeCell ref="A29:R30"/>
    <mergeCell ref="S29:AJ30"/>
    <mergeCell ref="AK29:BB30"/>
    <mergeCell ref="BC29:BT30"/>
    <mergeCell ref="CM25:CN25"/>
    <mergeCell ref="CM26:CN26"/>
    <mergeCell ref="CM27:CN27"/>
    <mergeCell ref="DD5:DD6"/>
    <mergeCell ref="CM7:CN7"/>
    <mergeCell ref="CM8:CN8"/>
    <mergeCell ref="CM9:CN9"/>
    <mergeCell ref="CM10:CN10"/>
    <mergeCell ref="CM11:CM16"/>
    <mergeCell ref="CM17:CN17"/>
    <mergeCell ref="CM18:CN18"/>
    <mergeCell ref="CM19:CN19"/>
    <mergeCell ref="CM4:CN6"/>
    <mergeCell ref="CO4:CR4"/>
    <mergeCell ref="CS4:CV4"/>
    <mergeCell ref="CW4:CZ4"/>
    <mergeCell ref="DA4:DD4"/>
    <mergeCell ref="CO5:CO6"/>
    <mergeCell ref="CP5:CP6"/>
    <mergeCell ref="CQ5:CQ6"/>
    <mergeCell ref="CR5:CR6"/>
    <mergeCell ref="CS5:CS6"/>
    <mergeCell ref="CT5:CT6"/>
    <mergeCell ref="CU5:CU6"/>
    <mergeCell ref="CM1:CN1"/>
    <mergeCell ref="CO1:DD1"/>
    <mergeCell ref="CM20:CN20"/>
    <mergeCell ref="CM21:CN21"/>
    <mergeCell ref="CM22:CN22"/>
    <mergeCell ref="CM23:CN23"/>
    <mergeCell ref="CM24:CN24"/>
    <mergeCell ref="CM2:DD2"/>
    <mergeCell ref="CM3:DD3"/>
    <mergeCell ref="CV5:CV6"/>
    <mergeCell ref="CW5:CW6"/>
    <mergeCell ref="CX5:CX6"/>
    <mergeCell ref="CY5:CY6"/>
    <mergeCell ref="CZ5:CZ6"/>
    <mergeCell ref="DA5:DA6"/>
    <mergeCell ref="DB5:DB6"/>
    <mergeCell ref="DC5:DC6"/>
  </mergeCells>
  <phoneticPr fontId="0" type="noConversion"/>
  <printOptions horizontalCentered="1" verticalCentered="1"/>
  <pageMargins left="0.35433070866141736" right="0.35433070866141736" top="0.39370078740157483" bottom="0.39370078740157483" header="0.19685039370078741" footer="0.19685039370078741"/>
  <pageSetup paperSize="9" orientation="landscape" horizontalDpi="1200" verticalDpi="1200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21</vt:i4>
      </vt:variant>
      <vt:variant>
        <vt:lpstr>نطاقات تمت تسميتها</vt:lpstr>
      </vt:variant>
      <vt:variant>
        <vt:i4>20</vt:i4>
      </vt:variant>
    </vt:vector>
  </HeadingPairs>
  <TitlesOfParts>
    <vt:vector size="41" baseType="lpstr">
      <vt:lpstr>الخلاصة </vt:lpstr>
      <vt:lpstr>- الخلاصات</vt:lpstr>
      <vt:lpstr>- الاجماليات</vt:lpstr>
      <vt:lpstr>- تدريس الحاسوب</vt:lpstr>
      <vt:lpstr>الجدد -</vt:lpstr>
      <vt:lpstr>الطلبة</vt:lpstr>
      <vt:lpstr>الصفوف1</vt:lpstr>
      <vt:lpstr>الصفوف2</vt:lpstr>
      <vt:lpstr>الشعب</vt:lpstr>
      <vt:lpstr>الراسبين </vt:lpstr>
      <vt:lpstr>- الناجحين</vt:lpstr>
      <vt:lpstr>والتاركين </vt:lpstr>
      <vt:lpstr>ملاك عنوان </vt:lpstr>
      <vt:lpstr>الملاك شهادة </vt:lpstr>
      <vt:lpstr>ملاك تخصص</vt:lpstr>
      <vt:lpstr>ملاك عمر و سنوات الخدمة</vt:lpstr>
      <vt:lpstr>الملاك  قوة العمل </vt:lpstr>
      <vt:lpstr>مهني كافة خلاصة ملاك</vt:lpstr>
      <vt:lpstr>الأبنية</vt:lpstr>
      <vt:lpstr>المسائية</vt:lpstr>
      <vt:lpstr>الصباحية</vt:lpstr>
      <vt:lpstr>'- الاجماليات'!Print_Area</vt:lpstr>
      <vt:lpstr>'- الناجحين'!Print_Area</vt:lpstr>
      <vt:lpstr>'- تدريس الحاسوب'!Print_Area</vt:lpstr>
      <vt:lpstr>الأبنية!Print_Area</vt:lpstr>
      <vt:lpstr>'الجدد -'!Print_Area</vt:lpstr>
      <vt:lpstr>'الخلاصة '!Print_Area</vt:lpstr>
      <vt:lpstr>'الراسبين '!Print_Area</vt:lpstr>
      <vt:lpstr>الشعب!Print_Area</vt:lpstr>
      <vt:lpstr>الصباحية!Print_Area</vt:lpstr>
      <vt:lpstr>الصفوف1!Print_Area</vt:lpstr>
      <vt:lpstr>الصفوف2!Print_Area</vt:lpstr>
      <vt:lpstr>الطلبة!Print_Area</vt:lpstr>
      <vt:lpstr>المسائية!Print_Area</vt:lpstr>
      <vt:lpstr>'الملاك  قوة العمل '!Print_Area</vt:lpstr>
      <vt:lpstr>'الملاك شهادة '!Print_Area</vt:lpstr>
      <vt:lpstr>'ملاك تخصص'!Print_Area</vt:lpstr>
      <vt:lpstr>'ملاك عمر و سنوات الخدمة'!Print_Area</vt:lpstr>
      <vt:lpstr>'ملاك عنوان '!Print_Area</vt:lpstr>
      <vt:lpstr>'مهني كافة خلاصة ملاك'!Print_Area</vt:lpstr>
      <vt:lpstr>'والتاركين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Rasha Kamel</cp:lastModifiedBy>
  <cp:lastPrinted>2018-07-29T04:53:50Z</cp:lastPrinted>
  <dcterms:created xsi:type="dcterms:W3CDTF">2006-10-08T10:38:48Z</dcterms:created>
  <dcterms:modified xsi:type="dcterms:W3CDTF">2018-08-12T07:45:23Z</dcterms:modified>
</cp:coreProperties>
</file>